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Z:\共有\補佐用\☆05財政状況資料集\令和元年度決算\10月15日〆切追加分\提出用（最終）\"/>
    </mc:Choice>
  </mc:AlternateContent>
  <xr:revisionPtr revIDLastSave="0" documentId="13_ncr:1_{858CF5BE-5D58-4033-BEA9-BD9C791243F5}" xr6:coauthVersionLast="45" xr6:coauthVersionMax="45" xr10:uidLastSave="{00000000-0000-0000-0000-000000000000}"/>
  <bookViews>
    <workbookView xWindow="-120" yWindow="-120" windowWidth="20730" windowHeight="11160" tabRatio="7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BE35" i="10"/>
  <c r="CO34" i="10"/>
  <c r="CO35" i="10" s="1"/>
  <c r="BW34" i="10"/>
  <c r="BW35" i="10" s="1"/>
  <c r="BW36" i="10" s="1"/>
  <c r="BW37" i="10" s="1"/>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<sst xmlns="http://schemas.openxmlformats.org/spreadsheetml/2006/main" count="1124" uniqueCount="611">
  <si>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</si>
  <si>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</si>
  <si>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</si>
  <si>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</si>
  <si>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</si>
  <si>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</si>
  <si>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</si>
  <si>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</si>
  <si>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</si>
  <si>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</si>
  <si>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</si>
  <si>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</si>
  <si>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</si>
  <si>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</si>
  <si>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</si>
  <si>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</si>
  <si>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</si>
  <si>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</si>
  <si>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</si>
  <si>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</si>
  <si>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</si>
  <si>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</si>
  <si>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</si>
  <si>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</si>
  <si>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</si>
  <si>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</si>
  <si>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</si>
  <si>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</si>
  <si>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</si>
  <si>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</si>
  <si>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</si>
  <si>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</si>
  <si>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</si>
  <si>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</si>
  <si>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</si>
  <si>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</si>
  <si>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</si>
  <si>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</si>
  <si>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</si>
  <si>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</si>
  <si>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</si>
  <si>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</si>
  <si>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</si>
  <si>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</si>
  <si>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</si>
  <si>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</si>
  <si>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</si>
  <si>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</si>
  <si>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</si>
  <si>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</si>
  <si>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</si>
  <si>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</si>
  <si>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</si>
  <si>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</si>
  <si>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</si>
  <si>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</si>
  <si>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</si>
  <si>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</si>
  <si>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</si>
  <si>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</si>
  <si>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</si>
  <si>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</si>
  <si>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</si>
  <si>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</si>
  <si>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</si>
  <si>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</si>
  <si>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</si>
  <si>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</si>
  <si>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</si>
  <si>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</si>
  <si>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</si>
  <si>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</si>
  <si>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</si>
  <si>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</si>
  <si>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</si>
  <si>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</si>
  <si>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</si>
  <si>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</si>
  <si>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</si>
  <si>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</si>
  <si>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</si>
  <si>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</si>
  <si>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</si>
  <si>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</si>
  <si>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</si>
  <si>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</si>
  <si>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</si>
  <si>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</si>
  <si>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</si>
  <si>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</si>
  <si>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</si>
  <si>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</si>
  <si>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</si>
  <si>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</si>
  <si>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</si>
  <si>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</si>
  <si>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</si>
  <si>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</si>
  <si>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</si>
  <si>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</si>
  <si>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</si>
  <si>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</si>
  <si>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</si>
  <si>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</si>
  <si>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</si>
  <si>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</si>
  <si>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</si>
  <si>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</si>
  <si>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</si>
  <si>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</si>
  <si>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</si>
  <si>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</si>
  <si>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</si>
  <si>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</si>
  <si>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</si>
  <si>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</si>
  <si>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</si>
  <si>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</si>
  <si>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</si>
  <si>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</si>
  <si>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</si>
  <si>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</si>
  <si>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</si>
  <si>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</si>
  <si>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</si>
  <si>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</si>
  <si>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</si>
  <si>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</si>
  <si>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</si>
  <si>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</si>
  <si>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</si>
  <si>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</si>
  <si>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</si>
  <si>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</si>
  <si>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</si>
  <si>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</si>
  <si>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</si>
  <si>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</si>
  <si>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</si>
  <si>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</si>
  <si>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</si>
  <si>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</si>
  <si>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</si>
  <si>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</si>
  <si>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</si>
  <si>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</si>
  <si>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</si>
  <si>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</si>
  <si>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</si>
  <si>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</si>
  <si>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</si>
  <si>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</si>
  <si>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</si>
  <si>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</si>
  <si>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</si>
  <si>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</si>
  <si>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</si>
  <si>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</si>
  <si>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</si>
  <si>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</si>
  <si>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</si>
  <si>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</si>
  <si>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</si>
  <si>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</si>
  <si>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</si>
  <si>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</si>
  <si>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</si>
  <si>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</si>
  <si>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</si>
  <si>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</si>
  <si>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</si>
  <si>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</si>
  <si>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</si>
  <si>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</si>
  <si>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</si>
  <si>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</si>
  <si>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</si>
  <si>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</si>
  <si>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</si>
  <si>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</si>
  <si>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</si>
  <si>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</si>
  <si>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</si>
  <si>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</si>
  <si>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</si>
  <si>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</si>
  <si>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</si>
  <si>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</si>
  <si>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</si>
  <si>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</si>
  <si>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</si>
  <si>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</si>
  <si>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</si>
  <si>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</si>
  <si>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</si>
  <si>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</si>
  <si>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</si>
  <si>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</si>
  <si>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</si>
  <si>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</si>
  <si>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</si>
  <si>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</si>
  <si>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</si>
  <si>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</si>
  <si>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</si>
  <si>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</si>
  <si>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</si>
  <si>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</si>
  <si>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</si>
  <si>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</si>
  <si>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</si>
  <si>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</si>
  <si>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</si>
  <si>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</si>
  <si>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静岡県伊東市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</si>
  <si>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</si>
  <si>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</si>
  <si>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</si>
  <si>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</si>
  <si>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</si>
  <si>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</si>
  <si>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</si>
  <si>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</si>
  <si>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</si>
  <si>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</si>
  <si>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</si>
  <si>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</si>
  <si>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</si>
  <si>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</si>
  <si>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</si>
  <si>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</si>
  <si>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</si>
  <si>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</si>
  <si>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</si>
  <si>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</si>
  <si>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</si>
  <si>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</si>
  <si>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</si>
  <si>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</si>
  <si>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</si>
  <si>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</si>
  <si>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</si>
  <si>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</si>
  <si>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</si>
  <si>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</si>
  <si>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</si>
  <si>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</si>
  <si>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</si>
  <si>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</si>
  <si>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</si>
  <si>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</si>
  <si>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</si>
  <si>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</si>
  <si>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</si>
  <si>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</si>
  <si>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</si>
  <si>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</si>
  <si>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</si>
  <si>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</si>
  <si>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</si>
  <si>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</si>
  <si>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</si>
  <si>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</si>
  <si>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</si>
  <si>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</si>
  <si>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</si>
  <si>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</si>
  <si>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</si>
  <si>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</si>
  <si>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</si>
  <si>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</si>
  <si>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</si>
  <si>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</si>
  <si>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</si>
  <si>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</si>
  <si>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</si>
  <si>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</si>
  <si>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</si>
  <si>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</si>
  <si>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</si>
  <si>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</si>
  <si>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</si>
  <si>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</si>
  <si>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</si>
  <si>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</si>
  <si>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</si>
  <si>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</si>
  <si>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</si>
  <si>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</si>
  <si>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</si>
  <si>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</si>
  <si>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</si>
  <si>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</si>
  <si>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</si>
  <si>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</si>
  <si>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</si>
  <si>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</si>
  <si>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</si>
  <si>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</si>
  <si>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</si>
  <si>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</si>
  <si>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</si>
  <si>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</si>
  <si>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</si>
  <si>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</si>
  <si>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</si>
  <si>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</si>
  <si>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</si>
  <si>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</si>
  <si>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</si>
  <si>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</si>
  <si>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</si>
  <si>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</si>
  <si>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</si>
  <si>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</si>
  <si>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</si>
  <si>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</si>
  <si>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</si>
  <si>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</si>
  <si>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</si>
  <si>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</si>
  <si>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</si>
  <si>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</si>
  <si>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</si>
  <si>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</si>
  <si>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</si>
  <si>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</si>
  <si>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</si>
  <si>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</si>
  <si>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</si>
  <si>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</si>
  <si>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</si>
  <si>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</si>
  <si>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</si>
  <si>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</si>
  <si>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</si>
  <si>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</si>
  <si>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</si>
  <si>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</si>
  <si>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</si>
  <si>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</si>
  <si>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</si>
  <si>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</si>
  <si>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</si>
  <si>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</si>
  <si>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</si>
  <si>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</si>
  <si>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</si>
  <si>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</si>
  <si>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</si>
  <si>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</si>
  <si>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</si>
  <si>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</si>
  <si>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</si>
  <si>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</si>
  <si>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</si>
  <si>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</si>
  <si>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</si>
  <si>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</si>
  <si>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</si>
  <si>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</si>
  <si>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</si>
  <si>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</si>
  <si>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</si>
  <si>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</si>
  <si>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</si>
  <si>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</si>
  <si>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静岡県伊東市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</si>
  <si>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</si>
  <si>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</si>
  <si>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</si>
  <si>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</si>
  <si>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</si>
  <si>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</si>
  <si>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</si>
  <si>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</si>
  <si>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</si>
  <si>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</si>
  <si>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</si>
  <si>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</si>
  <si>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</si>
  <si>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</si>
  <si>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</si>
  <si>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</si>
  <si>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</si>
  <si>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</si>
  <si>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</si>
  <si>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</si>
  <si>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</si>
  <si>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</si>
  <si>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</si>
  <si>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</si>
  <si>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</si>
  <si>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</si>
  <si>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</si>
  <si>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</si>
  <si>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</si>
  <si>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</si>
  <si>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</si>
  <si>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</si>
  <si>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</si>
  <si>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</si>
  <si>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</si>
  <si>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</si>
  <si>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</si>
  <si>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</si>
  <si>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</si>
  <si>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</si>
  <si>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</si>
  <si>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</si>
  <si>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</si>
  <si>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</si>
  <si>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</si>
  <si>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</si>
  <si>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</si>
  <si>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</si>
  <si>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</si>
  <si>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</si>
  <si>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</si>
  <si>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</si>
  <si>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</si>
  <si>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</si>
  <si>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</si>
  <si>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</si>
  <si>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</si>
  <si>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</si>
  <si>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</si>
  <si>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</si>
  <si>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</si>
  <si>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</si>
  <si>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</si>
  <si>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</si>
  <si>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</si>
  <si>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</si>
  <si>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</si>
  <si>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</si>
  <si>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</si>
  <si>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</si>
  <si>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</si>
  <si>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</si>
  <si>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</si>
  <si>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</si>
  <si>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</si>
  <si>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</si>
  <si>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</si>
  <si>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</si>
  <si>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</si>
  <si>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</si>
  <si>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</si>
  <si>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</si>
  <si>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</si>
  <si>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</si>
  <si>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</si>
  <si>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</si>
  <si>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</si>
  <si>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</si>
  <si>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</si>
  <si>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</si>
  <si>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</si>
  <si>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</si>
  <si>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</si>
  <si>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</si>
  <si>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</si>
  <si>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</si>
  <si>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</si>
  <si>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</si>
  <si>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</si>
  <si>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</si>
  <si>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</si>
  <si>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</si>
  <si>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</si>
  <si>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</si>
  <si>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</si>
  <si>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</si>
  <si>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</si>
  <si>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</si>
  <si>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</si>
  <si>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</si>
  <si>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</si>
  <si>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</si>
  <si>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</si>
  <si>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</si>
  <si>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</si>
  <si>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</si>
  <si>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</si>
  <si>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</si>
  <si>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</si>
  <si>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</si>
  <si>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</si>
  <si>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</si>
  <si>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</si>
  <si>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</si>
  <si>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</si>
  <si>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</si>
  <si>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</si>
  <si>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</si>
  <si>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</si>
  <si>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</si>
  <si>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</si>
  <si>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</si>
  <si>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</si>
  <si>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</si>
  <si>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</si>
  <si>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</si>
  <si>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</si>
  <si>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</si>
  <si>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</si>
  <si>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</si>
  <si>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</si>
  <si>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</si>
  <si>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</si>
  <si>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</si>
  <si>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</si>
  <si>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</si>
  <si>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</si>
  <si>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</si>
  <si>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</si>
  <si>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</si>
  <si>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</si>
  <si>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</si>
  <si>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</si>
  <si>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</si>
  <si>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</si>
  <si>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</si>
  <si>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</si>
  <si>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</si>
  <si>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</si>
  <si>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</si>
  <si>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</si>
  <si>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</si>
  <si>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</si>
  <si>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</si>
  <si>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</si>
  <si>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</si>
  <si>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</si>
  <si>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</si>
  <si>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</si>
  <si>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</si>
  <si>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</si>
  <si>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</si>
  <si>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</si>
  <si>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</si>
  <si>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</si>
  <si>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</si>
  <si>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</si>
  <si>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</si>
  <si>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</si>
  <si>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</si>
  <si>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</si>
  <si>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</si>
  <si>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</si>
  <si>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</si>
  <si>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</si>
  <si>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</si>
  <si>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</si>
  <si>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</si>
  <si>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</si>
  <si>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</si>
  <si>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</si>
  <si>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</si>
  <si>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</si>
  <si>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</si>
  <si>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</si>
  <si>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</si>
  <si>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</si>
  <si>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</si>
  <si>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</si>
  <si>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0.89</t>
  </si>
  <si>
    <t>▲ 0.05</t>
  </si>
  <si>
    <t>▲ 2.84</t>
  </si>
  <si>
    <t>水道事業会計</t>
  </si>
  <si>
    <t>病院事業会計</t>
  </si>
  <si>
    <t>競輪事業特別会計</t>
  </si>
  <si>
    <t>一般会計</t>
  </si>
  <si>
    <t>国民健康保険事業特別会計</t>
  </si>
  <si>
    <t>介護保険事業特別会計</t>
  </si>
  <si>
    <t>下水道事業特別会計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</si>
  <si>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</si>
  <si>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</si>
  <si>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</si>
  <si>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</si>
  <si>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</si>
  <si>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</si>
  <si>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</si>
  <si>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</si>
  <si>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</si>
  <si>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</si>
  <si>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</si>
  <si>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</si>
  <si>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</si>
  <si>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</si>
  <si>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t>
    <phoneticPr fontId="2"/>
  </si>
  <si>
    <t>-</t>
    <phoneticPr fontId="2"/>
  </si>
  <si>
    <t>医療施設設置等基金</t>
    <rPh sb="6" eb="7">
      <t>トウ</t>
    </rPh>
    <rPh sb="7" eb="9">
      <t>キキン</t>
    </rPh>
    <phoneticPr fontId="2"/>
  </si>
  <si>
    <t>福祉基金</t>
    <rPh sb="0" eb="2">
      <t>フクシ</t>
    </rPh>
    <rPh sb="2" eb="4">
      <t>キキン</t>
    </rPh>
    <phoneticPr fontId="2"/>
  </si>
  <si>
    <t>ふるさと伊東応援基金</t>
  </si>
  <si>
    <t>文化施設整備基金</t>
    <rPh sb="0" eb="2">
      <t>ブンカ</t>
    </rPh>
    <rPh sb="2" eb="4">
      <t>シセツ</t>
    </rPh>
    <rPh sb="4" eb="6">
      <t>セイビ</t>
    </rPh>
    <rPh sb="6" eb="8">
      <t>キキン</t>
    </rPh>
    <phoneticPr fontId="5"/>
  </si>
  <si>
    <t>体育施設整備基金</t>
    <rPh sb="0" eb="4">
      <t>タイイクシセツ</t>
    </rPh>
    <rPh sb="4" eb="8">
      <t>セイビキキン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</si>
  <si>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</si>
  <si>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</si>
  <si>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</si>
  <si>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</si>
  <si>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べ低い比率となっており、有形固定資産減価償却率については、類似団体平均と同程度であることから、今後についても、将来負担比率を抑えつつ、施設の効率的な更新を図っていく。</t>
    <rPh sb="1" eb="3">
      <t>ショウライ</t>
    </rPh>
    <rPh sb="3" eb="5">
      <t>フタン</t>
    </rPh>
    <rPh sb="5" eb="7">
      <t>ヒリツ</t>
    </rPh>
    <rPh sb="9" eb="11">
      <t>ルイジ</t>
    </rPh>
    <rPh sb="11" eb="13">
      <t>ダンタイ</t>
    </rPh>
    <rPh sb="13" eb="15">
      <t>ヘイキン</t>
    </rPh>
    <rPh sb="16" eb="17">
      <t>クラ</t>
    </rPh>
    <rPh sb="18" eb="19">
      <t>ヒク</t>
    </rPh>
    <rPh sb="20" eb="21">
      <t>ヒ</t>
    </rPh>
    <rPh sb="21" eb="22">
      <t>リツ</t>
    </rPh>
    <rPh sb="29" eb="31">
      <t>ユウケイ</t>
    </rPh>
    <rPh sb="31" eb="33">
      <t>コテイ</t>
    </rPh>
    <rPh sb="33" eb="35">
      <t>シサン</t>
    </rPh>
    <rPh sb="35" eb="37">
      <t>ゲンカ</t>
    </rPh>
    <rPh sb="37" eb="39">
      <t>ショウキャク</t>
    </rPh>
    <rPh sb="39" eb="40">
      <t>リツ</t>
    </rPh>
    <rPh sb="46" eb="48">
      <t>ルイジ</t>
    </rPh>
    <rPh sb="48" eb="50">
      <t>ダンタイ</t>
    </rPh>
    <rPh sb="50" eb="52">
      <t>ヘイキン</t>
    </rPh>
    <rPh sb="53" eb="56">
      <t>ドウテイド</t>
    </rPh>
    <rPh sb="64" eb="66">
      <t>コンゴ</t>
    </rPh>
    <rPh sb="72" eb="74">
      <t>ショウライ</t>
    </rPh>
    <rPh sb="74" eb="76">
      <t>フタン</t>
    </rPh>
    <rPh sb="76" eb="78">
      <t>ヒリツ</t>
    </rPh>
    <rPh sb="79" eb="80">
      <t>オサ</t>
    </rPh>
    <rPh sb="84" eb="86">
      <t>シセツ</t>
    </rPh>
    <rPh sb="87" eb="89">
      <t>コウリツ</t>
    </rPh>
    <rPh sb="89" eb="90">
      <t>テキ</t>
    </rPh>
    <rPh sb="91" eb="93">
      <t>コウシン</t>
    </rPh>
    <rPh sb="94" eb="95">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</si>
  <si>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</si>
  <si>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</si>
  <si>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</si>
  <si>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</si>
  <si>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</si>
  <si>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</si>
  <si>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ともに、類似団体と比較して、低い数値となっている。実質公債費比率については、年度によりバラツキはあるものの、類似団体の平均的な数値となっている。過去、数年続いた大規模建設事業の地方債の償還が本格的に始まっており、数値の悪化が懸念されることから、地方債の発行を抑制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</si>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</sst>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BCBFE52-1733-46EE-8BD8-D03AD7DD3E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9F11-4D84-8557-1336D9186C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37859</c:v>
                </c:pt>
                <c:pt idx="1">
                  <c:v>55196</c:v>
                </c:pt>
                <c:pt idx="2">
                  <c:v>29505</c:v>
                </c:pt>
                <c:pt idx="3">
                  <c:v>25361</c:v>
                </c:pt>
                <c:pt idx="4">
                  <c:v>31333</c:v>
                </c:pt>
              </c:numCache>
            </c:numRef>
          </c:val>
          <c:smooth val="0"/>
          <c:extLst>
            <c:ext xmlns:c16="http://schemas.microsoft.com/office/drawing/2014/chart" uri="{C3380CC4-5D6E-409C-BE32-E72D297353CC}">
              <c16:uniqueId val="{00000001-9F11-4D84-8557-1336D9186C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3.87</c:v>
                </c:pt>
                <c:pt idx="1">
                  <c:v>3.67</c:v>
                </c:pt>
                <c:pt idx="2">
                  <c:v>5.12</c:v>
                </c:pt>
                <c:pt idx="3">
                  <c:v>5.0999999999999996</c:v>
                </c:pt>
                <c:pt idx="4">
                  <c:v>2.2599999999999998</c:v>
                </c:pt>
              </c:numCache>
            </c:numRef>
          </c:val>
          <c:extLst>
            <c:ext xmlns:c16="http://schemas.microsoft.com/office/drawing/2014/chart" uri="{C3380CC4-5D6E-409C-BE32-E72D297353CC}">
              <c16:uniqueId val="{00000000-A76F-4056-9A73-108D2DC651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21.35</c:v>
                </c:pt>
                <c:pt idx="1">
                  <c:v>20.93</c:v>
                </c:pt>
                <c:pt idx="2">
                  <c:v>20.67</c:v>
                </c:pt>
                <c:pt idx="3">
                  <c:v>20.8</c:v>
                </c:pt>
                <c:pt idx="4">
                  <c:v>20.84</c:v>
                </c:pt>
              </c:numCache>
            </c:numRef>
          </c:val>
          <c:extLst>
            <c:ext xmlns:c16="http://schemas.microsoft.com/office/drawing/2014/chart" uri="{C3380CC4-5D6E-409C-BE32-E72D297353CC}">
              <c16:uniqueId val="{00000001-A76F-4056-9A73-108D2DC651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2.17</c:v>
                </c:pt>
                <c:pt idx="1">
                  <c:v>-0.89</c:v>
                </c:pt>
                <c:pt idx="2">
                  <c:v>1.51</c:v>
                </c:pt>
                <c:pt idx="3">
                  <c:v>-0.05</c:v>
                </c:pt>
                <c:pt idx="4">
                  <c:v>-2.84</c:v>
                </c:pt>
              </c:numCache>
            </c:numRef>
          </c:val>
          <c:smooth val="0"/>
          <c:extLst>
            <c:ext xmlns:c16="http://schemas.microsoft.com/office/drawing/2014/chart" uri="{C3380CC4-5D6E-409C-BE32-E72D297353CC}">
              <c16:uniqueId val="{00000002-A76F-4056-9A73-108D2DC651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0-302F-4AC1-8A7F-EAD05B564E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2F-4AC1-8A7F-EAD05B564E3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0.13</c:v>
                </c:pt>
                <c:pt idx="4">
                  <c:v>#N/A</c:v>
                </c:pt>
                <c:pt idx="5">
                  <c:v>0.08</c:v>
                </c:pt>
                <c:pt idx="6">
                  <c:v>#N/A</c:v>
                </c:pt>
                <c:pt idx="7">
                  <c:v>0.16</c:v>
                </c:pt>
                <c:pt idx="8">
                  <c:v>#N/A</c:v>
                </c:pt>
                <c:pt idx="9">
                  <c:v>0.14000000000000001</c:v>
                </c:pt>
              </c:numCache>
            </c:numRef>
          </c:val>
          <c:extLst>
            <c:ext xmlns:c16="http://schemas.microsoft.com/office/drawing/2014/chart" uri="{C3380CC4-5D6E-409C-BE32-E72D297353CC}">
              <c16:uniqueId val="{00000002-302F-4AC1-8A7F-EAD05B564E30}"/>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0.05</c:v>
                </c:pt>
                <c:pt idx="4">
                  <c:v>#N/A</c:v>
                </c:pt>
                <c:pt idx="5">
                  <c:v>0.05</c:v>
                </c:pt>
                <c:pt idx="6">
                  <c:v>#N/A</c:v>
                </c:pt>
                <c:pt idx="7">
                  <c:v>0.04</c:v>
                </c:pt>
                <c:pt idx="8">
                  <c:v>#N/A</c:v>
                </c:pt>
                <c:pt idx="9">
                  <c:v>0.28000000000000003</c:v>
                </c:pt>
              </c:numCache>
            </c:numRef>
          </c:val>
          <c:extLst>
            <c:ext xmlns:c16="http://schemas.microsoft.com/office/drawing/2014/chart" uri="{C3380CC4-5D6E-409C-BE32-E72D297353CC}">
              <c16:uniqueId val="{00000003-302F-4AC1-8A7F-EAD05B564E3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0.43</c:v>
                </c:pt>
                <c:pt idx="4">
                  <c:v>#N/A</c:v>
                </c:pt>
                <c:pt idx="5">
                  <c:v>1</c:v>
                </c:pt>
                <c:pt idx="6">
                  <c:v>#N/A</c:v>
                </c:pt>
                <c:pt idx="7">
                  <c:v>1.18</c:v>
                </c:pt>
                <c:pt idx="8">
                  <c:v>#N/A</c:v>
                </c:pt>
                <c:pt idx="9">
                  <c:v>0.28999999999999998</c:v>
                </c:pt>
              </c:numCache>
            </c:numRef>
          </c:val>
          <c:extLst>
            <c:ext xmlns:c16="http://schemas.microsoft.com/office/drawing/2014/chart" uri="{C3380CC4-5D6E-409C-BE32-E72D297353CC}">
              <c16:uniqueId val="{00000004-302F-4AC1-8A7F-EAD05B564E3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3.48</c:v>
                </c:pt>
                <c:pt idx="2">
                  <c:v>#N/A</c:v>
                </c:pt>
                <c:pt idx="3">
                  <c:v>3.99</c:v>
                </c:pt>
                <c:pt idx="4">
                  <c:v>#N/A</c:v>
                </c:pt>
                <c:pt idx="5">
                  <c:v>4.07</c:v>
                </c:pt>
                <c:pt idx="6">
                  <c:v>#N/A</c:v>
                </c:pt>
                <c:pt idx="7">
                  <c:v>1.7</c:v>
                </c:pt>
                <c:pt idx="8">
                  <c:v>#N/A</c:v>
                </c:pt>
                <c:pt idx="9">
                  <c:v>0.9</c:v>
                </c:pt>
              </c:numCache>
            </c:numRef>
          </c:val>
          <c:extLst>
            <c:ext xmlns:c16="http://schemas.microsoft.com/office/drawing/2014/chart" uri="{C3380CC4-5D6E-409C-BE32-E72D297353CC}">
              <c16:uniqueId val="{00000005-302F-4AC1-8A7F-EAD05B564E3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3.87</c:v>
                </c:pt>
                <c:pt idx="2">
                  <c:v>#N/A</c:v>
                </c:pt>
                <c:pt idx="3">
                  <c:v>3.66</c:v>
                </c:pt>
                <c:pt idx="4">
                  <c:v>#N/A</c:v>
                </c:pt>
                <c:pt idx="5">
                  <c:v>5.12</c:v>
                </c:pt>
                <c:pt idx="6">
                  <c:v>#N/A</c:v>
                </c:pt>
                <c:pt idx="7">
                  <c:v>5.05</c:v>
                </c:pt>
                <c:pt idx="8">
                  <c:v>#N/A</c:v>
                </c:pt>
                <c:pt idx="9">
                  <c:v>2.25</c:v>
                </c:pt>
              </c:numCache>
            </c:numRef>
          </c:val>
          <c:extLst>
            <c:ext xmlns:c16="http://schemas.microsoft.com/office/drawing/2014/chart" uri="{C3380CC4-5D6E-409C-BE32-E72D297353CC}">
              <c16:uniqueId val="{00000006-302F-4AC1-8A7F-EAD05B564E30}"/>
            </c:ext>
          </c:extLst>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1.79</c:v>
                </c:pt>
                <c:pt idx="2">
                  <c:v>#N/A</c:v>
                </c:pt>
                <c:pt idx="3">
                  <c:v>3.49</c:v>
                </c:pt>
                <c:pt idx="4">
                  <c:v>#N/A</c:v>
                </c:pt>
                <c:pt idx="5">
                  <c:v>4.1900000000000004</c:v>
                </c:pt>
                <c:pt idx="6">
                  <c:v>#N/A</c:v>
                </c:pt>
                <c:pt idx="7">
                  <c:v>2.83</c:v>
                </c:pt>
                <c:pt idx="8">
                  <c:v>#N/A</c:v>
                </c:pt>
                <c:pt idx="9">
                  <c:v>2.27</c:v>
                </c:pt>
              </c:numCache>
            </c:numRef>
          </c:val>
          <c:extLst>
            <c:ext xmlns:c16="http://schemas.microsoft.com/office/drawing/2014/chart" uri="{C3380CC4-5D6E-409C-BE32-E72D297353CC}">
              <c16:uniqueId val="{00000007-302F-4AC1-8A7F-EAD05B564E3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7.55</c:v>
                </c:pt>
                <c:pt idx="2">
                  <c:v>#N/A</c:v>
                </c:pt>
                <c:pt idx="3">
                  <c:v>6.34</c:v>
                </c:pt>
                <c:pt idx="4">
                  <c:v>#N/A</c:v>
                </c:pt>
                <c:pt idx="5">
                  <c:v>7.26</c:v>
                </c:pt>
                <c:pt idx="6">
                  <c:v>#N/A</c:v>
                </c:pt>
                <c:pt idx="7">
                  <c:v>8.39</c:v>
                </c:pt>
                <c:pt idx="8">
                  <c:v>#N/A</c:v>
                </c:pt>
                <c:pt idx="9">
                  <c:v>8.86</c:v>
                </c:pt>
              </c:numCache>
            </c:numRef>
          </c:val>
          <c:extLst>
            <c:ext xmlns:c16="http://schemas.microsoft.com/office/drawing/2014/chart" uri="{C3380CC4-5D6E-409C-BE32-E72D297353CC}">
              <c16:uniqueId val="{00000008-302F-4AC1-8A7F-EAD05B564E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10.64</c:v>
                </c:pt>
                <c:pt idx="2">
                  <c:v>#N/A</c:v>
                </c:pt>
                <c:pt idx="3">
                  <c:v>11.51</c:v>
                </c:pt>
                <c:pt idx="4">
                  <c:v>#N/A</c:v>
                </c:pt>
                <c:pt idx="5">
                  <c:v>10.82</c:v>
                </c:pt>
                <c:pt idx="6">
                  <c:v>#N/A</c:v>
                </c:pt>
                <c:pt idx="7">
                  <c:v>11.74</c:v>
                </c:pt>
                <c:pt idx="8">
                  <c:v>#N/A</c:v>
                </c:pt>
                <c:pt idx="9">
                  <c:v>12.13</c:v>
                </c:pt>
              </c:numCache>
            </c:numRef>
          </c:val>
          <c:extLst>
            <c:ext xmlns:c16="http://schemas.microsoft.com/office/drawing/2014/chart" uri="{C3380CC4-5D6E-409C-BE32-E72D297353CC}">
              <c16:uniqueId val="{00000009-302F-4AC1-8A7F-EAD05B564E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2138</c:v>
                </c:pt>
                <c:pt idx="5">
                  <c:v>2227</c:v>
                </c:pt>
                <c:pt idx="8">
                  <c:v>2379</c:v>
                </c:pt>
                <c:pt idx="11">
                  <c:v>2437</c:v>
                </c:pt>
                <c:pt idx="14">
                  <c:v>2408</c:v>
                </c:pt>
              </c:numCache>
            </c:numRef>
          </c:val>
          <c:extLst>
            <c:ext xmlns:c16="http://schemas.microsoft.com/office/drawing/2014/chart" uri="{C3380CC4-5D6E-409C-BE32-E72D297353CC}">
              <c16:uniqueId val="{00000000-E122-4A53-8890-C6D8133990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22-4A53-8890-C6D8133990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11</c:v>
                </c:pt>
                <c:pt idx="6">
                  <c:v>10</c:v>
                </c:pt>
                <c:pt idx="9">
                  <c:v>16</c:v>
                </c:pt>
                <c:pt idx="12">
                  <c:v>7</c:v>
                </c:pt>
              </c:numCache>
            </c:numRef>
          </c:val>
          <c:extLst>
            <c:ext xmlns:c16="http://schemas.microsoft.com/office/drawing/2014/chart" uri="{C3380CC4-5D6E-409C-BE32-E72D297353CC}">
              <c16:uniqueId val="{00000002-E122-4A53-8890-C6D8133990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3-E122-4A53-8890-C6D8133990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675</c:v>
                </c:pt>
                <c:pt idx="3">
                  <c:v>649</c:v>
                </c:pt>
                <c:pt idx="6">
                  <c:v>604</c:v>
                </c:pt>
                <c:pt idx="9">
                  <c:v>648</c:v>
                </c:pt>
                <c:pt idx="12">
                  <c:v>702</c:v>
                </c:pt>
              </c:numCache>
            </c:numRef>
          </c:val>
          <c:extLst>
            <c:ext xmlns:c16="http://schemas.microsoft.com/office/drawing/2014/chart" uri="{C3380CC4-5D6E-409C-BE32-E72D297353CC}">
              <c16:uniqueId val="{00000004-E122-4A53-8890-C6D8133990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2-4A53-8890-C6D8133990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2-4A53-8890-C6D8133990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2486</c:v>
                </c:pt>
                <c:pt idx="3">
                  <c:v>2388</c:v>
                </c:pt>
                <c:pt idx="6">
                  <c:v>2587</c:v>
                </c:pt>
                <c:pt idx="9">
                  <c:v>2629</c:v>
                </c:pt>
                <c:pt idx="12">
                  <c:v>2518</c:v>
                </c:pt>
              </c:numCache>
            </c:numRef>
          </c:val>
          <c:extLst>
            <c:ext xmlns:c16="http://schemas.microsoft.com/office/drawing/2014/chart" uri="{C3380CC4-5D6E-409C-BE32-E72D297353CC}">
              <c16:uniqueId val="{00000007-E122-4A53-8890-C6D8133990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1028</c:v>
                </c:pt>
                <c:pt idx="2">
                  <c:v>#N/A</c:v>
                </c:pt>
                <c:pt idx="3">
                  <c:v>#N/A</c:v>
                </c:pt>
                <c:pt idx="4">
                  <c:v>821</c:v>
                </c:pt>
                <c:pt idx="5">
                  <c:v>#N/A</c:v>
                </c:pt>
                <c:pt idx="6">
                  <c:v>#N/A</c:v>
                </c:pt>
                <c:pt idx="7">
                  <c:v>822</c:v>
                </c:pt>
                <c:pt idx="8">
                  <c:v>#N/A</c:v>
                </c:pt>
                <c:pt idx="9">
                  <c:v>#N/A</c:v>
                </c:pt>
                <c:pt idx="10">
                  <c:v>856</c:v>
                </c:pt>
                <c:pt idx="11">
                  <c:v>#N/A</c:v>
                </c:pt>
                <c:pt idx="12">
                  <c:v>#N/A</c:v>
                </c:pt>
                <c:pt idx="13">
                  <c:v>822</c:v>
                </c:pt>
                <c:pt idx="14">
                  <c:v>#N/A</c:v>
                </c:pt>
              </c:numCache>
            </c:numRef>
          </c:val>
          <c:smooth val="0"/>
          <c:extLst>
            <c:ext xmlns:c16="http://schemas.microsoft.com/office/drawing/2014/chart" uri="{C3380CC4-5D6E-409C-BE32-E72D297353CC}">
              <c16:uniqueId val="{00000008-E122-4A53-8890-C6D8133990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24068</c:v>
                </c:pt>
                <c:pt idx="5">
                  <c:v>24089</c:v>
                </c:pt>
                <c:pt idx="8">
                  <c:v>24082</c:v>
                </c:pt>
                <c:pt idx="11">
                  <c:v>23951</c:v>
                </c:pt>
                <c:pt idx="14">
                  <c:v>23595</c:v>
                </c:pt>
              </c:numCache>
            </c:numRef>
          </c:val>
          <c:extLst>
            <c:ext xmlns:c16="http://schemas.microsoft.com/office/drawing/2014/chart" uri="{C3380CC4-5D6E-409C-BE32-E72D297353CC}">
              <c16:uniqueId val="{00000000-8F10-4331-B0DB-4FCA50A77F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9544</c:v>
                </c:pt>
                <c:pt idx="5">
                  <c:v>9277</c:v>
                </c:pt>
                <c:pt idx="8">
                  <c:v>8370</c:v>
                </c:pt>
                <c:pt idx="11">
                  <c:v>7609</c:v>
                </c:pt>
                <c:pt idx="14">
                  <c:v>6810</c:v>
                </c:pt>
              </c:numCache>
            </c:numRef>
          </c:val>
          <c:extLst>
            <c:ext xmlns:c16="http://schemas.microsoft.com/office/drawing/2014/chart" uri="{C3380CC4-5D6E-409C-BE32-E72D297353CC}">
              <c16:uniqueId val="{00000001-8F10-4331-B0DB-4FCA50A77F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6508</c:v>
                </c:pt>
                <c:pt idx="5">
                  <c:v>6999</c:v>
                </c:pt>
                <c:pt idx="8">
                  <c:v>7912</c:v>
                </c:pt>
                <c:pt idx="11">
                  <c:v>9257</c:v>
                </c:pt>
                <c:pt idx="14">
                  <c:v>9793</c:v>
                </c:pt>
              </c:numCache>
            </c:numRef>
          </c:val>
          <c:extLst>
            <c:ext xmlns:c16="http://schemas.microsoft.com/office/drawing/2014/chart" uri="{C3380CC4-5D6E-409C-BE32-E72D297353CC}">
              <c16:uniqueId val="{00000002-8F10-4331-B0DB-4FCA50A77F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10-4331-B0DB-4FCA50A77F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10-4331-B0DB-4FCA50A77F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0-4331-B0DB-4FCA50A77F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5434</c:v>
                </c:pt>
                <c:pt idx="3">
                  <c:v>5509</c:v>
                </c:pt>
                <c:pt idx="6">
                  <c:v>5423</c:v>
                </c:pt>
                <c:pt idx="9">
                  <c:v>5422</c:v>
                </c:pt>
                <c:pt idx="12">
                  <c:v>5444</c:v>
                </c:pt>
              </c:numCache>
            </c:numRef>
          </c:val>
          <c:extLst>
            <c:ext xmlns:c16="http://schemas.microsoft.com/office/drawing/2014/chart" uri="{C3380CC4-5D6E-409C-BE32-E72D297353CC}">
              <c16:uniqueId val="{00000006-8F10-4331-B0DB-4FCA50A77F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24</c:v>
                </c:pt>
                <c:pt idx="6">
                  <c:v>52</c:v>
                </c:pt>
                <c:pt idx="9">
                  <c:v>78</c:v>
                </c:pt>
                <c:pt idx="12">
                  <c:v>114</c:v>
                </c:pt>
              </c:numCache>
            </c:numRef>
          </c:val>
          <c:extLst>
            <c:ext xmlns:c16="http://schemas.microsoft.com/office/drawing/2014/chart" uri="{C3380CC4-5D6E-409C-BE32-E72D297353CC}">
              <c16:uniqueId val="{00000007-8F10-4331-B0DB-4FCA50A77F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11180</c:v>
                </c:pt>
                <c:pt idx="3">
                  <c:v>10906</c:v>
                </c:pt>
                <c:pt idx="6">
                  <c:v>10844</c:v>
                </c:pt>
                <c:pt idx="9">
                  <c:v>10467</c:v>
                </c:pt>
                <c:pt idx="12">
                  <c:v>10425</c:v>
                </c:pt>
              </c:numCache>
            </c:numRef>
          </c:val>
          <c:extLst>
            <c:ext xmlns:c16="http://schemas.microsoft.com/office/drawing/2014/chart" uri="{C3380CC4-5D6E-409C-BE32-E72D297353CC}">
              <c16:uniqueId val="{00000008-8F10-4331-B0DB-4FCA50A77F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10-4331-B0DB-4FCA50A77F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25254</c:v>
                </c:pt>
                <c:pt idx="3">
                  <c:v>26069</c:v>
                </c:pt>
                <c:pt idx="6">
                  <c:v>25618</c:v>
                </c:pt>
                <c:pt idx="9">
                  <c:v>26206</c:v>
                </c:pt>
                <c:pt idx="12">
                  <c:v>25751</c:v>
                </c:pt>
              </c:numCache>
            </c:numRef>
          </c:val>
          <c:extLst>
            <c:ext xmlns:c16="http://schemas.microsoft.com/office/drawing/2014/chart" uri="{C3380CC4-5D6E-409C-BE32-E72D297353CC}">
              <c16:uniqueId val="{0000000A-8F10-4331-B0DB-4FCA50A77F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1748</c:v>
                </c:pt>
                <c:pt idx="2">
                  <c:v>#N/A</c:v>
                </c:pt>
                <c:pt idx="3">
                  <c:v>#N/A</c:v>
                </c:pt>
                <c:pt idx="4">
                  <c:v>2144</c:v>
                </c:pt>
                <c:pt idx="5">
                  <c:v>#N/A</c:v>
                </c:pt>
                <c:pt idx="6">
                  <c:v>#N/A</c:v>
                </c:pt>
                <c:pt idx="7">
                  <c:v>1572</c:v>
                </c:pt>
                <c:pt idx="8">
                  <c:v>#N/A</c:v>
                </c:pt>
                <c:pt idx="9">
                  <c:v>#N/A</c:v>
                </c:pt>
                <c:pt idx="10">
                  <c:v>1356</c:v>
                </c:pt>
                <c:pt idx="11">
                  <c:v>#N/A</c:v>
                </c:pt>
                <c:pt idx="12">
                  <c:v>#N/A</c:v>
                </c:pt>
                <c:pt idx="13">
                  <c:v>1536</c:v>
                </c:pt>
                <c:pt idx="14">
                  <c:v>#N/A</c:v>
                </c:pt>
              </c:numCache>
            </c:numRef>
          </c:val>
          <c:smooth val="0"/>
          <c:extLst>
            <c:ext xmlns:c16="http://schemas.microsoft.com/office/drawing/2014/chart" uri="{C3380CC4-5D6E-409C-BE32-E72D297353CC}">
              <c16:uniqueId val="{0000000B-8F10-4331-B0DB-4FCA50A77F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3189</c:v>
                </c:pt>
                <c:pt idx="1">
                  <c:v>3190</c:v>
                </c:pt>
                <c:pt idx="2">
                  <c:v>3191</c:v>
                </c:pt>
              </c:numCache>
            </c:numRef>
          </c:val>
          <c:extLst>
            <c:ext xmlns:c16="http://schemas.microsoft.com/office/drawing/2014/chart" uri="{C3380CC4-5D6E-409C-BE32-E72D297353CC}">
              <c16:uniqueId val="{00000000-E241-4854-A7A6-ED80157326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1112</c:v>
                </c:pt>
                <c:pt idx="1">
                  <c:v>1173</c:v>
                </c:pt>
                <c:pt idx="2">
                  <c:v>873</c:v>
                </c:pt>
              </c:numCache>
            </c:numRef>
          </c:val>
          <c:extLst>
            <c:ext xmlns:c16="http://schemas.microsoft.com/office/drawing/2014/chart" uri="{C3380CC4-5D6E-409C-BE32-E72D297353CC}">
              <c16:uniqueId val="{00000001-E241-4854-A7A6-ED80157326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1217</c:v>
                </c:pt>
                <c:pt idx="1">
                  <c:v>1528</c:v>
                </c:pt>
                <c:pt idx="2">
                  <c:v>1721</c:v>
                </c:pt>
              </c:numCache>
            </c:numRef>
          </c:val>
          <c:extLst>
            <c:ext xmlns:c16="http://schemas.microsoft.com/office/drawing/2014/chart" uri="{C3380CC4-5D6E-409C-BE32-E72D297353CC}">
              <c16:uniqueId val="{00000002-E241-4854-A7A6-ED80157326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{BF859FE6-E76A-405B-BD46-A169A092DB72}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8D3-48E3-9C05-1AD150C151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{83E68853-EDB7-43A3-BAEB-C6C5CBEE259E}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D3-48E3-9C05-1AD150C151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{0279DE5B-113B-43E9-B2D3-EEEE3D1EB1BA}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D3-48E3-9C05-1AD150C151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{A3F87C28-4FB2-4E69-9431-DC070C219674}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D3-48E3-9C05-1AD150C151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{815801A9-2F98-4D64-BBCA-194DF6A31210}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D3-48E3-9C05-1AD150C151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{4DE6A0BA-9587-4723-BD24-EC17EFB31720}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8D3-48E3-9C05-1AD150C151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{F53E24B2-549D-4347-9E32-45BD895C74A8}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8D3-48E3-9C05-1AD150C151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{BDB65401-5F6B-4710-B9EE-08D566E1D522}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8D3-48E3-9C05-1AD150C151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{B1B35E2F-C9D7-494A-974C-2D0D770D1E46}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8D3-48E3-9C05-1AD150C151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57.3</c:v>
                </c:pt>
                <c:pt idx="16">
                  <c:v>58.6</c:v>
                </c:pt>
                <c:pt idx="24">
                  <c:v>59.9</c:v>
                </c:pt>
                <c:pt idx="32">
                  <c:v>61.3</c:v>
                </c:pt>
              </c:numCache>
            </c:numRef>
          </c:xVal>
          <c:yVal>
            <c:numRef>
              <c:f>公会計指標分析・財政指標組合せ分析表!$BP$51:$DC$51</c:f>
              <c:numCache>
                <c:formatCode>#,##0.0;"▲ "#,##0.0</c:formatCode>
                <c:ptCount val="40"/>
                <c:pt idx="0">
                  <c:v>12.6</c:v>
                </c:pt>
                <c:pt idx="8">
                  <c:v>15.7</c:v>
                </c:pt>
                <c:pt idx="16">
                  <c:v>11.4</c:v>
                </c:pt>
                <c:pt idx="24">
                  <c:v>9.9</c:v>
                </c:pt>
                <c:pt idx="32">
                  <c:v>11.3</c:v>
                </c:pt>
              </c:numCache>
            </c:numRef>
          </c:yVal>
          <c:smooth val="0"/>
          <c:extLst>
            <c:ext xmlns:c16="http://schemas.microsoft.com/office/drawing/2014/chart" uri="{C3380CC4-5D6E-409C-BE32-E72D297353CC}">
              <c16:uniqueId val="{00000009-C8D3-48E3-9C05-1AD150C151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{DA8CA617-EE1B-4FB7-AB78-B62A826ACB9E}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8D3-48E3-9C05-1AD150C151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{4A700959-AD76-42BC-9A5D-A4817B25B089}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D3-48E3-9C05-1AD150C151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{E1E59B93-1E08-4A7A-9F36-49FDA098D344}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D3-48E3-9C05-1AD150C151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{B8E9FD00-A1CF-40DD-A272-7FD99DE8026D}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D3-48E3-9C05-1AD150C151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{34C6FA4A-D6D9-4CF0-BB34-17F39B19275B}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D3-48E3-9C05-1AD150C151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{2CDE042D-F93D-48E9-889E-BDBCE01322A6}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8D3-48E3-9C05-1AD150C151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{B66E8B06-693F-4BF0-B77B-EEFFD22ECBEF}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8D3-48E3-9C05-1AD150C151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{9F94AB70-CB36-4ED0-BF56-A6880753C9A4}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8D3-48E3-9C05-1AD150C151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{90F15FC4-6E70-4266-93B8-4173C0871C2D}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8D3-48E3-9C05-1AD150C151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8D3-48E3-9C05-1AD150C151A3}"/>
            </c:ext>
          </c:extLst>
        </c:ser>
        <c:dLbls>
          <c:showLegendKey val="0"/>
          <c:showVal val="1"/>
          <c:showCatName val="0"/>
          <c:showSerName val="0"/>
          <c:showPercent val="0"/>
          <c:showBubbleSize val="0"/>
        </c:dLbls>
        <c:axId val="46179840"/>
        <c:axId val="46181760"/>
      </c:scatterChart>
      <c:valAx>
        <c:axId val="46179840"/>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{396C098C-5667-4A4D-8AE9-AAE8161F40A8}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C51-4CB4-8C5F-B07AADD0A3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{4BB37EBF-6001-49D9-9616-09307B0CB41F}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51-4CB4-8C5F-B07AADD0A3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{4D3A83AE-E89D-4EB0-8F0B-5B392275E1F0}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51-4CB4-8C5F-B07AADD0A3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{6055A503-6F91-4DC0-A8E7-1A4CACE2F8EE}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51-4CB4-8C5F-B07AADD0A3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{EEC6C1B6-8D18-4C7A-946C-5B80C72741A5}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51-4CB4-8C5F-B07AADD0A3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{B2E9128A-B726-492A-91B3-0B4FC0FC6793}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C51-4CB4-8C5F-B07AADD0A3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{54E2D46D-1C25-44BB-9B73-926E38CB875C}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C51-4CB4-8C5F-B07AADD0A399}"/>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{C924718C-4607-4E54-A4D8-D8DA8373D573}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C51-4CB4-8C5F-B07AADD0A399}"/>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{B5C8BD13-B176-4630-97EF-88994661E2AF}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C51-4CB4-8C5F-B07AADD0A3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c:v>
                </c:pt>
                <c:pt idx="16">
                  <c:v>6.4</c:v>
                </c:pt>
                <c:pt idx="24">
                  <c:v>6.1</c:v>
                </c:pt>
                <c:pt idx="32">
                  <c:v>6.1</c:v>
                </c:pt>
              </c:numCache>
            </c:numRef>
          </c:xVal>
          <c:yVal>
            <c:numRef>
              <c:f>公会計指標分析・財政指標組合せ分析表!$BP$73:$DC$73</c:f>
              <c:numCache>
                <c:formatCode>#,##0.0;"▲ "#,##0.0</c:formatCode>
                <c:ptCount val="40"/>
                <c:pt idx="0">
                  <c:v>12.6</c:v>
                </c:pt>
                <c:pt idx="8">
                  <c:v>15.7</c:v>
                </c:pt>
                <c:pt idx="16">
                  <c:v>11.4</c:v>
                </c:pt>
                <c:pt idx="24">
                  <c:v>9.9</c:v>
                </c:pt>
                <c:pt idx="32">
                  <c:v>11.3</c:v>
                </c:pt>
              </c:numCache>
            </c:numRef>
          </c:yVal>
          <c:smooth val="0"/>
          <c:extLst>
            <c:ext xmlns:c16="http://schemas.microsoft.com/office/drawing/2014/chart" uri="{C3380CC4-5D6E-409C-BE32-E72D297353CC}">
              <c16:uniqueId val="{00000009-BC51-4CB4-8C5F-B07AADD0A3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{EAAD1A55-B53F-4574-ABBC-FF71AE8B5148}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C51-4CB4-8C5F-B07AADD0A3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{D48DF8A3-5B6C-4DA8-AC92-7CDD90FED801}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51-4CB4-8C5F-B07AADD0A3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{86939F2C-B7C9-40FD-86E7-C4ECF8A9C051}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51-4CB4-8C5F-B07AADD0A3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{FD98DDAE-8AF4-4589-B610-791E70F3D524}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51-4CB4-8C5F-B07AADD0A3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{40A935E1-4080-4C1E-A874-44A39F7363AE}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51-4CB4-8C5F-B07AADD0A3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{60C1BC81-79BB-427E-B9ED-DB10919C9D31}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C51-4CB4-8C5F-B07AADD0A3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{FF472251-8ACD-4DB1-9BEA-40E59B24BDFC}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C51-4CB4-8C5F-B07AADD0A39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{465C95DD-773F-4273-B210-4B38C62488F2}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C51-4CB4-8C5F-B07AADD0A3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{C6AAEFFD-8DAB-4CCF-A60E-12D156F79766}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C51-4CB4-8C5F-B07AADD0A3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BC51-4CB4-8C5F-B07AADD0A399}"/>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を上回っているものの、景気回復が減速し、増収傾向にあった市民税が減収に転じ、市税の約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割を占める固定資産税収入も低迷が続いており、平成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％は下回っているものの、観光を主幹産業とする当市は、観光交流人口を含めた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サービスを求められていることから、清掃、下水道等における人件費も含めた経常経費の割合が高く、加えて、急速な高齢化による介護保険事業や後期高齢者医療事業への繰出金や社会保障経費の増嵩も経常収支比率を上昇させる要因となっている。そのため、公共経営改革大綱に基づく定員の適正化による人件費の抑制や、サマーレビュー等により経常経費の削減を図るとともに、市税を始めとする自主財源を積極的に確保し、財政運営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37338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992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95504</xdr:rowOff>
    </xdr:from>
    <xdr:to>
      <xdr:col>19</xdr:col>
      <xdr:colOff>133350</xdr:colOff>
      <xdr:row>60</xdr:row>
      <xdr:rowOff>112268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1105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95504</xdr:rowOff>
    </xdr:from>
    <xdr:to>
      <xdr:col>15</xdr:col>
      <xdr:colOff>82550</xdr:colOff>
      <xdr:row>59</xdr:row>
      <xdr:rowOff>109982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1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59</xdr:row>
      <xdr:rowOff>129286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255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44704</xdr:rowOff>
    </xdr:from>
    <xdr:to>
      <xdr:col>15</xdr:col>
      <xdr:colOff>133350</xdr:colOff>
      <xdr:row>59</xdr:row>
      <xdr:rowOff>146304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156481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59182</xdr:rowOff>
    </xdr:from>
    <xdr:to>
      <xdr:col>11</xdr:col>
      <xdr:colOff>82550</xdr:colOff>
      <xdr:row>59</xdr:row>
      <xdr:rowOff>160782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170959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平成２８年度から常備消防が広域化され人件費が減少し、全国平均は下回ったものの、当市では、主に清掃、保育園、幼稚園等を直営で実施していることから、類似団体平均を上回っている。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や技能労務職の給与見直し、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143887</xdr:rowOff>
    </xdr:from>
    <xdr:to>
      <xdr:col>23</xdr:col>
      <xdr:colOff>133350</xdr:colOff>
      <xdr:row>84</xdr:row>
      <xdr:rowOff>141588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74237"/>
          <a:ext cx="838200" cy="1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80104</xdr:rowOff>
    </xdr:from>
    <xdr:to>
      <xdr:col>19</xdr:col>
      <xdr:colOff>133350</xdr:colOff>
      <xdr:row>83</xdr:row>
      <xdr:rowOff>143887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10454"/>
          <a:ext cx="889000" cy="6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6393</xdr:rowOff>
    </xdr:from>
    <xdr:to>
      <xdr:col>15</xdr:col>
      <xdr:colOff>82550</xdr:colOff>
      <xdr:row>83</xdr:row>
      <xdr:rowOff>80104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36743"/>
          <a:ext cx="889000" cy="7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6393</xdr:rowOff>
    </xdr:from>
    <xdr:to>
      <xdr:col>11</xdr:col>
      <xdr:colOff>31750</xdr:colOff>
      <xdr:row>84</xdr:row>
      <xdr:rowOff>7345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36743"/>
          <a:ext cx="889000" cy="1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90788</xdr:rowOff>
    </xdr:from>
    <xdr:to>
      <xdr:col>23</xdr:col>
      <xdr:colOff>184150</xdr:colOff>
      <xdr:row>85</xdr:row>
      <xdr:rowOff>20938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62865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6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93087</xdr:rowOff>
    </xdr:from>
    <xdr:to>
      <xdr:col>19</xdr:col>
      <xdr:colOff>184150</xdr:colOff>
      <xdr:row>84</xdr:row>
      <xdr:rowOff>23237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8014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0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29304</xdr:rowOff>
    </xdr:from>
    <xdr:to>
      <xdr:col>15</xdr:col>
      <xdr:colOff>133350</xdr:colOff>
      <xdr:row>83</xdr:row>
      <xdr:rowOff>130904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4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127043</xdr:rowOff>
    </xdr:from>
    <xdr:to>
      <xdr:col>11</xdr:col>
      <xdr:colOff>82550</xdr:colOff>
      <xdr:row>83</xdr:row>
      <xdr:rowOff>57193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41970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7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127995</xdr:rowOff>
    </xdr:from>
    <xdr:to>
      <xdr:col>7</xdr:col>
      <xdr:colOff>31750</xdr:colOff>
      <xdr:row>84</xdr:row>
      <xdr:rowOff>58145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42922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4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依然として全国平均、類似団体平均を大きく上回っているため、引き続き給与体系等について見直しを図るとともに、技能労務職の給与見直しについても検討を進めていく。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16228</xdr:rowOff>
    </xdr:from>
    <xdr:to>
      <xdr:col>81</xdr:col>
      <xdr:colOff>44450</xdr:colOff>
      <xdr:row>89</xdr:row>
      <xdr:rowOff>56445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752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16228</xdr:rowOff>
    </xdr:from>
    <xdr:to>
      <xdr:col>77</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752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29634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618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2822</xdr:rowOff>
    </xdr:from>
    <xdr:to>
      <xdr:col>68</xdr:col>
      <xdr:colOff>152400</xdr:colOff>
      <xdr:row>89</xdr:row>
      <xdr:rowOff>123472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618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72972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万人規模の行政需要への対応が必要であることに加え、清掃、保育園、幼稚園等の業務を直営で実施しているものが多く、全国平均は下回っているものの、類似団体平均を大きく上回っている。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今後も公共経営改革大綱に基づく職員定数計画の達成に向け、業務の見直しや委託化を図るとともに、職種変更制度等も効果的に活用し、更なる減員に努めていく。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118851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2261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78634</xdr:rowOff>
    </xdr:from>
    <xdr:to>
      <xdr:col>77</xdr:col>
      <xdr:colOff>44450</xdr:colOff>
      <xdr:row>62</xdr:row>
      <xdr:rowOff>92710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085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66569</xdr:rowOff>
    </xdr:from>
    <xdr:to>
      <xdr:col>72</xdr:col>
      <xdr:colOff>203200</xdr:colOff>
      <xdr:row>62</xdr:row>
      <xdr:rowOff>78634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66569</xdr:rowOff>
    </xdr:from>
    <xdr:to>
      <xdr:col>68</xdr:col>
      <xdr:colOff>152400</xdr:colOff>
      <xdr:row>62</xdr:row>
      <xdr:rowOff>78634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114211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15769</xdr:rowOff>
    </xdr:from>
    <xdr:to>
      <xdr:col>68</xdr:col>
      <xdr:colOff>203200</xdr:colOff>
      <xdr:row>62</xdr:row>
      <xdr:rowOff>117369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102146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3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114211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水道事業特別会計に係る公債費負担額が増額となったものの、元利償還金が減額となったことから、前年度と同水準となっている。今後は、学校給食センター建設事業や健康福祉センター建設事業等の財源として借り入れた地方債の償還が本格化しており、元利償還金が増加しているため、経常経費の更なる削減と、市税等自主財源の確保により一層努めるとともに、地方債の発行額を極力抑制し、財政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44027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7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116417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地方債の現在高が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百万円減少したことなどから、将来負担額が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百万円減少したものの、都市計画税の減収により充当可能特定歳入が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百万円減少したことなどから、将来負担比率は前年度に比べ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た。全国平均等を大きく下回ってはいるものの、学校給食センター建設や健康福祉センター建設事業等の大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146355</xdr:rowOff>
    </xdr:from>
    <xdr:to>
      <xdr:col>81</xdr:col>
      <xdr:colOff>44450</xdr:colOff>
      <xdr:row>14</xdr:row>
      <xdr:rowOff>159868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2546655"/>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146355</xdr:rowOff>
    </xdr:from>
    <xdr:to>
      <xdr:col>77</xdr:col>
      <xdr:colOff>44450</xdr:colOff>
      <xdr:row>14</xdr:row>
      <xdr:rowOff>160833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5466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160833</xdr:rowOff>
    </xdr:from>
    <xdr:to>
      <xdr:col>72</xdr:col>
      <xdr:colOff>203200</xdr:colOff>
      <xdr:row>15</xdr:row>
      <xdr:rowOff>30886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56113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xdr:rowOff>
    </xdr:from>
    <xdr:to>
      <xdr:col>68</xdr:col>
      <xdr:colOff>152400</xdr:colOff>
      <xdr:row>15</xdr:row>
      <xdr:rowOff>30886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572715"/>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109068</xdr:rowOff>
    </xdr:from>
    <xdr:to>
      <xdr:col>81</xdr:col>
      <xdr:colOff>95250</xdr:colOff>
      <xdr:row>15</xdr:row>
      <xdr:rowOff>39218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30345</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4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95555</xdr:rowOff>
    </xdr:from>
    <xdr:to>
      <xdr:col>77</xdr:col>
      <xdr:colOff>95250</xdr:colOff>
      <xdr:row>15</xdr:row>
      <xdr:rowOff>25705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35882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6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110033</xdr:rowOff>
    </xdr:from>
    <xdr:to>
      <xdr:col>73</xdr:col>
      <xdr:colOff>44450</xdr:colOff>
      <xdr:row>15</xdr:row>
      <xdr:rowOff>40183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50360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151536</xdr:rowOff>
    </xdr:from>
    <xdr:to>
      <xdr:col>68</xdr:col>
      <xdr:colOff>203200</xdr:colOff>
      <xdr:row>15</xdr:row>
      <xdr:rowOff>81686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5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91863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121615</xdr:rowOff>
    </xdr:from>
    <xdr:to>
      <xdr:col>64</xdr:col>
      <xdr:colOff>152400</xdr:colOff>
      <xdr:row>15</xdr:row>
      <xdr:rowOff>51765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61942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常備消防が広域化されたことなどにより、数値が改善されているが、依然として県平均は下回っているものの、全国及び類似団体平均を上回っている。今後は公共経営改革大綱に基づく定員管理と、業務見直しによる民間委託の導入をより一層推進していくとともに、各種手当の更なる見直しを進め、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21</xdr:row>
      <xdr:rowOff>14986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5298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88138</xdr:rowOff>
    </xdr:from>
    <xdr:to>
      <xdr:col>82</xdr:col>
      <xdr:colOff>107950</xdr:colOff>
      <xdr:row>13</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169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14986</xdr:rowOff>
    </xdr:from>
    <xdr:to>
      <xdr:col>78</xdr:col>
      <xdr:colOff>69850</xdr:colOff>
      <xdr:row>13</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43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122428</xdr:rowOff>
    </xdr:from>
    <xdr:to>
      <xdr:col>73</xdr:col>
      <xdr:colOff>180975</xdr:colOff>
      <xdr:row>13</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122428</xdr:rowOff>
    </xdr:from>
    <xdr:to>
      <xdr:col>69</xdr:col>
      <xdr:colOff>92075</xdr:colOff>
      <xdr:row>13</xdr:row>
      <xdr:rowOff>14986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35052</xdr:rowOff>
    </xdr:from>
    <xdr:to>
      <xdr:col>69</xdr:col>
      <xdr:colOff>142875</xdr:colOff>
      <xdr:row>16</xdr:row>
      <xdr:rowOff>136652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126509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37338</xdr:rowOff>
    </xdr:from>
    <xdr:to>
      <xdr:col>78</xdr:col>
      <xdr:colOff>120650</xdr:colOff>
      <xdr:row>13</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149115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135636</xdr:rowOff>
    </xdr:from>
    <xdr:to>
      <xdr:col>74</xdr:col>
      <xdr:colOff>31750</xdr:colOff>
      <xdr:row>13</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75963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71628</xdr:rowOff>
    </xdr:from>
    <xdr:to>
      <xdr:col>69</xdr:col>
      <xdr:colOff>142875</xdr:colOff>
      <xdr:row>13</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135636</xdr:rowOff>
    </xdr:from>
    <xdr:to>
      <xdr:col>65</xdr:col>
      <xdr:colOff>53975</xdr:colOff>
      <xdr:row>13</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75963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16510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15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54</xdr:row>
      <xdr:rowOff>157480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54</xdr:row>
      <xdr:rowOff>157480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137160</xdr:rowOff>
    </xdr:from>
    <xdr:to>
      <xdr:col>24</xdr:col>
      <xdr:colOff>76200</xdr:colOff>
      <xdr:row>55</xdr:row>
      <xdr:rowOff>67310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153687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68580</xdr:rowOff>
    </xdr:from>
    <xdr:to>
      <xdr:col>15</xdr:col>
      <xdr:colOff>149225</xdr:colOff>
      <xdr:row>54</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2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59</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6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6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毎年度補助対象事業を精査し、継続事業に係る補助金等の支出を抑制しているため、全国平均、類似団体平均を下回っている。今後は、補助費等の適正なあり方について検討を進めるとともに、補助金については、対象団体等の活動内容や補助金の効果について更なる検証を重ね、より活用度が高いものとなるような制度設計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18415</xdr:rowOff>
    </xdr:from>
    <xdr:to>
      <xdr:col>82</xdr:col>
      <xdr:colOff>107950</xdr:colOff>
      <xdr:row>41</xdr:row>
      <xdr:rowOff>75565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601916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104792</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76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18415</xdr:rowOff>
    </xdr:from>
    <xdr:to>
      <xdr:col>82</xdr:col>
      <xdr:colOff>196850</xdr:colOff>
      <xdr:row>35</xdr:row>
      <xdr:rowOff>18415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019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151147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144780</xdr:rowOff>
    </xdr:from>
    <xdr:to>
      <xdr:col>78</xdr:col>
      <xdr:colOff>120650</xdr:colOff>
      <xdr:row>38</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59707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29845</xdr:rowOff>
    </xdr:from>
    <xdr:to>
      <xdr:col>73</xdr:col>
      <xdr:colOff>180975</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121920</xdr:rowOff>
    </xdr:from>
    <xdr:to>
      <xdr:col>74</xdr:col>
      <xdr:colOff>31750</xdr:colOff>
      <xdr:row>38</xdr:row>
      <xdr:rowOff>52070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36847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64135</xdr:rowOff>
    </xdr:from>
    <xdr:to>
      <xdr:col>69</xdr:col>
      <xdr:colOff>92075</xdr:colOff>
      <xdr:row>36</xdr:row>
      <xdr:rowOff>29845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9343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31132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150495</xdr:rowOff>
    </xdr:from>
    <xdr:to>
      <xdr:col>69</xdr:col>
      <xdr:colOff>142875</xdr:colOff>
      <xdr:row>36</xdr:row>
      <xdr:rowOff>80645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90822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13335</xdr:rowOff>
    </xdr:from>
    <xdr:to>
      <xdr:col>65</xdr:col>
      <xdr:colOff>53975</xdr:colOff>
      <xdr:row>34</xdr:row>
      <xdr:rowOff>114935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125112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ほぼ同水準で推移しており、全国平均を下回っているものの、近年実施した大規模建設事業に係る地方債の元金償還が本格化しているため、今後も事務事業の見直しや人件費の抑制に努めるとともに、市税等自主財源の確保を図りながら、地方債の発行についても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86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4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厳しい財政状況が続く中、サマーレビュー等による経常経費の削減に努めた結果、全国平均を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、県平均を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5842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931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194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124714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36531</xdr:rowOff>
    </xdr:from>
    <xdr:to>
      <xdr:col>29</xdr:col>
      <xdr:colOff>127000</xdr:colOff>
      <xdr:row>16</xdr:row>
      <xdr:rowOff>75527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7356"/>
          <a:ext cx="647700" cy="3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75527</xdr:rowOff>
    </xdr:from>
    <xdr:to>
      <xdr:col>26</xdr:col>
      <xdr:colOff>50800</xdr:colOff>
      <xdr:row>16</xdr:row>
      <xdr:rowOff>91377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6352"/>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91377</xdr:rowOff>
    </xdr:from>
    <xdr:to>
      <xdr:col>22</xdr:col>
      <xdr:colOff>114300</xdr:colOff>
      <xdr:row>16</xdr:row>
      <xdr:rowOff>119266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2202"/>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114998</xdr:rowOff>
    </xdr:from>
    <xdr:to>
      <xdr:col>18</xdr:col>
      <xdr:colOff>177800</xdr:colOff>
      <xdr:row>16</xdr:row>
      <xdr:rowOff>119266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5823"/>
          <a:ext cx="698500" cy="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157181</xdr:rowOff>
    </xdr:from>
    <xdr:to>
      <xdr:col>29</xdr:col>
      <xdr:colOff>177800</xdr:colOff>
      <xdr:row>16</xdr:row>
      <xdr:rowOff>87331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24727</xdr:rowOff>
    </xdr:from>
    <xdr:to>
      <xdr:col>26</xdr:col>
      <xdr:colOff>101600</xdr:colOff>
      <xdr:row>16</xdr:row>
      <xdr:rowOff>126327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136504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40577</xdr:rowOff>
    </xdr:from>
    <xdr:to>
      <xdr:col>22</xdr:col>
      <xdr:colOff>165100</xdr:colOff>
      <xdr:row>16</xdr:row>
      <xdr:rowOff>142177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152354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68466</xdr:rowOff>
    </xdr:from>
    <xdr:to>
      <xdr:col>19</xdr:col>
      <xdr:colOff>38100</xdr:colOff>
      <xdr:row>16</xdr:row>
      <xdr:rowOff>170066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64198</xdr:rowOff>
    </xdr:from>
    <xdr:to>
      <xdr:col>15</xdr:col>
      <xdr:colOff>101600</xdr:colOff>
      <xdr:row>16</xdr:row>
      <xdr:rowOff>165798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269711</xdr:rowOff>
    </xdr:from>
    <xdr:to>
      <xdr:col>29</xdr:col>
      <xdr:colOff>127000</xdr:colOff>
      <xdr:row>35</xdr:row>
      <xdr:rowOff>282056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0061"/>
          <a:ext cx="6477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266834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77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269711</xdr:rowOff>
    </xdr:from>
    <xdr:to>
      <xdr:col>26</xdr:col>
      <xdr:colOff>50800</xdr:colOff>
      <xdr:row>35</xdr:row>
      <xdr:rowOff>290253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0061"/>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290253</xdr:rowOff>
    </xdr:from>
    <xdr:to>
      <xdr:col>22</xdr:col>
      <xdr:colOff>114300</xdr:colOff>
      <xdr:row>35</xdr:row>
      <xdr:rowOff>294498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00603"/>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204332</xdr:rowOff>
    </xdr:from>
    <xdr:to>
      <xdr:col>18</xdr:col>
      <xdr:colOff>177800</xdr:colOff>
      <xdr:row>35</xdr:row>
      <xdr:rowOff>294498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4682"/>
          <a:ext cx="698500" cy="9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231256</xdr:rowOff>
    </xdr:from>
    <xdr:to>
      <xdr:col>29</xdr:col>
      <xdr:colOff>177800</xdr:colOff>
      <xdr:row>35</xdr:row>
      <xdr:rowOff>332856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76333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218911</xdr:rowOff>
    </xdr:from>
    <xdr:to>
      <xdr:col>26</xdr:col>
      <xdr:colOff>101600</xdr:colOff>
      <xdr:row>35</xdr:row>
      <xdr:rowOff>320511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330688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239453</xdr:rowOff>
    </xdr:from>
    <xdr:to>
      <xdr:col>22</xdr:col>
      <xdr:colOff>165100</xdr:colOff>
      <xdr:row>35</xdr:row>
      <xdr:rowOff>341053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325830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243698</xdr:rowOff>
    </xdr:from>
    <xdr:to>
      <xdr:col>19</xdr:col>
      <xdr:colOff>38100</xdr:colOff>
      <xdr:row>36</xdr:row>
      <xdr:rowOff>2398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330075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153532</xdr:rowOff>
    </xdr:from>
    <xdr:to>
      <xdr:col>15</xdr:col>
      <xdr:colOff>101600</xdr:colOff>
      <xdr:row>35</xdr:row>
      <xdr:rowOff>255132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265309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3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70548</xdr:rowOff>
    </xdr:from>
    <xdr:to>
      <xdr:col>24</xdr:col>
      <xdr:colOff>63500</xdr:colOff>
      <xdr:row>36</xdr:row>
      <xdr:rowOff>114973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2748"/>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101676</xdr:rowOff>
    </xdr:from>
    <xdr:to>
      <xdr:col>19</xdr:col>
      <xdr:colOff>177800</xdr:colOff>
      <xdr:row>36</xdr:row>
      <xdr:rowOff>114973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7387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101676</xdr:rowOff>
    </xdr:from>
    <xdr:to>
      <xdr:col>15</xdr:col>
      <xdr:colOff>50800</xdr:colOff>
      <xdr:row>36</xdr:row>
      <xdr:rowOff>119031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387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62509</xdr:rowOff>
    </xdr:from>
    <xdr:to>
      <xdr:col>10</xdr:col>
      <xdr:colOff>114300</xdr:colOff>
      <xdr:row>36</xdr:row>
      <xdr:rowOff>119031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3259"/>
          <a:ext cx="889000" cy="2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19748</xdr:rowOff>
    </xdr:from>
    <xdr:to>
      <xdr:col>24</xdr:col>
      <xdr:colOff>114300</xdr:colOff>
      <xdr:row>36</xdr:row>
      <xdr:rowOff>121348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42625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64173</xdr:rowOff>
    </xdr:from>
    <xdr:to>
      <xdr:col>20</xdr:col>
      <xdr:colOff>38100</xdr:colOff>
      <xdr:row>36</xdr:row>
      <xdr:rowOff>165773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50876</xdr:rowOff>
    </xdr:from>
    <xdr:to>
      <xdr:col>15</xdr:col>
      <xdr:colOff>101600</xdr:colOff>
      <xdr:row>36</xdr:row>
      <xdr:rowOff>152476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68231</xdr:rowOff>
    </xdr:from>
    <xdr:to>
      <xdr:col>10</xdr:col>
      <xdr:colOff>165100</xdr:colOff>
      <xdr:row>36</xdr:row>
      <xdr:rowOff>169831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xdr:rowOff>
    </xdr:from>
    <xdr:to>
      <xdr:col>6</xdr:col>
      <xdr:colOff>38100</xdr:colOff>
      <xdr:row>35</xdr:row>
      <xdr:rowOff>113309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129836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13684</xdr:rowOff>
    </xdr:from>
    <xdr:to>
      <xdr:col>24</xdr:col>
      <xdr:colOff>63500</xdr:colOff>
      <xdr:row>55</xdr:row>
      <xdr:rowOff>73463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71984"/>
          <a:ext cx="8382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73463</xdr:rowOff>
    </xdr:from>
    <xdr:to>
      <xdr:col>19</xdr:col>
      <xdr:colOff>177800</xdr:colOff>
      <xdr:row>55</xdr:row>
      <xdr:rowOff>150387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03213"/>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150387</xdr:rowOff>
    </xdr:from>
    <xdr:to>
      <xdr:col>15</xdr:col>
      <xdr:colOff>50800</xdr:colOff>
      <xdr:row>56</xdr:row>
      <xdr:rowOff>98066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80137"/>
          <a:ext cx="889000" cy="1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98066</xdr:rowOff>
    </xdr:from>
    <xdr:to>
      <xdr:col>10</xdr:col>
      <xdr:colOff>114300</xdr:colOff>
      <xdr:row>56</xdr:row>
      <xdr:rowOff>135357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99266"/>
          <a:ext cx="889000" cy="3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134334</xdr:rowOff>
    </xdr:from>
    <xdr:to>
      <xdr:col>24</xdr:col>
      <xdr:colOff>114300</xdr:colOff>
      <xdr:row>54</xdr:row>
      <xdr:rowOff>64484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157211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22663</xdr:rowOff>
    </xdr:from>
    <xdr:to>
      <xdr:col>20</xdr:col>
      <xdr:colOff>38100</xdr:colOff>
      <xdr:row>55</xdr:row>
      <xdr:rowOff>124263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140790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99587</xdr:rowOff>
    </xdr:from>
    <xdr:to>
      <xdr:col>15</xdr:col>
      <xdr:colOff>101600</xdr:colOff>
      <xdr:row>56</xdr:row>
      <xdr:rowOff>29737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46264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47266</xdr:rowOff>
    </xdr:from>
    <xdr:to>
      <xdr:col>10</xdr:col>
      <xdr:colOff>165100</xdr:colOff>
      <xdr:row>56</xdr:row>
      <xdr:rowOff>148866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139993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84557</xdr:rowOff>
    </xdr:from>
    <xdr:to>
      <xdr:col>6</xdr:col>
      <xdr:colOff>38100</xdr:colOff>
      <xdr:row>57</xdr:row>
      <xdr:rowOff>14707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5834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58410</xdr:rowOff>
    </xdr:from>
    <xdr:to>
      <xdr:col>24</xdr:col>
      <xdr:colOff>63500</xdr:colOff>
      <xdr:row>77</xdr:row>
      <xdr:rowOff>95261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60060"/>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95261</xdr:rowOff>
    </xdr:from>
    <xdr:to>
      <xdr:col>19</xdr:col>
      <xdr:colOff>177800</xdr:colOff>
      <xdr:row>77</xdr:row>
      <xdr:rowOff>120177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691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116063</xdr:rowOff>
    </xdr:from>
    <xdr:to>
      <xdr:col>15</xdr:col>
      <xdr:colOff>50800</xdr:colOff>
      <xdr:row>77</xdr:row>
      <xdr:rowOff>120177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771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91053</xdr:rowOff>
    </xdr:from>
    <xdr:to>
      <xdr:col>10</xdr:col>
      <xdr:colOff>114300</xdr:colOff>
      <xdr:row>77</xdr:row>
      <xdr:rowOff>116063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92703"/>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7610</xdr:rowOff>
    </xdr:from>
    <xdr:to>
      <xdr:col>24</xdr:col>
      <xdr:colOff>114300</xdr:colOff>
      <xdr:row>77</xdr:row>
      <xdr:rowOff>109210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44461</xdr:rowOff>
    </xdr:from>
    <xdr:to>
      <xdr:col>20</xdr:col>
      <xdr:colOff>38100</xdr:colOff>
      <xdr:row>77</xdr:row>
      <xdr:rowOff>146061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162588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69377</xdr:rowOff>
    </xdr:from>
    <xdr:to>
      <xdr:col>15</xdr:col>
      <xdr:colOff>101600</xdr:colOff>
      <xdr:row>77</xdr:row>
      <xdr:rowOff>170977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65263</xdr:rowOff>
    </xdr:from>
    <xdr:to>
      <xdr:col>10</xdr:col>
      <xdr:colOff>165100</xdr:colOff>
      <xdr:row>77</xdr:row>
      <xdr:rowOff>166863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40253</xdr:rowOff>
    </xdr:from>
    <xdr:to>
      <xdr:col>6</xdr:col>
      <xdr:colOff>38100</xdr:colOff>
      <xdr:row>77</xdr:row>
      <xdr:rowOff>141853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158380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137782</xdr:rowOff>
    </xdr:from>
    <xdr:to>
      <xdr:col>24</xdr:col>
      <xdr:colOff>63500</xdr:colOff>
      <xdr:row>98</xdr:row>
      <xdr:rowOff>5969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68432"/>
          <a:ext cx="8382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147447</xdr:rowOff>
    </xdr:from>
    <xdr:to>
      <xdr:col>19</xdr:col>
      <xdr:colOff>177800</xdr:colOff>
      <xdr:row>98</xdr:row>
      <xdr:rowOff>5969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78097"/>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130290</xdr:rowOff>
    </xdr:from>
    <xdr:to>
      <xdr:col>15</xdr:col>
      <xdr:colOff>50800</xdr:colOff>
      <xdr:row>97</xdr:row>
      <xdr:rowOff>147447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60940"/>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130290</xdr:rowOff>
    </xdr:from>
    <xdr:to>
      <xdr:col>10</xdr:col>
      <xdr:colOff>114300</xdr:colOff>
      <xdr:row>98</xdr:row>
      <xdr:rowOff>15024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0940"/>
          <a:ext cx="8890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86982</xdr:rowOff>
    </xdr:from>
    <xdr:to>
      <xdr:col>24</xdr:col>
      <xdr:colOff>114300</xdr:colOff>
      <xdr:row>98</xdr:row>
      <xdr:rowOff>17132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65409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126619</xdr:rowOff>
    </xdr:from>
    <xdr:to>
      <xdr:col>20</xdr:col>
      <xdr:colOff>38100</xdr:colOff>
      <xdr:row>98</xdr:row>
      <xdr:rowOff>56769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47896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96647</xdr:rowOff>
    </xdr:from>
    <xdr:to>
      <xdr:col>15</xdr:col>
      <xdr:colOff>101600</xdr:colOff>
      <xdr:row>98</xdr:row>
      <xdr:rowOff>26797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17924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79490</xdr:rowOff>
    </xdr:from>
    <xdr:to>
      <xdr:col>10</xdr:col>
      <xdr:colOff>165100</xdr:colOff>
      <xdr:row>98</xdr:row>
      <xdr:rowOff>9640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135674</xdr:rowOff>
    </xdr:from>
    <xdr:to>
      <xdr:col>6</xdr:col>
      <xdr:colOff>38100</xdr:colOff>
      <xdr:row>98</xdr:row>
      <xdr:rowOff>65824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56951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92094</xdr:rowOff>
    </xdr:from>
    <xdr:to>
      <xdr:col>55</xdr:col>
      <xdr:colOff>0</xdr:colOff>
      <xdr:row>36</xdr:row>
      <xdr:rowOff>98366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64294"/>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98366</xdr:rowOff>
    </xdr:from>
    <xdr:to>
      <xdr:col>50</xdr:col>
      <xdr:colOff>114300</xdr:colOff>
      <xdr:row>36</xdr:row>
      <xdr:rowOff>134085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70566"/>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134085</xdr:rowOff>
    </xdr:from>
    <xdr:to>
      <xdr:col>45</xdr:col>
      <xdr:colOff>177800</xdr:colOff>
      <xdr:row>36</xdr:row>
      <xdr:rowOff>163260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06285"/>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163260</xdr:rowOff>
    </xdr:from>
    <xdr:to>
      <xdr:col>41</xdr:col>
      <xdr:colOff>50800</xdr:colOff>
      <xdr:row>37</xdr:row>
      <xdr:rowOff>149444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35460"/>
          <a:ext cx="889000" cy="15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41294</xdr:rowOff>
    </xdr:from>
    <xdr:to>
      <xdr:col>55</xdr:col>
      <xdr:colOff>50800</xdr:colOff>
      <xdr:row>36</xdr:row>
      <xdr:rowOff>142894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19721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47566</xdr:rowOff>
    </xdr:from>
    <xdr:to>
      <xdr:col>50</xdr:col>
      <xdr:colOff>165100</xdr:colOff>
      <xdr:row>36</xdr:row>
      <xdr:rowOff>149166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140293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83285</xdr:rowOff>
    </xdr:from>
    <xdr:to>
      <xdr:col>46</xdr:col>
      <xdr:colOff>38100</xdr:colOff>
      <xdr:row>37</xdr:row>
      <xdr:rowOff>13435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112460</xdr:rowOff>
    </xdr:from>
    <xdr:to>
      <xdr:col>41</xdr:col>
      <xdr:colOff>101600</xdr:colOff>
      <xdr:row>37</xdr:row>
      <xdr:rowOff>42610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33737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98644</xdr:rowOff>
    </xdr:from>
    <xdr:to>
      <xdr:col>36</xdr:col>
      <xdr:colOff>165100</xdr:colOff>
      <xdr:row>38</xdr:row>
      <xdr:rowOff>28794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19921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148592</xdr:rowOff>
    </xdr:from>
    <xdr:to>
      <xdr:col>55</xdr:col>
      <xdr:colOff>0</xdr:colOff>
      <xdr:row>58</xdr:row>
      <xdr:rowOff>22649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21242"/>
          <a:ext cx="838200" cy="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162522</xdr:rowOff>
    </xdr:from>
    <xdr:to>
      <xdr:col>50</xdr:col>
      <xdr:colOff>114300</xdr:colOff>
      <xdr:row>58</xdr:row>
      <xdr:rowOff>22649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35172"/>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138206</xdr:rowOff>
    </xdr:from>
    <xdr:to>
      <xdr:col>45</xdr:col>
      <xdr:colOff>177800</xdr:colOff>
      <xdr:row>57</xdr:row>
      <xdr:rowOff>162522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39406"/>
          <a:ext cx="889000" cy="19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138206</xdr:rowOff>
    </xdr:from>
    <xdr:to>
      <xdr:col>41</xdr:col>
      <xdr:colOff>50800</xdr:colOff>
      <xdr:row>57</xdr:row>
      <xdr:rowOff>98865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39406"/>
          <a:ext cx="889000" cy="13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97792</xdr:rowOff>
    </xdr:from>
    <xdr:to>
      <xdr:col>55</xdr:col>
      <xdr:colOff>50800</xdr:colOff>
      <xdr:row>58</xdr:row>
      <xdr:rowOff>27942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76219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143299</xdr:rowOff>
    </xdr:from>
    <xdr:to>
      <xdr:col>50</xdr:col>
      <xdr:colOff>165100</xdr:colOff>
      <xdr:row>58</xdr:row>
      <xdr:rowOff>73449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64576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111722</xdr:rowOff>
    </xdr:from>
    <xdr:to>
      <xdr:col>46</xdr:col>
      <xdr:colOff>38100</xdr:colOff>
      <xdr:row>58</xdr:row>
      <xdr:rowOff>41872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32999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87406</xdr:rowOff>
    </xdr:from>
    <xdr:to>
      <xdr:col>41</xdr:col>
      <xdr:colOff>101600</xdr:colOff>
      <xdr:row>57</xdr:row>
      <xdr:rowOff>17556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34083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48065</xdr:rowOff>
    </xdr:from>
    <xdr:to>
      <xdr:col>36</xdr:col>
      <xdr:colOff>165100</xdr:colOff>
      <xdr:row>57</xdr:row>
      <xdr:rowOff>149665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114999</xdr:rowOff>
    </xdr:from>
    <xdr:to>
      <xdr:col>55</xdr:col>
      <xdr:colOff>0</xdr:colOff>
      <xdr:row>79</xdr:row>
      <xdr:rowOff>24270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88099"/>
          <a:ext cx="838200" cy="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13119</xdr:rowOff>
    </xdr:from>
    <xdr:to>
      <xdr:col>50</xdr:col>
      <xdr:colOff>114300</xdr:colOff>
      <xdr:row>79</xdr:row>
      <xdr:rowOff>24270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7669"/>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20689</xdr:rowOff>
    </xdr:from>
    <xdr:to>
      <xdr:col>45</xdr:col>
      <xdr:colOff>177800</xdr:colOff>
      <xdr:row>79</xdr:row>
      <xdr:rowOff>13119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22339"/>
          <a:ext cx="889000" cy="3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20689</xdr:rowOff>
    </xdr:from>
    <xdr:to>
      <xdr:col>41</xdr:col>
      <xdr:colOff>50800</xdr:colOff>
      <xdr:row>77</xdr:row>
      <xdr:rowOff>143205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22339"/>
          <a:ext cx="889000" cy="1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64199</xdr:rowOff>
    </xdr:from>
    <xdr:to>
      <xdr:col>55</xdr:col>
      <xdr:colOff>50800</xdr:colOff>
      <xdr:row>78</xdr:row>
      <xdr:rowOff>165799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150576</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144920</xdr:rowOff>
    </xdr:from>
    <xdr:to>
      <xdr:col>50</xdr:col>
      <xdr:colOff>165100</xdr:colOff>
      <xdr:row>79</xdr:row>
      <xdr:rowOff>75070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66197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133769</xdr:rowOff>
    </xdr:from>
    <xdr:to>
      <xdr:col>46</xdr:col>
      <xdr:colOff>38100</xdr:colOff>
      <xdr:row>79</xdr:row>
      <xdr:rowOff>63919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55046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141339</xdr:rowOff>
    </xdr:from>
    <xdr:to>
      <xdr:col>41</xdr:col>
      <xdr:colOff>101600</xdr:colOff>
      <xdr:row>77</xdr:row>
      <xdr:rowOff>71489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88016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92405</xdr:rowOff>
    </xdr:from>
    <xdr:to>
      <xdr:col>36</xdr:col>
      <xdr:colOff>165100</xdr:colOff>
      <xdr:row>78</xdr:row>
      <xdr:rowOff>22555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3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38869</xdr:rowOff>
    </xdr:from>
    <xdr:to>
      <xdr:col>55</xdr:col>
      <xdr:colOff>0</xdr:colOff>
      <xdr:row>97</xdr:row>
      <xdr:rowOff>51479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69519"/>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136061</xdr:rowOff>
    </xdr:from>
    <xdr:to>
      <xdr:col>50</xdr:col>
      <xdr:colOff>114300</xdr:colOff>
      <xdr:row>97</xdr:row>
      <xdr:rowOff>38869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95261"/>
          <a:ext cx="889000" cy="7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136061</xdr:rowOff>
    </xdr:from>
    <xdr:to>
      <xdr:col>45</xdr:col>
      <xdr:colOff>177800</xdr:colOff>
      <xdr:row>96</xdr:row>
      <xdr:rowOff>161950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95261"/>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161950</xdr:rowOff>
    </xdr:from>
    <xdr:to>
      <xdr:col>41</xdr:col>
      <xdr:colOff>50800</xdr:colOff>
      <xdr:row>98</xdr:row>
      <xdr:rowOff>1282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21150"/>
          <a:ext cx="8890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679</xdr:rowOff>
    </xdr:from>
    <xdr:to>
      <xdr:col>55</xdr:col>
      <xdr:colOff>50800</xdr:colOff>
      <xdr:row>97</xdr:row>
      <xdr:rowOff>102279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150556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159519</xdr:rowOff>
    </xdr:from>
    <xdr:to>
      <xdr:col>50</xdr:col>
      <xdr:colOff>165100</xdr:colOff>
      <xdr:row>97</xdr:row>
      <xdr:rowOff>89669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80796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85261</xdr:rowOff>
    </xdr:from>
    <xdr:to>
      <xdr:col>46</xdr:col>
      <xdr:colOff>38100</xdr:colOff>
      <xdr:row>97</xdr:row>
      <xdr:rowOff>15411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111150</xdr:rowOff>
    </xdr:from>
    <xdr:to>
      <xdr:col>41</xdr:col>
      <xdr:colOff>101600</xdr:colOff>
      <xdr:row>97</xdr:row>
      <xdr:rowOff>41300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32427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121932</xdr:rowOff>
    </xdr:from>
    <xdr:to>
      <xdr:col>36</xdr:col>
      <xdr:colOff>165100</xdr:colOff>
      <xdr:row>98</xdr:row>
      <xdr:rowOff>52082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43209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24562</xdr:rowOff>
    </xdr:from>
    <xdr:to>
      <xdr:col>85</xdr:col>
      <xdr:colOff>127000</xdr:colOff>
      <xdr:row>38</xdr:row>
      <xdr:rowOff>163703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39662"/>
          <a:ext cx="8382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163703</xdr:rowOff>
    </xdr:from>
    <xdr:to>
      <xdr:col>81</xdr:col>
      <xdr:colOff>50800</xdr:colOff>
      <xdr:row>39</xdr:row>
      <xdr:rowOff>38049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78803"/>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38049</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145212</xdr:rowOff>
    </xdr:from>
    <xdr:to>
      <xdr:col>85</xdr:col>
      <xdr:colOff>177800</xdr:colOff>
      <xdr:row>38</xdr:row>
      <xdr:rowOff>75361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168089</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112903</xdr:rowOff>
    </xdr:from>
    <xdr:to>
      <xdr:col>81</xdr:col>
      <xdr:colOff>101600</xdr:colOff>
      <xdr:row>39</xdr:row>
      <xdr:rowOff>43053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34180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158699</xdr:rowOff>
    </xdr:from>
    <xdr:to>
      <xdr:col>76</xdr:col>
      <xdr:colOff>165100</xdr:colOff>
      <xdr:row>39</xdr:row>
      <xdr:rowOff>88849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79976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87237</xdr:rowOff>
    </xdr:from>
    <xdr:to>
      <xdr:col>85</xdr:col>
      <xdr:colOff>127000</xdr:colOff>
      <xdr:row>76</xdr:row>
      <xdr:rowOff>102960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17437"/>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87237</xdr:rowOff>
    </xdr:from>
    <xdr:to>
      <xdr:col>81</xdr:col>
      <xdr:colOff>50800</xdr:colOff>
      <xdr:row>76</xdr:row>
      <xdr:rowOff>89357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17437"/>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89357</xdr:rowOff>
    </xdr:from>
    <xdr:to>
      <xdr:col>76</xdr:col>
      <xdr:colOff>114300</xdr:colOff>
      <xdr:row>76</xdr:row>
      <xdr:rowOff>129742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19557"/>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117042</xdr:rowOff>
    </xdr:from>
    <xdr:to>
      <xdr:col>71</xdr:col>
      <xdr:colOff>177800</xdr:colOff>
      <xdr:row>76</xdr:row>
      <xdr:rowOff>129742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47242"/>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52160</xdr:rowOff>
    </xdr:from>
    <xdr:to>
      <xdr:col>85</xdr:col>
      <xdr:colOff>177800</xdr:colOff>
      <xdr:row>76</xdr:row>
      <xdr:rowOff>153760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75036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36437</xdr:rowOff>
    </xdr:from>
    <xdr:to>
      <xdr:col>81</xdr:col>
      <xdr:colOff>101600</xdr:colOff>
      <xdr:row>76</xdr:row>
      <xdr:rowOff>138037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154564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38557</xdr:rowOff>
    </xdr:from>
    <xdr:to>
      <xdr:col>76</xdr:col>
      <xdr:colOff>165100</xdr:colOff>
      <xdr:row>76</xdr:row>
      <xdr:rowOff>140157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156684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78942</xdr:rowOff>
    </xdr:from>
    <xdr:to>
      <xdr:col>72</xdr:col>
      <xdr:colOff>38100</xdr:colOff>
      <xdr:row>77</xdr:row>
      <xdr:rowOff>9092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66242</xdr:rowOff>
    </xdr:from>
    <xdr:to>
      <xdr:col>67</xdr:col>
      <xdr:colOff>101600</xdr:colOff>
      <xdr:row>76</xdr:row>
      <xdr:rowOff>167842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158969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69520</xdr:rowOff>
    </xdr:from>
    <xdr:to>
      <xdr:col>85</xdr:col>
      <xdr:colOff>127000</xdr:colOff>
      <xdr:row>97</xdr:row>
      <xdr:rowOff>11981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28720"/>
          <a:ext cx="8382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69520</xdr:rowOff>
    </xdr:from>
    <xdr:to>
      <xdr:col>81</xdr:col>
      <xdr:colOff>50800</xdr:colOff>
      <xdr:row>97</xdr:row>
      <xdr:rowOff>72926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28720"/>
          <a:ext cx="889000" cy="17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72926</xdr:rowOff>
    </xdr:from>
    <xdr:to>
      <xdr:col>76</xdr:col>
      <xdr:colOff>114300</xdr:colOff>
      <xdr:row>97</xdr:row>
      <xdr:rowOff>109776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03576"/>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109776</xdr:rowOff>
    </xdr:from>
    <xdr:to>
      <xdr:col>71</xdr:col>
      <xdr:colOff>177800</xdr:colOff>
      <xdr:row>97</xdr:row>
      <xdr:rowOff>144478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40426"/>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132631</xdr:rowOff>
    </xdr:from>
    <xdr:to>
      <xdr:col>85</xdr:col>
      <xdr:colOff>177800</xdr:colOff>
      <xdr:row>97</xdr:row>
      <xdr:rowOff>62781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155508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18720</xdr:rowOff>
    </xdr:from>
    <xdr:to>
      <xdr:col>81</xdr:col>
      <xdr:colOff>101600</xdr:colOff>
      <xdr:row>96</xdr:row>
      <xdr:rowOff>120320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136847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22126</xdr:rowOff>
    </xdr:from>
    <xdr:to>
      <xdr:col>76</xdr:col>
      <xdr:colOff>165100</xdr:colOff>
      <xdr:row>97</xdr:row>
      <xdr:rowOff>123726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140253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2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58976</xdr:rowOff>
    </xdr:from>
    <xdr:to>
      <xdr:col>72</xdr:col>
      <xdr:colOff>38100</xdr:colOff>
      <xdr:row>97</xdr:row>
      <xdr:rowOff>160576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151703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7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93678</xdr:rowOff>
    </xdr:from>
    <xdr:to>
      <xdr:col>67</xdr:col>
      <xdr:colOff>101600</xdr:colOff>
      <xdr:row>98</xdr:row>
      <xdr:rowOff>23828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14955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1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164274</xdr:rowOff>
    </xdr:from>
    <xdr:to>
      <xdr:col>116</xdr:col>
      <xdr:colOff>63500</xdr:colOff>
      <xdr:row>37</xdr:row>
      <xdr:rowOff>169799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507924"/>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169799</xdr:rowOff>
    </xdr:from>
    <xdr:to>
      <xdr:col>111</xdr:col>
      <xdr:colOff>177800</xdr:colOff>
      <xdr:row>38</xdr:row>
      <xdr:rowOff>4064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1344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151892</xdr:rowOff>
    </xdr:from>
    <xdr:to>
      <xdr:col>107</xdr:col>
      <xdr:colOff>50800</xdr:colOff>
      <xdr:row>38</xdr:row>
      <xdr:rowOff>4064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49554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80264</xdr:rowOff>
    </xdr:from>
    <xdr:to>
      <xdr:col>102</xdr:col>
      <xdr:colOff>114300</xdr:colOff>
      <xdr:row>37</xdr:row>
      <xdr:rowOff>151892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423914"/>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113474</xdr:rowOff>
    </xdr:from>
    <xdr:to>
      <xdr:col>116</xdr:col>
      <xdr:colOff>114300</xdr:colOff>
      <xdr:row>38</xdr:row>
      <xdr:rowOff>43624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136351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118999</xdr:rowOff>
    </xdr:from>
    <xdr:to>
      <xdr:col>112</xdr:col>
      <xdr:colOff>38100</xdr:colOff>
      <xdr:row>38</xdr:row>
      <xdr:rowOff>49149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65676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124714</xdr:rowOff>
    </xdr:from>
    <xdr:to>
      <xdr:col>107</xdr:col>
      <xdr:colOff>101600</xdr:colOff>
      <xdr:row>38</xdr:row>
      <xdr:rowOff>54864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71391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101092</xdr:rowOff>
    </xdr:from>
    <xdr:to>
      <xdr:col>102</xdr:col>
      <xdr:colOff>165100</xdr:colOff>
      <xdr:row>38</xdr:row>
      <xdr:rowOff>31242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47769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147591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152349</xdr:rowOff>
    </xdr:from>
    <xdr:to>
      <xdr:col>116</xdr:col>
      <xdr:colOff>63500</xdr:colOff>
      <xdr:row>58</xdr:row>
      <xdr:rowOff>155131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96449"/>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93866</xdr:rowOff>
    </xdr:from>
    <xdr:to>
      <xdr:col>111</xdr:col>
      <xdr:colOff>177800</xdr:colOff>
      <xdr:row>58</xdr:row>
      <xdr:rowOff>155131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3796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93866</xdr:rowOff>
    </xdr:from>
    <xdr:to>
      <xdr:col>107</xdr:col>
      <xdr:colOff>50800</xdr:colOff>
      <xdr:row>59</xdr:row>
      <xdr:rowOff>3645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3796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3645</xdr:rowOff>
    </xdr:from>
    <xdr:to>
      <xdr:col>102</xdr:col>
      <xdr:colOff>114300</xdr:colOff>
      <xdr:row>59</xdr:row>
      <xdr:rowOff>3645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19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101549</xdr:rowOff>
    </xdr:from>
    <xdr:to>
      <xdr:col>116</xdr:col>
      <xdr:colOff>114300</xdr:colOff>
      <xdr:row>59</xdr:row>
      <xdr:rowOff>31699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104331</xdr:rowOff>
    </xdr:from>
    <xdr:to>
      <xdr:col>112</xdr:col>
      <xdr:colOff>38100</xdr:colOff>
      <xdr:row>59</xdr:row>
      <xdr:rowOff>34481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25608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43066</xdr:rowOff>
    </xdr:from>
    <xdr:to>
      <xdr:col>107</xdr:col>
      <xdr:colOff>101600</xdr:colOff>
      <xdr:row>58</xdr:row>
      <xdr:rowOff>144666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161193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124295</xdr:rowOff>
    </xdr:from>
    <xdr:to>
      <xdr:col>102</xdr:col>
      <xdr:colOff>165100</xdr:colOff>
      <xdr:row>59</xdr:row>
      <xdr:rowOff>54445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45572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124295</xdr:rowOff>
    </xdr:from>
    <xdr:to>
      <xdr:col>98</xdr:col>
      <xdr:colOff>38100</xdr:colOff>
      <xdr:row>59</xdr:row>
      <xdr:rowOff>54445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45572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118852</xdr:rowOff>
    </xdr:from>
    <xdr:to>
      <xdr:col>116</xdr:col>
      <xdr:colOff>63500</xdr:colOff>
      <xdr:row>74</xdr:row>
      <xdr:rowOff>9558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34702"/>
          <a:ext cx="838200" cy="6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9558</xdr:rowOff>
    </xdr:from>
    <xdr:to>
      <xdr:col>111</xdr:col>
      <xdr:colOff>177800</xdr:colOff>
      <xdr:row>74</xdr:row>
      <xdr:rowOff>64057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96858"/>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64057</xdr:rowOff>
    </xdr:from>
    <xdr:to>
      <xdr:col>107</xdr:col>
      <xdr:colOff>50800</xdr:colOff>
      <xdr:row>74</xdr:row>
      <xdr:rowOff>105318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51357"/>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105318</xdr:rowOff>
    </xdr:from>
    <xdr:to>
      <xdr:col>102</xdr:col>
      <xdr:colOff>114300</xdr:colOff>
      <xdr:row>74</xdr:row>
      <xdr:rowOff>128476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9261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68052</xdr:rowOff>
    </xdr:from>
    <xdr:to>
      <xdr:col>116</xdr:col>
      <xdr:colOff>114300</xdr:colOff>
      <xdr:row>73</xdr:row>
      <xdr:rowOff>169652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90929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3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130208</xdr:rowOff>
    </xdr:from>
    <xdr:to>
      <xdr:col>112</xdr:col>
      <xdr:colOff>38100</xdr:colOff>
      <xdr:row>74</xdr:row>
      <xdr:rowOff>60358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76885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13257</xdr:rowOff>
    </xdr:from>
    <xdr:to>
      <xdr:col>107</xdr:col>
      <xdr:colOff>101600</xdr:colOff>
      <xdr:row>74</xdr:row>
      <xdr:rowOff>114857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131384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54518</xdr:rowOff>
    </xdr:from>
    <xdr:to>
      <xdr:col>102</xdr:col>
      <xdr:colOff>165100</xdr:colOff>
      <xdr:row>74</xdr:row>
      <xdr:rowOff>156118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77676</xdr:rowOff>
    </xdr:from>
    <xdr:to>
      <xdr:col>98</xdr:col>
      <xdr:colOff>38100</xdr:colOff>
      <xdr:row>75</xdr:row>
      <xdr:rowOff>7826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24353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4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65,630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円となっており、類似団体平均を上回っている。これは、観光を主幹産業とする当市においては、観光交流人口を含めた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万人規模の行政需要への対応が必要であることに加え、清掃、保育園、幼稚園等の多くの業務を直営で実施しているためである。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58,412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円となっており、類似団体平均、県平均を上回っている。急速な高齢化により、介護保険事業特別会計や後期高齢者医療特別会計などへの繰出金も全国平均等に比べて高く、年々増加している状況である。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39,332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下回っている。平成２８年度に常備消防を広域化し、補助費等が伸びてはいるが、これまでの行財政改革により補助金等を抑制してきた成果であり、今後も抑制に努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31,333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14,255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円下回っている。新規・更新整備とも類似団体を下回っていることから、今後も、新規事業を抑えつつ既存施設の更新を図っていく。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61519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171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67005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17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51003</xdr:rowOff>
    </xdr:from>
    <xdr:to>
      <xdr:col>15</xdr:col>
      <xdr:colOff>50800</xdr:colOff>
      <xdr:row>36</xdr:row>
      <xdr:rowOff>67005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32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50546</xdr:rowOff>
    </xdr:from>
    <xdr:to>
      <xdr:col>10</xdr:col>
      <xdr:colOff>114300</xdr:colOff>
      <xdr:row>36</xdr:row>
      <xdr:rowOff>51003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1296"/>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10719</xdr:rowOff>
    </xdr:from>
    <xdr:to>
      <xdr:col>24</xdr:col>
      <xdr:colOff>114300</xdr:colOff>
      <xdr:row>36</xdr:row>
      <xdr:rowOff>112319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160596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16205</xdr:rowOff>
    </xdr:from>
    <xdr:to>
      <xdr:col>15</xdr:col>
      <xdr:colOff>101600</xdr:colOff>
      <xdr:row>36</xdr:row>
      <xdr:rowOff>117805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108932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xdr:rowOff>
    </xdr:from>
    <xdr:to>
      <xdr:col>10</xdr:col>
      <xdr:colOff>165100</xdr:colOff>
      <xdr:row>36</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92930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171196</xdr:rowOff>
    </xdr:from>
    <xdr:to>
      <xdr:col>6</xdr:col>
      <xdr:colOff>38100</xdr:colOff>
      <xdr:row>35</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92473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141757</xdr:rowOff>
    </xdr:from>
    <xdr:to>
      <xdr:col>24</xdr:col>
      <xdr:colOff>63500</xdr:colOff>
      <xdr:row>56</xdr:row>
      <xdr:rowOff>17399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71507"/>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17399</xdr:rowOff>
    </xdr:from>
    <xdr:to>
      <xdr:col>19</xdr:col>
      <xdr:colOff>177800</xdr:colOff>
      <xdr:row>56</xdr:row>
      <xdr:rowOff>86855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18599"/>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86855</xdr:rowOff>
    </xdr:from>
    <xdr:to>
      <xdr:col>15</xdr:col>
      <xdr:colOff>50800</xdr:colOff>
      <xdr:row>56</xdr:row>
      <xdr:rowOff>165456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88055"/>
          <a:ext cx="889000" cy="7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163779</xdr:rowOff>
    </xdr:from>
    <xdr:to>
      <xdr:col>10</xdr:col>
      <xdr:colOff>114300</xdr:colOff>
      <xdr:row>56</xdr:row>
      <xdr:rowOff>165456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6497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90957</xdr:rowOff>
    </xdr:from>
    <xdr:to>
      <xdr:col>24</xdr:col>
      <xdr:colOff>114300</xdr:colOff>
      <xdr:row>56</xdr:row>
      <xdr:rowOff>21107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113834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138049</xdr:rowOff>
    </xdr:from>
    <xdr:to>
      <xdr:col>20</xdr:col>
      <xdr:colOff>38100</xdr:colOff>
      <xdr:row>56</xdr:row>
      <xdr:rowOff>68199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84726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36055</xdr:rowOff>
    </xdr:from>
    <xdr:to>
      <xdr:col>15</xdr:col>
      <xdr:colOff>101600</xdr:colOff>
      <xdr:row>56</xdr:row>
      <xdr:rowOff>137655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128782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114656</xdr:rowOff>
    </xdr:from>
    <xdr:to>
      <xdr:col>10</xdr:col>
      <xdr:colOff>165100</xdr:colOff>
      <xdr:row>57</xdr:row>
      <xdr:rowOff>44806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35933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112979</xdr:rowOff>
    </xdr:from>
    <xdr:to>
      <xdr:col>6</xdr:col>
      <xdr:colOff>38100</xdr:colOff>
      <xdr:row>57</xdr:row>
      <xdr:rowOff>43129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34256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34120</xdr:rowOff>
    </xdr:from>
    <xdr:to>
      <xdr:col>24</xdr:col>
      <xdr:colOff>63500</xdr:colOff>
      <xdr:row>75</xdr:row>
      <xdr:rowOff>55717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92870"/>
          <a:ext cx="8382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55717</xdr:rowOff>
    </xdr:from>
    <xdr:to>
      <xdr:col>19</xdr:col>
      <xdr:colOff>177800</xdr:colOff>
      <xdr:row>75</xdr:row>
      <xdr:rowOff>89767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14467"/>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163246</xdr:rowOff>
    </xdr:from>
    <xdr:to>
      <xdr:col>15</xdr:col>
      <xdr:colOff>50800</xdr:colOff>
      <xdr:row>75</xdr:row>
      <xdr:rowOff>89767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8505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163246</xdr:rowOff>
    </xdr:from>
    <xdr:to>
      <xdr:col>10</xdr:col>
      <xdr:colOff>114300</xdr:colOff>
      <xdr:row>75</xdr:row>
      <xdr:rowOff>155713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50546"/>
          <a:ext cx="889000" cy="16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154770</xdr:rowOff>
    </xdr:from>
    <xdr:to>
      <xdr:col>24</xdr:col>
      <xdr:colOff>114300</xdr:colOff>
      <xdr:row>75</xdr:row>
      <xdr:rowOff>84920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9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4917</xdr:rowOff>
    </xdr:from>
    <xdr:to>
      <xdr:col>20</xdr:col>
      <xdr:colOff>38100</xdr:colOff>
      <xdr:row>75</xdr:row>
      <xdr:rowOff>106517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123044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3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38967</xdr:rowOff>
    </xdr:from>
    <xdr:to>
      <xdr:col>15</xdr:col>
      <xdr:colOff>101600</xdr:colOff>
      <xdr:row>75</xdr:row>
      <xdr:rowOff>140567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157094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7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112446</xdr:rowOff>
    </xdr:from>
    <xdr:to>
      <xdr:col>10</xdr:col>
      <xdr:colOff>165100</xdr:colOff>
      <xdr:row>75</xdr:row>
      <xdr:rowOff>42596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59123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104913</xdr:rowOff>
    </xdr:from>
    <xdr:to>
      <xdr:col>6</xdr:col>
      <xdr:colOff>38100</xdr:colOff>
      <xdr:row>76</xdr:row>
      <xdr:rowOff>35063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51590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14362</xdr:rowOff>
    </xdr:from>
    <xdr:to>
      <xdr:col>24</xdr:col>
      <xdr:colOff>63500</xdr:colOff>
      <xdr:row>98</xdr:row>
      <xdr:rowOff>57339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16462"/>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57339</xdr:rowOff>
    </xdr:from>
    <xdr:to>
      <xdr:col>19</xdr:col>
      <xdr:colOff>177800</xdr:colOff>
      <xdr:row>98</xdr:row>
      <xdr:rowOff>69422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5943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69422</xdr:rowOff>
    </xdr:from>
    <xdr:to>
      <xdr:col>15</xdr:col>
      <xdr:colOff>50800</xdr:colOff>
      <xdr:row>98</xdr:row>
      <xdr:rowOff>83122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71522"/>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83122</xdr:rowOff>
    </xdr:from>
    <xdr:to>
      <xdr:col>10</xdr:col>
      <xdr:colOff>114300</xdr:colOff>
      <xdr:row>98</xdr:row>
      <xdr:rowOff>83562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8522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135012</xdr:rowOff>
    </xdr:from>
    <xdr:to>
      <xdr:col>24</xdr:col>
      <xdr:colOff>114300</xdr:colOff>
      <xdr:row>98</xdr:row>
      <xdr:rowOff>65162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157889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6539</xdr:rowOff>
    </xdr:from>
    <xdr:to>
      <xdr:col>20</xdr:col>
      <xdr:colOff>38100</xdr:colOff>
      <xdr:row>98</xdr:row>
      <xdr:rowOff>108139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18622</xdr:rowOff>
    </xdr:from>
    <xdr:to>
      <xdr:col>15</xdr:col>
      <xdr:colOff>101600</xdr:colOff>
      <xdr:row>98</xdr:row>
      <xdr:rowOff>120222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32322</xdr:rowOff>
    </xdr:from>
    <xdr:to>
      <xdr:col>10</xdr:col>
      <xdr:colOff>165100</xdr:colOff>
      <xdr:row>98</xdr:row>
      <xdr:rowOff>133922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32762</xdr:rowOff>
    </xdr:from>
    <xdr:to>
      <xdr:col>6</xdr:col>
      <xdr:colOff>38100</xdr:colOff>
      <xdr:row>98</xdr:row>
      <xdr:rowOff>134362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125489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151511</xdr:rowOff>
    </xdr:from>
    <xdr:to>
      <xdr:col>55</xdr:col>
      <xdr:colOff>0</xdr:colOff>
      <xdr:row>35</xdr:row>
      <xdr:rowOff>159893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15226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159893</xdr:rowOff>
    </xdr:from>
    <xdr:to>
      <xdr:col>50</xdr:col>
      <xdr:colOff>114300</xdr:colOff>
      <xdr:row>36</xdr:row>
      <xdr:rowOff>18161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6064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18161</xdr:rowOff>
    </xdr:from>
    <xdr:to>
      <xdr:col>45</xdr:col>
      <xdr:colOff>177800</xdr:colOff>
      <xdr:row>36</xdr:row>
      <xdr:rowOff>22352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1903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22352</xdr:rowOff>
    </xdr:from>
    <xdr:to>
      <xdr:col>41</xdr:col>
      <xdr:colOff>50800</xdr:colOff>
      <xdr:row>36</xdr:row>
      <xdr:rowOff>26924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194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100711</xdr:rowOff>
    </xdr:from>
    <xdr:to>
      <xdr:col>55</xdr:col>
      <xdr:colOff>50800</xdr:colOff>
      <xdr:row>36</xdr:row>
      <xdr:rowOff>30861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123588</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109093</xdr:rowOff>
    </xdr:from>
    <xdr:to>
      <xdr:col>50</xdr:col>
      <xdr:colOff>165100</xdr:colOff>
      <xdr:row>36</xdr:row>
      <xdr:rowOff>39243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55770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138811</xdr:rowOff>
    </xdr:from>
    <xdr:to>
      <xdr:col>46</xdr:col>
      <xdr:colOff>38100</xdr:colOff>
      <xdr:row>36</xdr:row>
      <xdr:rowOff>68961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85488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143002</xdr:rowOff>
    </xdr:from>
    <xdr:to>
      <xdr:col>41</xdr:col>
      <xdr:colOff>101600</xdr:colOff>
      <xdr:row>36</xdr:row>
      <xdr:rowOff>73152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89679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147574</xdr:rowOff>
    </xdr:from>
    <xdr:to>
      <xdr:col>36</xdr:col>
      <xdr:colOff>165100</xdr:colOff>
      <xdr:row>36</xdr:row>
      <xdr:rowOff>77724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94251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2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167208</xdr:rowOff>
    </xdr:from>
    <xdr:to>
      <xdr:col>55</xdr:col>
      <xdr:colOff>0</xdr:colOff>
      <xdr:row>58</xdr:row>
      <xdr:rowOff>170218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130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170218</xdr:rowOff>
    </xdr:from>
    <xdr:to>
      <xdr:col>50</xdr:col>
      <xdr:colOff>114300</xdr:colOff>
      <xdr:row>58</xdr:row>
      <xdr:rowOff>170409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1431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170409</xdr:rowOff>
    </xdr:from>
    <xdr:to>
      <xdr:col>45</xdr:col>
      <xdr:colOff>177800</xdr:colOff>
      <xdr:row>59</xdr:row>
      <xdr:rowOff>2616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145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170942</xdr:rowOff>
    </xdr:from>
    <xdr:to>
      <xdr:col>41</xdr:col>
      <xdr:colOff>50800</xdr:colOff>
      <xdr:row>59</xdr:row>
      <xdr:rowOff>2616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504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116408</xdr:rowOff>
    </xdr:from>
    <xdr:to>
      <xdr:col>55</xdr:col>
      <xdr:colOff>50800</xdr:colOff>
      <xdr:row>59</xdr:row>
      <xdr:rowOff>46558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31335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119418</xdr:rowOff>
    </xdr:from>
    <xdr:to>
      <xdr:col>50</xdr:col>
      <xdr:colOff>165100</xdr:colOff>
      <xdr:row>59</xdr:row>
      <xdr:rowOff>49568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40695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5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119609</xdr:rowOff>
    </xdr:from>
    <xdr:to>
      <xdr:col>46</xdr:col>
      <xdr:colOff>38100</xdr:colOff>
      <xdr:row>59</xdr:row>
      <xdr:rowOff>49759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40886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123266</xdr:rowOff>
    </xdr:from>
    <xdr:to>
      <xdr:col>41</xdr:col>
      <xdr:colOff>101600</xdr:colOff>
      <xdr:row>59</xdr:row>
      <xdr:rowOff>53416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44543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120142</xdr:rowOff>
    </xdr:from>
    <xdr:to>
      <xdr:col>36</xdr:col>
      <xdr:colOff>165100</xdr:colOff>
      <xdr:row>59</xdr:row>
      <xdr:rowOff>50292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41419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48985</xdr:rowOff>
    </xdr:from>
    <xdr:to>
      <xdr:col>55</xdr:col>
      <xdr:colOff>0</xdr:colOff>
      <xdr:row>77</xdr:row>
      <xdr:rowOff>13360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79185"/>
          <a:ext cx="838200" cy="1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93790</xdr:rowOff>
    </xdr:from>
    <xdr:to>
      <xdr:col>50</xdr:col>
      <xdr:colOff>114300</xdr:colOff>
      <xdr:row>77</xdr:row>
      <xdr:rowOff>13360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23990"/>
          <a:ext cx="889000" cy="9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93790</xdr:rowOff>
    </xdr:from>
    <xdr:to>
      <xdr:col>45</xdr:col>
      <xdr:colOff>177800</xdr:colOff>
      <xdr:row>76</xdr:row>
      <xdr:rowOff>144272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23990"/>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87351</xdr:rowOff>
    </xdr:from>
    <xdr:to>
      <xdr:col>41</xdr:col>
      <xdr:colOff>50800</xdr:colOff>
      <xdr:row>76</xdr:row>
      <xdr:rowOff>144272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17551"/>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169635</xdr:rowOff>
    </xdr:from>
    <xdr:to>
      <xdr:col>55</xdr:col>
      <xdr:colOff>50800</xdr:colOff>
      <xdr:row>76</xdr:row>
      <xdr:rowOff>99785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21061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134010</xdr:rowOff>
    </xdr:from>
    <xdr:to>
      <xdr:col>50</xdr:col>
      <xdr:colOff>165100</xdr:colOff>
      <xdr:row>77</xdr:row>
      <xdr:rowOff>64160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80687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29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42990</xdr:rowOff>
    </xdr:from>
    <xdr:to>
      <xdr:col>46</xdr:col>
      <xdr:colOff>38100</xdr:colOff>
      <xdr:row>76</xdr:row>
      <xdr:rowOff>144590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161117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93472</xdr:rowOff>
    </xdr:from>
    <xdr:to>
      <xdr:col>41</xdr:col>
      <xdr:colOff>101600</xdr:colOff>
      <xdr:row>77</xdr:row>
      <xdr:rowOff>23622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40149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36551</xdr:rowOff>
    </xdr:from>
    <xdr:to>
      <xdr:col>36</xdr:col>
      <xdr:colOff>165100</xdr:colOff>
      <xdr:row>76</xdr:row>
      <xdr:rowOff>138151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154677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106226</xdr:rowOff>
    </xdr:from>
    <xdr:to>
      <xdr:col>55</xdr:col>
      <xdr:colOff>0</xdr:colOff>
      <xdr:row>97</xdr:row>
      <xdr:rowOff>108741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687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108741</xdr:rowOff>
    </xdr:from>
    <xdr:to>
      <xdr:col>50</xdr:col>
      <xdr:colOff>114300</xdr:colOff>
      <xdr:row>97</xdr:row>
      <xdr:rowOff>126251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3939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124902</xdr:rowOff>
    </xdr:from>
    <xdr:to>
      <xdr:col>45</xdr:col>
      <xdr:colOff>177800</xdr:colOff>
      <xdr:row>97</xdr:row>
      <xdr:rowOff>126251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55552"/>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124902</xdr:rowOff>
    </xdr:from>
    <xdr:to>
      <xdr:col>41</xdr:col>
      <xdr:colOff>50800</xdr:colOff>
      <xdr:row>97</xdr:row>
      <xdr:rowOff>154048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555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55426</xdr:rowOff>
    </xdr:from>
    <xdr:to>
      <xdr:col>55</xdr:col>
      <xdr:colOff>50800</xdr:colOff>
      <xdr:row>97</xdr:row>
      <xdr:rowOff>157026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33853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57941</xdr:rowOff>
    </xdr:from>
    <xdr:to>
      <xdr:col>50</xdr:col>
      <xdr:colOff>165100</xdr:colOff>
      <xdr:row>97</xdr:row>
      <xdr:rowOff>159541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150668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75451</xdr:rowOff>
    </xdr:from>
    <xdr:to>
      <xdr:col>46</xdr:col>
      <xdr:colOff>38100</xdr:colOff>
      <xdr:row>98</xdr:row>
      <xdr:rowOff>5601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168178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74102</xdr:rowOff>
    </xdr:from>
    <xdr:to>
      <xdr:col>41</xdr:col>
      <xdr:colOff>101600</xdr:colOff>
      <xdr:row>98</xdr:row>
      <xdr:rowOff>4252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103248</xdr:rowOff>
    </xdr:from>
    <xdr:to>
      <xdr:col>36</xdr:col>
      <xdr:colOff>165100</xdr:colOff>
      <xdr:row>98</xdr:row>
      <xdr:rowOff>33398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24525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80127</xdr:rowOff>
    </xdr:from>
    <xdr:to>
      <xdr:col>85</xdr:col>
      <xdr:colOff>127000</xdr:colOff>
      <xdr:row>36</xdr:row>
      <xdr:rowOff>113319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52327"/>
          <a:ext cx="8382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113319</xdr:rowOff>
    </xdr:from>
    <xdr:to>
      <xdr:col>81</xdr:col>
      <xdr:colOff>50800</xdr:colOff>
      <xdr:row>36</xdr:row>
      <xdr:rowOff>129733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8551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129733</xdr:rowOff>
    </xdr:from>
    <xdr:to>
      <xdr:col>76</xdr:col>
      <xdr:colOff>114300</xdr:colOff>
      <xdr:row>36</xdr:row>
      <xdr:rowOff>167086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01933"/>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53106</xdr:rowOff>
    </xdr:from>
    <xdr:to>
      <xdr:col>71</xdr:col>
      <xdr:colOff>177800</xdr:colOff>
      <xdr:row>36</xdr:row>
      <xdr:rowOff>167086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25306"/>
          <a:ext cx="8890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29327</xdr:rowOff>
    </xdr:from>
    <xdr:to>
      <xdr:col>85</xdr:col>
      <xdr:colOff>177800</xdr:colOff>
      <xdr:row>36</xdr:row>
      <xdr:rowOff>130927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52204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62519</xdr:rowOff>
    </xdr:from>
    <xdr:to>
      <xdr:col>81</xdr:col>
      <xdr:colOff>101600</xdr:colOff>
      <xdr:row>36</xdr:row>
      <xdr:rowOff>164119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78933</xdr:rowOff>
    </xdr:from>
    <xdr:to>
      <xdr:col>76</xdr:col>
      <xdr:colOff>165100</xdr:colOff>
      <xdr:row>37</xdr:row>
      <xdr:rowOff>9083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116286</xdr:rowOff>
    </xdr:from>
    <xdr:to>
      <xdr:col>72</xdr:col>
      <xdr:colOff>38100</xdr:colOff>
      <xdr:row>37</xdr:row>
      <xdr:rowOff>46436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62963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2306</xdr:rowOff>
    </xdr:from>
    <xdr:to>
      <xdr:col>67</xdr:col>
      <xdr:colOff>101600</xdr:colOff>
      <xdr:row>36</xdr:row>
      <xdr:rowOff>103906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120433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32391</xdr:rowOff>
    </xdr:from>
    <xdr:to>
      <xdr:col>85</xdr:col>
      <xdr:colOff>127000</xdr:colOff>
      <xdr:row>57</xdr:row>
      <xdr:rowOff>161627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05041"/>
          <a:ext cx="8382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143225</xdr:rowOff>
    </xdr:from>
    <xdr:to>
      <xdr:col>81</xdr:col>
      <xdr:colOff>50800</xdr:colOff>
      <xdr:row>57</xdr:row>
      <xdr:rowOff>161627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1587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73101</xdr:rowOff>
    </xdr:from>
    <xdr:to>
      <xdr:col>76</xdr:col>
      <xdr:colOff>114300</xdr:colOff>
      <xdr:row>57</xdr:row>
      <xdr:rowOff>143225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74301"/>
          <a:ext cx="889000" cy="2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73101</xdr:rowOff>
    </xdr:from>
    <xdr:to>
      <xdr:col>71</xdr:col>
      <xdr:colOff>177800</xdr:colOff>
      <xdr:row>57</xdr:row>
      <xdr:rowOff>81350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74301"/>
          <a:ext cx="889000" cy="1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153041</xdr:rowOff>
    </xdr:from>
    <xdr:to>
      <xdr:col>85</xdr:col>
      <xdr:colOff>177800</xdr:colOff>
      <xdr:row>57</xdr:row>
      <xdr:rowOff>83191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131468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110827</xdr:rowOff>
    </xdr:from>
    <xdr:to>
      <xdr:col>81</xdr:col>
      <xdr:colOff>101600</xdr:colOff>
      <xdr:row>58</xdr:row>
      <xdr:rowOff>40977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32104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92425</xdr:rowOff>
    </xdr:from>
    <xdr:to>
      <xdr:col>76</xdr:col>
      <xdr:colOff>165100</xdr:colOff>
      <xdr:row>58</xdr:row>
      <xdr:rowOff>22575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22301</xdr:rowOff>
    </xdr:from>
    <xdr:to>
      <xdr:col>72</xdr:col>
      <xdr:colOff>38100</xdr:colOff>
      <xdr:row>56</xdr:row>
      <xdr:rowOff>123901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140428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30550</xdr:rowOff>
    </xdr:from>
    <xdr:to>
      <xdr:col>67</xdr:col>
      <xdr:colOff>101600</xdr:colOff>
      <xdr:row>57</xdr:row>
      <xdr:rowOff>132150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123277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24561</xdr:rowOff>
    </xdr:from>
    <xdr:to>
      <xdr:col>85</xdr:col>
      <xdr:colOff>127000</xdr:colOff>
      <xdr:row>78</xdr:row>
      <xdr:rowOff>163703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97661"/>
          <a:ext cx="838200" cy="1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163703</xdr:rowOff>
    </xdr:from>
    <xdr:to>
      <xdr:col>81</xdr:col>
      <xdr:colOff>50800</xdr:colOff>
      <xdr:row>79</xdr:row>
      <xdr:rowOff>38049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36803"/>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38049</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2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145211</xdr:rowOff>
    </xdr:from>
    <xdr:to>
      <xdr:col>85</xdr:col>
      <xdr:colOff>177800</xdr:colOff>
      <xdr:row>78</xdr:row>
      <xdr:rowOff>75361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168088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112903</xdr:rowOff>
    </xdr:from>
    <xdr:to>
      <xdr:col>81</xdr:col>
      <xdr:colOff>101600</xdr:colOff>
      <xdr:row>79</xdr:row>
      <xdr:rowOff>43053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34180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7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158699</xdr:rowOff>
    </xdr:from>
    <xdr:to>
      <xdr:col>76</xdr:col>
      <xdr:colOff>165100</xdr:colOff>
      <xdr:row>79</xdr:row>
      <xdr:rowOff>88849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79976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87237</xdr:rowOff>
    </xdr:from>
    <xdr:to>
      <xdr:col>85</xdr:col>
      <xdr:colOff>127000</xdr:colOff>
      <xdr:row>96</xdr:row>
      <xdr:rowOff>102960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46437"/>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87237</xdr:rowOff>
    </xdr:from>
    <xdr:to>
      <xdr:col>81</xdr:col>
      <xdr:colOff>50800</xdr:colOff>
      <xdr:row>96</xdr:row>
      <xdr:rowOff>89357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46437"/>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89357</xdr:rowOff>
    </xdr:from>
    <xdr:to>
      <xdr:col>76</xdr:col>
      <xdr:colOff>114300</xdr:colOff>
      <xdr:row>96</xdr:row>
      <xdr:rowOff>129742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48557"/>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117042</xdr:rowOff>
    </xdr:from>
    <xdr:to>
      <xdr:col>71</xdr:col>
      <xdr:colOff>177800</xdr:colOff>
      <xdr:row>96</xdr:row>
      <xdr:rowOff>129742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76242"/>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52160</xdr:rowOff>
    </xdr:from>
    <xdr:to>
      <xdr:col>85</xdr:col>
      <xdr:colOff>177800</xdr:colOff>
      <xdr:row>96</xdr:row>
      <xdr:rowOff>153760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75037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36437</xdr:rowOff>
    </xdr:from>
    <xdr:to>
      <xdr:col>81</xdr:col>
      <xdr:colOff>101600</xdr:colOff>
      <xdr:row>96</xdr:row>
      <xdr:rowOff>138037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154564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38557</xdr:rowOff>
    </xdr:from>
    <xdr:to>
      <xdr:col>76</xdr:col>
      <xdr:colOff>165100</xdr:colOff>
      <xdr:row>96</xdr:row>
      <xdr:rowOff>140157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156684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78942</xdr:rowOff>
    </xdr:from>
    <xdr:to>
      <xdr:col>72</xdr:col>
      <xdr:colOff>38100</xdr:colOff>
      <xdr:row>97</xdr:row>
      <xdr:rowOff>9092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66242</xdr:rowOff>
    </xdr:from>
    <xdr:to>
      <xdr:col>67</xdr:col>
      <xdr:colOff>101600</xdr:colOff>
      <xdr:row>96</xdr:row>
      <xdr:rowOff>167842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158969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50,892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円で、類似団体平均とほぼ同水準で、前年度を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円上回っている。退職者数が増となったことから人件費が増え、参議院議員選挙及び市議会議員選挙があったことにより、前年度を上回った。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158,949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35,893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上回っている。学校給食センターや健康福祉センター建設事業などの大規模事業で借り入れた地方債の元金償還が本格化していることに加え、新図書館の建設なども検討されており、今後、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38,633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円下回っている。小中学校に空調設備を整備したことにより、前年度を上回ったものの、学校施設については、少子化による統廃合を検討しており、更新については、統廃合と合わせ検討していく。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百万円の取崩しを実施したが、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百万円を積み立てたため、基金残高は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百万円となり、標準財政規模に対する残高の比率は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％となっている。対前年度比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ポイント増加しているが、分母である標準財政規模が減少したことによるものである。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ポイント減少している。市税が前年度に比べ</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％減少していることに加え、急速な高齢化により介護保険事業特別会計や後期高齢者医療特別会計への繰出金が増嵩していることなどが原因である。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今後は、引き続き行財政改革の推進を図り、基金残高を維持しながら、自主財源の確保に努め、財政運営の健全性確保を図っていく。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連結実質赤字比率については、これまでの徹底した経営改善努力の結果、平成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一般会計については、市税の減収や特別会計への繰出金の増加などにより黒字額が減少した。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病院事業会計おいては、旧市民病院解体工事などにより経常損失を計上し、国民健康保険事業特別会計及介護保険事業特別会計については、基金積立金の増加などにより黒字幅が減少した。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を維持しているものの、下水道事業特別会計、介護保険事業特別会計、後期高齢者医療特別会計においては、一般会計からの繰出金が大きくなってき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下水道事業債に係る元利償還金に対する繰入金が増加しているものの、元利償還金が減少していることから、分子の数値は、前年度と比べ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過年度の大規模事業に係る地方債の償還が本格化し、今後、新図書館建設などの大規模事業も予定されていることから、地方債発行額の抑制と財政の弾力性確保に努めていく。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水道事業債に係る繰入見込額や駿東伊豆消防組合の起債に係る組合等負担見込額が増加しているものの、償還が終了した地方債の元金償還金が新たに償還を開始した地方債の元金償還額を上回ったことにより一般会計等に係る地方債現在高が減少し、将来負担額も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しかしながら、充当可能基金が増加しているものの、充当可能な都市計画税収入が大きく減少したことから、分子の数値は増加している。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老朽化が進む図書館の建て替えやサッカー場建設に向けた基金を増額したたものの、減債基金を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・ふるさと伊東応援基金：伊東市を愛し、応援しようとする個人又は団体から寄せられた寄附金を適正に管理し、寄附者の意向を反映した事業に効果的に充当する。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・体育施設整備基金：体育施設（サッカー場・総合運動公園）の整備に充当する。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・文化施設整備基金：老朽化が進む図書館及び新文化ホールの建設に向け増額。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・体育施設整備基金：市民運動場人工芝生化等に向け増額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図書館・文化ホール、サッカー場の建設に向け、文化施設整備基金と体育施設整備基金、また、公共施設の老朽化対策のため公共施設総合管理基金については、財政状況を見ながら積立てを実施していく。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401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百万円の積立てを実施したが、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百万円を取り崩したため、基金運用利子分のみの微増となった。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環境美化センターや学校給食センターの本格的な元金償還が始まっていることから、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A66E75D-59EE-4EE2-AC6E-B770FF534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81BD3A-8E91-4964-9773-BE43FBCEC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C60162-FD6F-411C-BE61-DE87606AB82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F7E8C36-3104-485E-A02C-6519AF5E04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DE2C1F4-68FF-41F6-BD3F-A312D945D92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CCEAD9B-D123-4C7B-BA97-814ABEB941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505ECAB-3DA2-4CFB-AE8D-F11FF560BF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5AE5002-C9B3-4CDE-BC5A-589C752355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A6E5EE8-ACEE-4E6E-AE55-A7D9E7FE54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FC12A9-01E8-4C65-994C-52F83EBD0AD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D4F43B8-2904-406A-8481-F47B3C40DA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A98F514-89E2-42B6-B588-073C8593748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99FBA8F-B86B-48F3-AF16-D0D31EA0B33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796869E-1634-4A8F-B360-38332A6A384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A57097-F76D-4DE4-B51F-DCD2A44FCA9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37A8F18-9875-4BD1-81E8-13E4D940BC9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5C5FBD-1C86-4B3F-B318-4643BB7975A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1AD388C-63F1-4809-BFD5-EA3D3BD205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6B45668-8DCA-4F9B-9620-CAC929172C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677C14C-8BBB-424D-94FB-3ADABDCE57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A2B37A4-D629-4156-93B7-5E2C9833DB9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F2F59D9-B307-424C-A704-6935AAF5CD0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22B378-9A6C-4429-AD8B-5E3C1E14CE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F6F49F1-E9F3-4D48-890C-0D678C7CD4E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323C82D-C215-4465-A844-A6F06BCD94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F769925-6F24-4F75-A0B9-9B574221294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0DFD2A-D334-4ABB-BC6A-113525AEC3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D66253-EF6B-4E50-9822-D375B70BDAB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51C52D9-1A1D-4B3C-8E65-4A639769D5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2841427-99EF-44D3-9B68-D2A74534F08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6FDEE1C-894D-4E64-B526-BE71369C430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F47FC39-FA28-4CDA-943C-2DD92273F24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03646EC-E3BB-47B1-90E4-00945A26D0B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10616C3-C2ED-45C7-8FBA-0B094A8881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E188887-6E72-4981-8CE2-7B71C1A69CC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0607744-F01A-4C37-8E2A-FA15BEEB1F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90B8F9F-4032-4A4A-854C-6040B8173F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C21E782-9885-4A30-99E6-3A977142D25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9A4835D-AD2D-4547-B4FB-421537917E0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CC6B81C-D6DD-4592-A2D5-4251CDEE82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66778E-B1AD-4762-A380-8113456E25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D678B0-E35B-414D-9974-8DBAAA60822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4B644A2-F40E-4310-A453-2E07165BFFD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3E9CE94-EB8E-4CB8-B845-B605233010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A4F99AA-02A5-4D82-BE2D-373286AE159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5A070E1-3AE9-45CF-A0FD-78AA7CE2A7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3D6F038-23E6-4844-9281-F812971DC9C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全国平均、県平均と比較して、ほぼ同水準である。前年度と比べ</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ポイント上昇しており、施設の長寿命化や施設を更新する際の施設規模の見直しなどの検討が必要である。今後、公共施設等総合管理計画の個別計画を策定する中で、対策を検討していく。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734E7CB-3958-4E65-A615-08DAF1426DF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09451AC-7D8A-4346-AE67-DC4F0434BE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352D2FA-D2DF-48D6-B1FF-675883F3D42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0D8CA56-2CC0-44D8-B132-16ED699C878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D345FE7-D104-41E2-8C9B-9F42364EB0D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ADBCAFA-DBB4-41CF-9523-7B2D005D1CA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147EAD43-5AEC-49B5-B9B2-CB5321D07AD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7A18415-A8AD-4287-A629-2A9E4B0DC93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4104FCA-9D21-446E-B6BB-C1FB6069465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8B138B3-EE1C-4585-9589-78F91C5A265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451972A-6E4A-45E6-882F-C00B5CC88D0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C32F910-FC4F-4CB6-AFB5-03D52C13897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CAFA063-D4BF-40EF-B7DA-7F7C7EF4665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6F21154-B768-4C80-A3AE-BFE7C38DAB5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7E2D660-82A8-4507-BC14-F1BD5578E22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2789EA9-17FE-4569-B203-A3D4F915C0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15E9D9C-5565-45D9-8795-59B55C03291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EFC14BC-5232-4681-81D2-ACDCCBA441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F5B414E-D3A6-453C-A9A4-F0786A104F23}"/>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B7C4A364-0CCA-4554-AC11-F0248A546C27}"/>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2BA422A8-A5FF-4CCB-BCB2-6339AB0F8F6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2272679E-3CF3-46CC-8874-29B10C752EE7}"/>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2AD6466A-6575-4765-9073-C95359A9B6DC}"/>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427AC6B8-4D08-42D5-B110-AE1570107386}"/>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58EA9E0A-0BDE-4382-BCED-6C05170FE383}"/>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6AC8CC15-2C19-4426-A914-D7BE037BA09E}"/>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D0BF3EBF-DFFC-400B-AE8A-E35FB3E87267}"/>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1445EBA7-266A-4DDA-AB65-52DB676D1298}"/>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ECB50381-8F28-41A4-B01D-7FEBF2558598}"/>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1ABB14-F03D-4883-91BC-C19C54B457A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1D45703-50F3-44CF-A862-26EE0DCEFF7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B29D4D8-C50A-42D3-83CD-D20DF1B54B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3A3D584-66AF-4877-9D8A-CBAF0954A38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6AA4B61-8795-47F7-971E-CA44BE6A9D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3" name="楕円 82">
          <a:extLst>
            <a:ext uri="{FF2B5EF4-FFF2-40B4-BE49-F238E27FC236}">
              <a16:creationId xmlns:a16="http://schemas.microsoft.com/office/drawing/2014/main" id="{4664FF9F-FB23-4D78-95B5-55493DF3B84C}"/>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84" name="有形固定資産減価償却率該当値テキスト">
          <a:extLst>
            <a:ext uri="{FF2B5EF4-FFF2-40B4-BE49-F238E27FC236}">
              <a16:creationId xmlns:a16="http://schemas.microsoft.com/office/drawing/2014/main" id="{65669A7A-A74D-415F-838C-08CBA0ECC3D4}"/>
            </a:ext>
          </a:extLst>
        </xdr:cNvPr>
        <xdr:cNvSpPr txBox="1"/>
      </xdr:nvSpPr>
      <xdr:spPr>
        <a:xfrm>
          <a:off x="4813300"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5" name="楕円 84">
          <a:extLst>
            <a:ext uri="{FF2B5EF4-FFF2-40B4-BE49-F238E27FC236}">
              <a16:creationId xmlns:a16="http://schemas.microsoft.com/office/drawing/2014/main" id="{931896E3-A57C-4AB8-85FE-FE9E58C408EF}"/>
            </a:ext>
          </a:extLst>
        </xdr:cNvPr>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140335</xdr:rowOff>
    </xdr:to>
    <xdr:cxnSp macro="">
      <xdr:nvCxnSpPr>
        <xdr:cNvPr id="86" name="直線コネクタ 85">
          <a:extLst>
            <a:ext uri="{FF2B5EF4-FFF2-40B4-BE49-F238E27FC236}">
              <a16:creationId xmlns:a16="http://schemas.microsoft.com/office/drawing/2014/main" id="{4214B388-5541-4D5E-BA85-DD27C2506244}"/>
            </a:ext>
          </a:extLst>
        </xdr:cNvPr>
        <xdr:cNvCxnSpPr/>
      </xdr:nvCxnSpPr>
      <xdr:spPr>
        <a:xfrm>
          <a:off x="4051300" y="61836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6259</xdr:rowOff>
    </xdr:from>
    <xdr:to>
      <xdr:col>15</xdr:col>
      <xdr:colOff>187325</xdr:colOff>
      <xdr:row>31</xdr:row>
      <xdr:rowOff>107859</xdr:rowOff>
    </xdr:to>
    <xdr:sp macro="" textlink="">
      <xdr:nvSpPr>
        <xdr:cNvPr id="87" name="楕円 86">
          <a:extLst>
            <a:ext uri="{FF2B5EF4-FFF2-40B4-BE49-F238E27FC236}">
              <a16:creationId xmlns:a16="http://schemas.microsoft.com/office/drawing/2014/main" id="{C4D253A4-0312-4E0D-A2DB-6CBE20D898CE}"/>
            </a:ext>
          </a:extLst>
        </xdr:cNvPr>
        <xdr:cNvSpPr/>
      </xdr:nvSpPr>
      <xdr:spPr>
        <a:xfrm>
          <a:off x="3238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57059</xdr:rowOff>
    </xdr:from>
    <xdr:to>
      <xdr:col>19</xdr:col>
      <xdr:colOff>136525</xdr:colOff>
      <xdr:row>31</xdr:row>
      <xdr:rowOff>97155</xdr:rowOff>
    </xdr:to>
    <xdr:cxnSp macro="">
      <xdr:nvCxnSpPr>
        <xdr:cNvPr id="88" name="直線コネクタ 87">
          <a:extLst>
            <a:ext uri="{FF2B5EF4-FFF2-40B4-BE49-F238E27FC236}">
              <a16:creationId xmlns:a16="http://schemas.microsoft.com/office/drawing/2014/main" id="{66CE19A5-AE5F-45F3-8BF5-6811B9B997C8}"/>
            </a:ext>
          </a:extLst>
        </xdr:cNvPr>
        <xdr:cNvCxnSpPr/>
      </xdr:nvCxnSpPr>
      <xdr:spPr>
        <a:xfrm>
          <a:off x="3289300" y="614353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89" name="楕円 88">
          <a:extLst>
            <a:ext uri="{FF2B5EF4-FFF2-40B4-BE49-F238E27FC236}">
              <a16:creationId xmlns:a16="http://schemas.microsoft.com/office/drawing/2014/main" id="{52FB4E54-C81C-4D67-B1CD-839C47566CB9}"/>
            </a:ext>
          </a:extLst>
        </xdr:cNvPr>
        <xdr:cNvSpPr/>
      </xdr:nvSpPr>
      <xdr:spPr>
        <a:xfrm>
          <a:off x="2476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57059</xdr:rowOff>
    </xdr:to>
    <xdr:cxnSp macro="">
      <xdr:nvCxnSpPr>
        <xdr:cNvPr id="90" name="直線コネクタ 89">
          <a:extLst>
            <a:ext uri="{FF2B5EF4-FFF2-40B4-BE49-F238E27FC236}">
              <a16:creationId xmlns:a16="http://schemas.microsoft.com/office/drawing/2014/main" id="{701875F7-D87A-40B7-B3D7-6009A78ECFEC}"/>
            </a:ext>
          </a:extLst>
        </xdr:cNvPr>
        <xdr:cNvCxnSpPr/>
      </xdr:nvCxnSpPr>
      <xdr:spPr>
        <a:xfrm>
          <a:off x="2527300" y="610343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134529</xdr:rowOff>
    </xdr:from>
    <xdr:to>
      <xdr:col>7</xdr:col>
      <xdr:colOff>187325</xdr:colOff>
      <xdr:row>31</xdr:row>
      <xdr:rowOff>64679</xdr:rowOff>
    </xdr:to>
    <xdr:sp macro="" textlink="">
      <xdr:nvSpPr>
        <xdr:cNvPr id="91" name="楕円 90">
          <a:extLst>
            <a:ext uri="{FF2B5EF4-FFF2-40B4-BE49-F238E27FC236}">
              <a16:creationId xmlns:a16="http://schemas.microsoft.com/office/drawing/2014/main" id="{1B271D48-74CA-4824-B7BE-A1F6B0CCA723}"/>
            </a:ext>
          </a:extLst>
        </xdr:cNvPr>
        <xdr:cNvSpPr/>
      </xdr:nvSpPr>
      <xdr:spPr>
        <a:xfrm>
          <a:off x="1714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13879</xdr:rowOff>
    </xdr:from>
    <xdr:to>
      <xdr:col>11</xdr:col>
      <xdr:colOff>136525</xdr:colOff>
      <xdr:row>31</xdr:row>
      <xdr:rowOff>16964</xdr:rowOff>
    </xdr:to>
    <xdr:cxnSp macro="">
      <xdr:nvCxnSpPr>
        <xdr:cNvPr id="92" name="直線コネクタ 91">
          <a:extLst>
            <a:ext uri="{FF2B5EF4-FFF2-40B4-BE49-F238E27FC236}">
              <a16:creationId xmlns:a16="http://schemas.microsoft.com/office/drawing/2014/main" id="{6A569AE7-484B-48C0-8EB4-CC6D06093711}"/>
            </a:ext>
          </a:extLst>
        </xdr:cNvPr>
        <xdr:cNvCxnSpPr/>
      </xdr:nvCxnSpPr>
      <xdr:spPr>
        <a:xfrm>
          <a:off x="1765300" y="610035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id="{312936E5-21D9-423C-953F-A8CB367D03B3}"/>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a:extLst>
            <a:ext uri="{FF2B5EF4-FFF2-40B4-BE49-F238E27FC236}">
              <a16:creationId xmlns:a16="http://schemas.microsoft.com/office/drawing/2014/main" id="{13A2E8BE-E200-4D77-B92C-9ECD59515A25}"/>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a:extLst>
            <a:ext uri="{FF2B5EF4-FFF2-40B4-BE49-F238E27FC236}">
              <a16:creationId xmlns:a16="http://schemas.microsoft.com/office/drawing/2014/main" id="{4D21F820-A7F3-46D8-B9C2-F373C56926FD}"/>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a:extLst>
            <a:ext uri="{FF2B5EF4-FFF2-40B4-BE49-F238E27FC236}">
              <a16:creationId xmlns:a16="http://schemas.microsoft.com/office/drawing/2014/main" id="{2F5C89A6-5B60-495C-BAD2-597CF5196615}"/>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164482</xdr:rowOff>
    </xdr:from>
    <xdr:ext cx="405111" cy="259045"/>
    <xdr:sp macro="" textlink="">
      <xdr:nvSpPr>
        <xdr:cNvPr id="97" name="n_1mainValue有形固定資産減価償却率">
          <a:extLst>
            <a:ext uri="{FF2B5EF4-FFF2-40B4-BE49-F238E27FC236}">
              <a16:creationId xmlns:a16="http://schemas.microsoft.com/office/drawing/2014/main" id="{08C9D6F2-9EE9-4AB1-BE9E-1A326169D0E8}"/>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124386</xdr:rowOff>
    </xdr:from>
    <xdr:ext cx="405111" cy="259045"/>
    <xdr:sp macro="" textlink="">
      <xdr:nvSpPr>
        <xdr:cNvPr id="98" name="n_2mainValue有形固定資産減価償却率">
          <a:extLst>
            <a:ext uri="{FF2B5EF4-FFF2-40B4-BE49-F238E27FC236}">
              <a16:creationId xmlns:a16="http://schemas.microsoft.com/office/drawing/2014/main" id="{B1215C4A-E4F6-4250-BAD2-2549F4DA36FC}"/>
            </a:ext>
          </a:extLst>
        </xdr:cNvPr>
        <xdr:cNvSpPr txBox="1"/>
      </xdr:nvSpPr>
      <xdr:spPr>
        <a:xfrm>
          <a:off x="3086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84291</xdr:rowOff>
    </xdr:from>
    <xdr:ext cx="405111" cy="259045"/>
    <xdr:sp macro="" textlink="">
      <xdr:nvSpPr>
        <xdr:cNvPr id="99" name="n_3mainValue有形固定資産減価償却率">
          <a:extLst>
            <a:ext uri="{FF2B5EF4-FFF2-40B4-BE49-F238E27FC236}">
              <a16:creationId xmlns:a16="http://schemas.microsoft.com/office/drawing/2014/main" id="{F66DFC12-E2CA-4D1D-836A-E5E545F8CCF5}"/>
            </a:ext>
          </a:extLst>
        </xdr:cNvPr>
        <xdr:cNvSpPr txBox="1"/>
      </xdr:nvSpPr>
      <xdr:spPr>
        <a:xfrm>
          <a:off x="2324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55806</xdr:rowOff>
    </xdr:from>
    <xdr:ext cx="405111" cy="259045"/>
    <xdr:sp macro="" textlink="">
      <xdr:nvSpPr>
        <xdr:cNvPr id="100" name="n_4mainValue有形固定資産減価償却率">
          <a:extLst>
            <a:ext uri="{FF2B5EF4-FFF2-40B4-BE49-F238E27FC236}">
              <a16:creationId xmlns:a16="http://schemas.microsoft.com/office/drawing/2014/main" id="{25A67B11-63CD-4322-BB6F-E530759B2AD4}"/>
            </a:ext>
          </a:extLst>
        </xdr:cNvPr>
        <xdr:cNvSpPr txBox="1"/>
      </xdr:nvSpPr>
      <xdr:spPr>
        <a:xfrm>
          <a:off x="1562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9013ABA-3692-446F-BC6E-19C418C970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96D43EA-B30F-48D8-8AE2-39D51207C8D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E1DA5D0-5B53-41CD-9EB5-A90D45A5F2A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B3665A5-DA93-4EAE-8D8E-6A3DE4F5FB2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BD2BD81-8EF6-4F8B-B578-6CD9B9055C6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EE5C526-CD85-424D-A164-248F581DA74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918C397-5EF7-4806-BE22-E8FB04AAAE1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8E25C01-7D2E-4C04-B619-BEB0925E3B6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92CC7FC-0BEA-45FD-9A40-2C5F784F0BD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F5D5F95-AFC3-4629-97A2-2F7213F4A4F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4018731-9985-44BE-8FF3-A50B3788B7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4B2E113-A46F-415F-9CF6-896A24F2CC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8FE8219-040C-4BC6-A5E0-E43EE22DEC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全国平均、県平均を下回っており、今後も同水準程度を維持するために、地方債等の債務の抑制に努めていく必要がある。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09C713A-01BD-4A49-9ECD-B58576BBDE6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E197641-1498-43A2-8AD0-EDF2961803A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C158FD9-8C29-43D7-BFFA-3323B494C15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48C596E-CAEB-48C0-A623-EB68DED9F3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0733E8D-75F3-445D-810E-F9DC241E4EB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C999498-C6E4-49B4-9EA5-1F7240373DD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CB239AF-6C1F-47B8-A298-45E8E831F4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C30BD69-C6E6-4F0B-B370-93526884B71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7B1AA85-B514-4C1C-9C8A-06D1877AB5C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32988BA-FDA8-49C7-A29F-74B6C692E26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10FE3AF-9F5C-4AD3-90D2-2BCA7C74C46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E97F0C5-E07F-4449-9BF2-CE4C7DA6DD5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F1FF687-2C52-4F36-9B6F-C3BA9CFB481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2FF3122-A95C-4EE6-821E-D27987269F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A4C28F3-2AED-4D79-9402-78C2DC2F22B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C010E312-992E-444E-B6FF-1565C7A831E4}"/>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A70FFFBD-43F7-4B29-85FF-05B8228D244E}"/>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C2E5ACBD-9F26-441F-9542-C048C64FCC1D}"/>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F77FCD6-2550-4E9D-9E93-6E11E45079E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5C6D9967-2B7B-4F19-A076-06D3D6F441A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4" name="債務償還比率平均値テキスト">
          <a:extLst>
            <a:ext uri="{FF2B5EF4-FFF2-40B4-BE49-F238E27FC236}">
              <a16:creationId xmlns:a16="http://schemas.microsoft.com/office/drawing/2014/main" id="{A6015D2C-8390-452C-9E74-F47DF0FD976B}"/>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6B82DD98-C915-4110-A7E9-4E3B9E00D982}"/>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41429C52-7C7E-42EF-BE61-C72F276ACB1B}"/>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61D3E7B8-FCEC-4C4B-BF3D-414BEE57D289}"/>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656F4422-C721-4EBE-AC6D-0FF017335931}"/>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a:extLst>
            <a:ext uri="{FF2B5EF4-FFF2-40B4-BE49-F238E27FC236}">
              <a16:creationId xmlns:a16="http://schemas.microsoft.com/office/drawing/2014/main" id="{C6F4F322-AE30-4A80-B362-944648FFE819}"/>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AD73B16-ED10-454D-8821-0AFFFDC6519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CFFA0F0-1002-4287-B697-AA1C0CD088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D10EFD-9553-447A-9EAA-6DD0441480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4732EA9-998D-4985-AB60-75FFCD1283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72196C5-A97F-437D-BD3E-8E53543E4FD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152245</xdr:rowOff>
    </xdr:from>
    <xdr:to>
      <xdr:col>76</xdr:col>
      <xdr:colOff>73025</xdr:colOff>
      <xdr:row>30</xdr:row>
      <xdr:rowOff>82395</xdr:rowOff>
    </xdr:to>
    <xdr:sp macro="" textlink="">
      <xdr:nvSpPr>
        <xdr:cNvPr id="145" name="楕円 144">
          <a:extLst>
            <a:ext uri="{FF2B5EF4-FFF2-40B4-BE49-F238E27FC236}">
              <a16:creationId xmlns:a16="http://schemas.microsoft.com/office/drawing/2014/main" id="{A33E1988-A27D-4FA8-B634-0216AD424DF6}"/>
            </a:ext>
          </a:extLst>
        </xdr:cNvPr>
        <xdr:cNvSpPr/>
      </xdr:nvSpPr>
      <xdr:spPr>
        <a:xfrm>
          <a:off x="14744700" y="58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3672</xdr:rowOff>
    </xdr:from>
    <xdr:ext cx="469744" cy="259045"/>
    <xdr:sp macro="" textlink="">
      <xdr:nvSpPr>
        <xdr:cNvPr id="146" name="債務償還比率該当値テキスト">
          <a:extLst>
            <a:ext uri="{FF2B5EF4-FFF2-40B4-BE49-F238E27FC236}">
              <a16:creationId xmlns:a16="http://schemas.microsoft.com/office/drawing/2014/main" id="{F2AB7272-1DC0-419D-B769-A2423E8613D6}"/>
            </a:ext>
          </a:extLst>
        </xdr:cNvPr>
        <xdr:cNvSpPr txBox="1"/>
      </xdr:nvSpPr>
      <xdr:spPr>
        <a:xfrm>
          <a:off x="14846300" y="57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110744</xdr:rowOff>
    </xdr:from>
    <xdr:to>
      <xdr:col>72</xdr:col>
      <xdr:colOff>123825</xdr:colOff>
      <xdr:row>30</xdr:row>
      <xdr:rowOff>40894</xdr:rowOff>
    </xdr:to>
    <xdr:sp macro="" textlink="">
      <xdr:nvSpPr>
        <xdr:cNvPr id="147" name="楕円 146">
          <a:extLst>
            <a:ext uri="{FF2B5EF4-FFF2-40B4-BE49-F238E27FC236}">
              <a16:creationId xmlns:a16="http://schemas.microsoft.com/office/drawing/2014/main" id="{7369D82A-8DD5-4D3F-B574-7B9D48393876}"/>
            </a:ext>
          </a:extLst>
        </xdr:cNvPr>
        <xdr:cNvSpPr/>
      </xdr:nvSpPr>
      <xdr:spPr>
        <a:xfrm>
          <a:off x="14033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161544</xdr:rowOff>
    </xdr:from>
    <xdr:to>
      <xdr:col>76</xdr:col>
      <xdr:colOff>22225</xdr:colOff>
      <xdr:row>30</xdr:row>
      <xdr:rowOff>31595</xdr:rowOff>
    </xdr:to>
    <xdr:cxnSp macro="">
      <xdr:nvCxnSpPr>
        <xdr:cNvPr id="148" name="直線コネクタ 147">
          <a:extLst>
            <a:ext uri="{FF2B5EF4-FFF2-40B4-BE49-F238E27FC236}">
              <a16:creationId xmlns:a16="http://schemas.microsoft.com/office/drawing/2014/main" id="{A664ADE3-BC15-483C-B462-D9CBDEC00EC6}"/>
            </a:ext>
          </a:extLst>
        </xdr:cNvPr>
        <xdr:cNvCxnSpPr/>
      </xdr:nvCxnSpPr>
      <xdr:spPr>
        <a:xfrm>
          <a:off x="14084300" y="5905119"/>
          <a:ext cx="7112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60607</xdr:rowOff>
    </xdr:from>
    <xdr:to>
      <xdr:col>68</xdr:col>
      <xdr:colOff>123825</xdr:colOff>
      <xdr:row>29</xdr:row>
      <xdr:rowOff>162207</xdr:rowOff>
    </xdr:to>
    <xdr:sp macro="" textlink="">
      <xdr:nvSpPr>
        <xdr:cNvPr id="149" name="楕円 148">
          <a:extLst>
            <a:ext uri="{FF2B5EF4-FFF2-40B4-BE49-F238E27FC236}">
              <a16:creationId xmlns:a16="http://schemas.microsoft.com/office/drawing/2014/main" id="{12B41F59-495A-40A7-9864-8A662C42E96C}"/>
            </a:ext>
          </a:extLst>
        </xdr:cNvPr>
        <xdr:cNvSpPr/>
      </xdr:nvSpPr>
      <xdr:spPr>
        <a:xfrm>
          <a:off x="13271500" y="58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111407</xdr:rowOff>
    </xdr:from>
    <xdr:to>
      <xdr:col>72</xdr:col>
      <xdr:colOff>73025</xdr:colOff>
      <xdr:row>29</xdr:row>
      <xdr:rowOff>161544</xdr:rowOff>
    </xdr:to>
    <xdr:cxnSp macro="">
      <xdr:nvCxnSpPr>
        <xdr:cNvPr id="150" name="直線コネクタ 149">
          <a:extLst>
            <a:ext uri="{FF2B5EF4-FFF2-40B4-BE49-F238E27FC236}">
              <a16:creationId xmlns:a16="http://schemas.microsoft.com/office/drawing/2014/main" id="{5EFFF80E-87AA-48D7-A57D-219898BEF88F}"/>
            </a:ext>
          </a:extLst>
        </xdr:cNvPr>
        <xdr:cNvCxnSpPr/>
      </xdr:nvCxnSpPr>
      <xdr:spPr>
        <a:xfrm>
          <a:off x="13322300" y="5854982"/>
          <a:ext cx="7620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104627</xdr:rowOff>
    </xdr:from>
    <xdr:to>
      <xdr:col>64</xdr:col>
      <xdr:colOff>123825</xdr:colOff>
      <xdr:row>30</xdr:row>
      <xdr:rowOff>34777</xdr:rowOff>
    </xdr:to>
    <xdr:sp macro="" textlink="">
      <xdr:nvSpPr>
        <xdr:cNvPr id="151" name="楕円 150">
          <a:extLst>
            <a:ext uri="{FF2B5EF4-FFF2-40B4-BE49-F238E27FC236}">
              <a16:creationId xmlns:a16="http://schemas.microsoft.com/office/drawing/2014/main" id="{9554FCDB-1EDA-417B-A2BE-D207A6729CB9}"/>
            </a:ext>
          </a:extLst>
        </xdr:cNvPr>
        <xdr:cNvSpPr/>
      </xdr:nvSpPr>
      <xdr:spPr>
        <a:xfrm>
          <a:off x="12509500" y="58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111407</xdr:rowOff>
    </xdr:from>
    <xdr:to>
      <xdr:col>68</xdr:col>
      <xdr:colOff>73025</xdr:colOff>
      <xdr:row>29</xdr:row>
      <xdr:rowOff>155427</xdr:rowOff>
    </xdr:to>
    <xdr:cxnSp macro="">
      <xdr:nvCxnSpPr>
        <xdr:cNvPr id="152" name="直線コネクタ 151">
          <a:extLst>
            <a:ext uri="{FF2B5EF4-FFF2-40B4-BE49-F238E27FC236}">
              <a16:creationId xmlns:a16="http://schemas.microsoft.com/office/drawing/2014/main" id="{22586242-B79C-4CAA-886C-1EA6D47F79E5}"/>
            </a:ext>
          </a:extLst>
        </xdr:cNvPr>
        <xdr:cNvCxnSpPr/>
      </xdr:nvCxnSpPr>
      <xdr:spPr>
        <a:xfrm flipV="1">
          <a:off x="12560300" y="5854982"/>
          <a:ext cx="762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88314</xdr:rowOff>
    </xdr:from>
    <xdr:to>
      <xdr:col>60</xdr:col>
      <xdr:colOff>123825</xdr:colOff>
      <xdr:row>30</xdr:row>
      <xdr:rowOff>18464</xdr:rowOff>
    </xdr:to>
    <xdr:sp macro="" textlink="">
      <xdr:nvSpPr>
        <xdr:cNvPr id="153" name="楕円 152">
          <a:extLst>
            <a:ext uri="{FF2B5EF4-FFF2-40B4-BE49-F238E27FC236}">
              <a16:creationId xmlns:a16="http://schemas.microsoft.com/office/drawing/2014/main" id="{00953C0F-DB9A-4760-A471-CF3DB8D76C43}"/>
            </a:ext>
          </a:extLst>
        </xdr:cNvPr>
        <xdr:cNvSpPr/>
      </xdr:nvSpPr>
      <xdr:spPr>
        <a:xfrm>
          <a:off x="11747500" y="58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139114</xdr:rowOff>
    </xdr:from>
    <xdr:to>
      <xdr:col>64</xdr:col>
      <xdr:colOff>73025</xdr:colOff>
      <xdr:row>29</xdr:row>
      <xdr:rowOff>155427</xdr:rowOff>
    </xdr:to>
    <xdr:cxnSp macro="">
      <xdr:nvCxnSpPr>
        <xdr:cNvPr id="154" name="直線コネクタ 153">
          <a:extLst>
            <a:ext uri="{FF2B5EF4-FFF2-40B4-BE49-F238E27FC236}">
              <a16:creationId xmlns:a16="http://schemas.microsoft.com/office/drawing/2014/main" id="{96DC5F95-60F8-4DE1-9D7A-8310DA0327EB}"/>
            </a:ext>
          </a:extLst>
        </xdr:cNvPr>
        <xdr:cNvCxnSpPr/>
      </xdr:nvCxnSpPr>
      <xdr:spPr>
        <a:xfrm>
          <a:off x="11798300" y="5882689"/>
          <a:ext cx="7620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5" name="n_1aveValue債務償還比率">
          <a:extLst>
            <a:ext uri="{FF2B5EF4-FFF2-40B4-BE49-F238E27FC236}">
              <a16:creationId xmlns:a16="http://schemas.microsoft.com/office/drawing/2014/main" id="{0FC347F7-73A6-4D59-8304-3631E3C24413}"/>
            </a:ext>
          </a:extLst>
        </xdr:cNvPr>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6" name="n_2aveValue債務償還比率">
          <a:extLst>
            <a:ext uri="{FF2B5EF4-FFF2-40B4-BE49-F238E27FC236}">
              <a16:creationId xmlns:a16="http://schemas.microsoft.com/office/drawing/2014/main" id="{BC9FDF61-4732-4825-B647-0134D8A6C2EC}"/>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7" name="n_3aveValue債務償還比率">
          <a:extLst>
            <a:ext uri="{FF2B5EF4-FFF2-40B4-BE49-F238E27FC236}">
              <a16:creationId xmlns:a16="http://schemas.microsoft.com/office/drawing/2014/main" id="{56C23ED9-4D70-4826-B064-5E73F5522BE3}"/>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a:extLst>
            <a:ext uri="{FF2B5EF4-FFF2-40B4-BE49-F238E27FC236}">
              <a16:creationId xmlns:a16="http://schemas.microsoft.com/office/drawing/2014/main" id="{61437E19-F94C-424D-94AC-0E836D53E471}"/>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57421</xdr:rowOff>
    </xdr:from>
    <xdr:ext cx="469744" cy="259045"/>
    <xdr:sp macro="" textlink="">
      <xdr:nvSpPr>
        <xdr:cNvPr id="159" name="n_1mainValue債務償還比率">
          <a:extLst>
            <a:ext uri="{FF2B5EF4-FFF2-40B4-BE49-F238E27FC236}">
              <a16:creationId xmlns:a16="http://schemas.microsoft.com/office/drawing/2014/main" id="{D5B1F057-13E4-4057-8EF9-E94B9D1D2998}"/>
            </a:ext>
          </a:extLst>
        </xdr:cNvPr>
        <xdr:cNvSpPr txBox="1"/>
      </xdr:nvSpPr>
      <xdr:spPr>
        <a:xfrm>
          <a:off x="13836727" y="56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7284</xdr:rowOff>
    </xdr:from>
    <xdr:ext cx="469744" cy="259045"/>
    <xdr:sp macro="" textlink="">
      <xdr:nvSpPr>
        <xdr:cNvPr id="160" name="n_2mainValue債務償還比率">
          <a:extLst>
            <a:ext uri="{FF2B5EF4-FFF2-40B4-BE49-F238E27FC236}">
              <a16:creationId xmlns:a16="http://schemas.microsoft.com/office/drawing/2014/main" id="{4263DEAD-FE22-4DE4-A960-D2DD2575AA6F}"/>
            </a:ext>
          </a:extLst>
        </xdr:cNvPr>
        <xdr:cNvSpPr txBox="1"/>
      </xdr:nvSpPr>
      <xdr:spPr>
        <a:xfrm>
          <a:off x="13087427" y="557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51304</xdr:rowOff>
    </xdr:from>
    <xdr:ext cx="469744" cy="259045"/>
    <xdr:sp macro="" textlink="">
      <xdr:nvSpPr>
        <xdr:cNvPr id="161" name="n_3mainValue債務償還比率">
          <a:extLst>
            <a:ext uri="{FF2B5EF4-FFF2-40B4-BE49-F238E27FC236}">
              <a16:creationId xmlns:a16="http://schemas.microsoft.com/office/drawing/2014/main" id="{67F6ECA8-7D9F-4659-AB76-D870D388BCD3}"/>
            </a:ext>
          </a:extLst>
        </xdr:cNvPr>
        <xdr:cNvSpPr txBox="1"/>
      </xdr:nvSpPr>
      <xdr:spPr>
        <a:xfrm>
          <a:off x="12325427" y="562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34991</xdr:rowOff>
    </xdr:from>
    <xdr:ext cx="469744" cy="259045"/>
    <xdr:sp macro="" textlink="">
      <xdr:nvSpPr>
        <xdr:cNvPr id="162" name="n_4mainValue債務償還比率">
          <a:extLst>
            <a:ext uri="{FF2B5EF4-FFF2-40B4-BE49-F238E27FC236}">
              <a16:creationId xmlns:a16="http://schemas.microsoft.com/office/drawing/2014/main" id="{3B0C2E3A-1AEC-4F12-83DF-0C32A5B01D1A}"/>
            </a:ext>
          </a:extLst>
        </xdr:cNvPr>
        <xdr:cNvSpPr txBox="1"/>
      </xdr:nvSpPr>
      <xdr:spPr>
        <a:xfrm>
          <a:off x="11563427" y="56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9695422-21DD-48BB-B810-49747EAA10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1D1DCC0-96F9-4199-80CD-C2A5E10C2A1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33D9FBD-8850-4624-8A5B-354A88E41BD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1503FF6-8E7A-4DFD-8645-5B5DDC9FB4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5A5B4B7-150A-4E78-9BB7-A4BD888075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9AD4397-22A6-4029-83BA-0921AE3EE2E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3E6D76-BA47-4752-A2CE-5A08AAA8CD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296432-7524-406C-B588-E30D8541E5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BDD93D-8FA7-4948-8233-533E23D358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745A0F-06BE-4D66-9802-9B167A434B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974BE4-BD92-45C0-A743-83D9405E29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B1EE6A-036D-4605-A1F8-D9D02043CB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479091-5CC5-42AF-AE3C-BB2CF6A9CC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055A54-6546-44D3-A44A-DCBB082AF1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18544D-FCC4-4549-A598-F50CFAFD3D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DCEDD8-50E9-4206-BF8E-D50EB9ADFA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5C2B9B-AF8F-4D5F-BF38-81650CC070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D8E49D-BAB4-40A5-BF19-6296B0A431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DE0BAC-4379-4A7E-B0C3-A4B242F38E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62487A-426B-45AF-930B-051D7CB542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AFADF5-E070-41B4-8366-0B42E6F71F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11373E-C889-4DDC-827A-758A2B064D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B20AEB-2E83-4E1F-A8FE-01844D2582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CCF41D-C201-4FD2-A996-78F4C8D958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257141-C7CB-4A3A-A7F8-4C2E3BB0D6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EB5AF3-F16A-4F0D-8B28-6EC5906214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6BD9B9-2501-411B-BC6D-59A396B37F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BC7221-2D13-4F4C-AFBD-419AF4CFC9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9EC459-253C-4772-AD98-16F8BA5F87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75C0F9-376C-4C11-8C94-44F5DA3955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70AE74-0033-4547-A2D9-E8792F30D7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BA023D-393B-4618-B2BE-73A490B1A3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2EEB49-8131-4479-AC9C-555FF8A6EA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8C39F8-E4A0-4BD3-B36F-12F757BA7F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4D4EAE-1212-4FBE-A666-0D21BD5530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A9C23FA-06D2-41C6-B956-A7BF2856BC2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D80CFB-5506-45A3-9B80-CBB3328A01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F99C59-6F9A-4FF5-A859-8512AB86A9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DAE382-E28D-45C3-A013-AD35C610C0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0162BD-337E-4BEB-8D4F-F56BB84B6F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7502B2-0399-427A-B787-0CBE7D4F69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6F9A2A-DD7F-4423-9EE6-54F7ADADDE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F9F99F-BE51-45B8-A26D-A80562ABC4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BEE8DB-D7FF-4C8D-A509-EC7392DB3F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3D6A5F-194A-4E9F-95B7-3E7C01121B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26099F-E6E9-4819-A1AD-276777F969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2200F0-4AE7-4250-9746-740B172718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E24784-75E4-405C-B70A-0916572E90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63F7C83-5623-4561-9786-B0AF3165B8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11948D4-76D2-4B46-963E-76FD7C792B6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B65440-7C95-46ED-A254-9CA133BEFB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E3D57C-D1BC-45CA-9942-2A51FF1FB8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3155D71-254E-4B3A-BDB0-52F5B95179D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BABD42F-4668-42E7-AA8D-6F245B47E6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0E60F9E-5019-485B-A591-01E5025968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82A34B-2B15-48AA-8528-315B48910EE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5987E2-F2CD-4A0D-BAB1-669A323590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F5D3A3-DCFF-4835-8E03-4E6C7650079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721490-1395-4750-A89F-890AB02BD02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A0D7EA-B5A4-4D35-A1D7-F0C17051FAA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4DB37A0-14D1-4AF1-906E-F1703AE98C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5466326-776C-478B-B327-9B37DF3F411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5F2B6911-B683-45E1-BD27-35A40FDBC004}"/>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ECC26558-0BDD-40DD-8E96-C26BE6D6E81B}"/>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C6E81529-DD69-4EEA-BE40-2F101B9671F9}"/>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B7F4478-BC37-45BA-8D22-0EC46ED9C77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5670065-3822-4F51-BB00-B095625744E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64A3E2C6-9030-414A-9DCF-1B3E945BC377}"/>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CE81853-0847-4D61-9DB2-EF5254654668}"/>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951C2903-2C48-4BAE-8714-90D5AA03D8FD}"/>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1203BD6C-520C-4DCE-9A49-74BD57F23832}"/>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5249CC38-4B32-47CF-85A2-1688BC98805B}"/>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B99DB7A8-0CEC-40CE-B876-F3C3F2DDEA8C}"/>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0C239D-92AE-4EC3-A2D8-7647D94DA2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2B9188-C5F2-4524-AF92-6BD11B1672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658275-06CB-4FD7-92BE-1439C442CF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25923A-1688-485E-9CD6-6AEF4CE1EFC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80234D-0B58-4C8A-94BF-440B3C1204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4" name="楕円 73">
          <a:extLst>
            <a:ext uri="{FF2B5EF4-FFF2-40B4-BE49-F238E27FC236}">
              <a16:creationId xmlns:a16="http://schemas.microsoft.com/office/drawing/2014/main" id="{683A0053-208E-4C1E-BB57-7DC042DB5342}"/>
            </a:ext>
          </a:extLst>
        </xdr:cNvPr>
        <xdr:cNvSpPr/>
      </xdr:nvSpPr>
      <xdr:spPr>
        <a:xfrm>
          <a:off x="4584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12354</xdr:rowOff>
    </xdr:from>
    <xdr:ext cx="405111" cy="259045"/>
    <xdr:sp macro="" textlink="">
      <xdr:nvSpPr>
        <xdr:cNvPr id="75" name="【道路】&#10;有形固定資産減価償却率該当値テキスト">
          <a:extLst>
            <a:ext uri="{FF2B5EF4-FFF2-40B4-BE49-F238E27FC236}">
              <a16:creationId xmlns:a16="http://schemas.microsoft.com/office/drawing/2014/main" id="{1DB07B07-B281-464A-80AE-C7EB910E568D}"/>
            </a:ext>
          </a:extLst>
        </xdr:cNvPr>
        <xdr:cNvSpPr txBox="1"/>
      </xdr:nvSpPr>
      <xdr:spPr>
        <a:xfrm>
          <a:off x="4673600"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a:extLst>
            <a:ext uri="{FF2B5EF4-FFF2-40B4-BE49-F238E27FC236}">
              <a16:creationId xmlns:a16="http://schemas.microsoft.com/office/drawing/2014/main" id="{6B3F9ED5-D648-4105-A221-E06315596E40}"/>
            </a:ext>
          </a:extLst>
        </xdr:cNvPr>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40277</xdr:rowOff>
    </xdr:to>
    <xdr:cxnSp macro="">
      <xdr:nvCxnSpPr>
        <xdr:cNvPr id="77" name="直線コネクタ 76">
          <a:extLst>
            <a:ext uri="{FF2B5EF4-FFF2-40B4-BE49-F238E27FC236}">
              <a16:creationId xmlns:a16="http://schemas.microsoft.com/office/drawing/2014/main" id="{949C7830-5118-485D-8FD9-545628FB7F8C}"/>
            </a:ext>
          </a:extLst>
        </xdr:cNvPr>
        <xdr:cNvCxnSpPr/>
      </xdr:nvCxnSpPr>
      <xdr:spPr>
        <a:xfrm>
          <a:off x="3797300" y="65308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8" name="楕円 77">
          <a:extLst>
            <a:ext uri="{FF2B5EF4-FFF2-40B4-BE49-F238E27FC236}">
              <a16:creationId xmlns:a16="http://schemas.microsoft.com/office/drawing/2014/main" id="{4D74DE05-CAC4-4F38-B39A-D8DB49DC77EB}"/>
            </a:ext>
          </a:extLst>
        </xdr:cNvPr>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15784</xdr:rowOff>
    </xdr:to>
    <xdr:cxnSp macro="">
      <xdr:nvCxnSpPr>
        <xdr:cNvPr id="79" name="直線コネクタ 78">
          <a:extLst>
            <a:ext uri="{FF2B5EF4-FFF2-40B4-BE49-F238E27FC236}">
              <a16:creationId xmlns:a16="http://schemas.microsoft.com/office/drawing/2014/main" id="{882CB64D-2E65-4A64-BA86-30BBDB99772E}"/>
            </a:ext>
          </a:extLst>
        </xdr:cNvPr>
        <xdr:cNvCxnSpPr/>
      </xdr:nvCxnSpPr>
      <xdr:spPr>
        <a:xfrm>
          <a:off x="2908300" y="65063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0" name="楕円 79">
          <a:extLst>
            <a:ext uri="{FF2B5EF4-FFF2-40B4-BE49-F238E27FC236}">
              <a16:creationId xmlns:a16="http://schemas.microsoft.com/office/drawing/2014/main" id="{7EFBC214-5582-4049-B154-2B230BFE58E7}"/>
            </a:ext>
          </a:extLst>
        </xdr:cNvPr>
        <xdr:cNvSpPr/>
      </xdr:nvSpPr>
      <xdr:spPr>
        <a:xfrm>
          <a:off x="1968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37</xdr:row>
      <xdr:rowOff>162741</xdr:rowOff>
    </xdr:to>
    <xdr:cxnSp macro="">
      <xdr:nvCxnSpPr>
        <xdr:cNvPr id="81" name="直線コネクタ 80">
          <a:extLst>
            <a:ext uri="{FF2B5EF4-FFF2-40B4-BE49-F238E27FC236}">
              <a16:creationId xmlns:a16="http://schemas.microsoft.com/office/drawing/2014/main" id="{18F4A408-44AB-4FEC-886F-E9E49CB4820E}"/>
            </a:ext>
          </a:extLst>
        </xdr:cNvPr>
        <xdr:cNvCxnSpPr/>
      </xdr:nvCxnSpPr>
      <xdr:spPr>
        <a:xfrm>
          <a:off x="2019300" y="64835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a:extLst>
            <a:ext uri="{FF2B5EF4-FFF2-40B4-BE49-F238E27FC236}">
              <a16:creationId xmlns:a16="http://schemas.microsoft.com/office/drawing/2014/main" id="{355F72F8-4189-4AC3-995D-2561CA528098}"/>
            </a:ext>
          </a:extLst>
        </xdr:cNvPr>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139881</xdr:rowOff>
    </xdr:to>
    <xdr:cxnSp macro="">
      <xdr:nvCxnSpPr>
        <xdr:cNvPr id="83" name="直線コネクタ 82">
          <a:extLst>
            <a:ext uri="{FF2B5EF4-FFF2-40B4-BE49-F238E27FC236}">
              <a16:creationId xmlns:a16="http://schemas.microsoft.com/office/drawing/2014/main" id="{3CFBC5A7-8CC9-4263-92E5-29BEBBE603DC}"/>
            </a:ext>
          </a:extLst>
        </xdr:cNvPr>
        <xdr:cNvCxnSpPr/>
      </xdr:nvCxnSpPr>
      <xdr:spPr>
        <a:xfrm>
          <a:off x="1130300" y="645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a:extLst>
            <a:ext uri="{FF2B5EF4-FFF2-40B4-BE49-F238E27FC236}">
              <a16:creationId xmlns:a16="http://schemas.microsoft.com/office/drawing/2014/main" id="{1CEC10C8-0140-4A16-8CDE-805CAB5EB48D}"/>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a:extLst>
            <a:ext uri="{FF2B5EF4-FFF2-40B4-BE49-F238E27FC236}">
              <a16:creationId xmlns:a16="http://schemas.microsoft.com/office/drawing/2014/main" id="{723C7689-5102-4CD1-80EE-6E1110C65D14}"/>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B03F6A15-7487-499B-9D9A-E98FEA0CF02B}"/>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F1DD69D0-1838-4B94-89A1-C09BA33AF4F9}"/>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83111</xdr:rowOff>
    </xdr:from>
    <xdr:ext cx="405111" cy="259045"/>
    <xdr:sp macro="" textlink="">
      <xdr:nvSpPr>
        <xdr:cNvPr id="88" name="n_1mainValue【道路】&#10;有形固定資産減価償却率">
          <a:extLst>
            <a:ext uri="{FF2B5EF4-FFF2-40B4-BE49-F238E27FC236}">
              <a16:creationId xmlns:a16="http://schemas.microsoft.com/office/drawing/2014/main" id="{0F05D3C4-D7B5-41E3-AF22-A0DBBBFBBFAF}"/>
            </a:ext>
          </a:extLst>
        </xdr:cNvPr>
        <xdr:cNvSpPr txBox="1"/>
      </xdr:nvSpPr>
      <xdr:spPr>
        <a:xfrm>
          <a:off x="3582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9" name="n_2mainValue【道路】&#10;有形固定資産減価償却率">
          <a:extLst>
            <a:ext uri="{FF2B5EF4-FFF2-40B4-BE49-F238E27FC236}">
              <a16:creationId xmlns:a16="http://schemas.microsoft.com/office/drawing/2014/main" id="{2E165F82-6347-4C06-9290-743EB9E4CADC}"/>
            </a:ext>
          </a:extLst>
        </xdr:cNvPr>
        <xdr:cNvSpPr txBox="1"/>
      </xdr:nvSpPr>
      <xdr:spPr>
        <a:xfrm>
          <a:off x="2705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35758</xdr:rowOff>
    </xdr:from>
    <xdr:ext cx="405111" cy="259045"/>
    <xdr:sp macro="" textlink="">
      <xdr:nvSpPr>
        <xdr:cNvPr id="90" name="n_3mainValue【道路】&#10;有形固定資産減価償却率">
          <a:extLst>
            <a:ext uri="{FF2B5EF4-FFF2-40B4-BE49-F238E27FC236}">
              <a16:creationId xmlns:a16="http://schemas.microsoft.com/office/drawing/2014/main" id="{55AC3A66-D517-48CA-BD4B-CDD9ED493E02}"/>
            </a:ext>
          </a:extLst>
        </xdr:cNvPr>
        <xdr:cNvSpPr txBox="1"/>
      </xdr:nvSpPr>
      <xdr:spPr>
        <a:xfrm>
          <a:off x="1816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3101</xdr:rowOff>
    </xdr:from>
    <xdr:ext cx="405111" cy="259045"/>
    <xdr:sp macro="" textlink="">
      <xdr:nvSpPr>
        <xdr:cNvPr id="91" name="n_4mainValue【道路】&#10;有形固定資産減価償却率">
          <a:extLst>
            <a:ext uri="{FF2B5EF4-FFF2-40B4-BE49-F238E27FC236}">
              <a16:creationId xmlns:a16="http://schemas.microsoft.com/office/drawing/2014/main" id="{6F533CB3-BA88-4419-97D3-0D13AABC7DDE}"/>
            </a:ext>
          </a:extLst>
        </xdr:cNvPr>
        <xdr:cNvSpPr txBox="1"/>
      </xdr:nvSpPr>
      <xdr:spPr>
        <a:xfrm>
          <a:off x="927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5C181BC-C5B9-488E-90CA-332A6407DA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D8853B-F4C9-4C5C-8BC0-A1175DE3BB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363D7FE-5F2B-4D52-8B61-A1528ECD28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D760F67-197E-437B-9159-30707ADC01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639EC6-D55D-431E-B612-7472327169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A68AC89-A255-48D0-804D-9996BDFFA7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2857C4F-90D7-4951-AFDD-4A837BE8E0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550ABF5-E49B-4169-B949-A1DE01BF4A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8F887BB-965F-442D-A5AA-D3DA0B0A94F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6CC9F6-F09B-4E46-8B2F-1E91A26487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409E357-DC21-410E-92D1-CD994BD373E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BCFC911-330C-46FB-8005-A981C020C29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F8F5B6D-DFC2-4652-B69E-4255669A0F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2E8C40D3-C5D2-493E-96B1-13C18A3C29F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5CC772-7D04-4FD5-8063-E3648C8B35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E62F1CD-712C-4EB7-92CF-7C001388E19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9F33A8F-DC9B-40BF-B1E4-4740D2ECE7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784B5B8-AEF2-417A-BE98-FEF3C7B7945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ABC9FF3-0828-42F2-8DD4-E11EB34FA5F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E5BD5E19-3F67-4A83-B7B4-4C327E53A00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371D596-FCB1-4C98-8EFB-745ABF84EF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29A32E90-B943-4B20-B192-16C090C2CC9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2CC2434-EFFE-4C62-8D90-A99020E729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E65243AE-D05F-4BCB-9CE9-1D6666F15B86}"/>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3B6FAC74-E78E-497A-B535-5DE046EB3B49}"/>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21EB724B-18E4-4B3E-914E-1A5C045F64B8}"/>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2D58680F-0658-491B-85CD-8EFBE031BC58}"/>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1AB747D7-4531-4AAE-9B1E-4F83D46B76DB}"/>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9BF59C8B-75DE-4A98-AC24-6A3FB62BACB8}"/>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B41BF467-8ECD-4A3F-9ED1-BB855B1392FE}"/>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BF7BD7F4-DAE2-4620-8ECE-88F8F927223B}"/>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86493607-1B62-4A85-ADA8-31D78C7C8F89}"/>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12DEE208-2F0B-4FE4-B8B2-53BBDD173E04}"/>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FFF2DCEB-7A3E-4476-BF74-144282324746}"/>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8E1B4A1-3471-4FC0-A441-B98102C426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05B7EE-91BC-4DCA-B4BB-F152C47917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AE3D21E-C0F4-4D03-9DE3-E92131AAC3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1488BC9-B34D-4D5E-821B-7291EDE062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3CEE4A4-F4DE-4A19-8E2D-7D7B718C28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109144</xdr:rowOff>
    </xdr:from>
    <xdr:to>
      <xdr:col>55</xdr:col>
      <xdr:colOff>50800</xdr:colOff>
      <xdr:row>41</xdr:row>
      <xdr:rowOff>39294</xdr:rowOff>
    </xdr:to>
    <xdr:sp macro="" textlink="">
      <xdr:nvSpPr>
        <xdr:cNvPr id="131" name="楕円 130">
          <a:extLst>
            <a:ext uri="{FF2B5EF4-FFF2-40B4-BE49-F238E27FC236}">
              <a16:creationId xmlns:a16="http://schemas.microsoft.com/office/drawing/2014/main" id="{38F9A162-F781-4CD2-B6BC-32CAAB8D238B}"/>
            </a:ext>
          </a:extLst>
        </xdr:cNvPr>
        <xdr:cNvSpPr/>
      </xdr:nvSpPr>
      <xdr:spPr>
        <a:xfrm>
          <a:off x="10426700" y="69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87571</xdr:rowOff>
    </xdr:from>
    <xdr:ext cx="469744" cy="259045"/>
    <xdr:sp macro="" textlink="">
      <xdr:nvSpPr>
        <xdr:cNvPr id="132" name="【道路】&#10;一人当たり延長該当値テキスト">
          <a:extLst>
            <a:ext uri="{FF2B5EF4-FFF2-40B4-BE49-F238E27FC236}">
              <a16:creationId xmlns:a16="http://schemas.microsoft.com/office/drawing/2014/main" id="{79B08DC4-031E-4D9C-B856-CD62CDD32D10}"/>
            </a:ext>
          </a:extLst>
        </xdr:cNvPr>
        <xdr:cNvSpPr txBox="1"/>
      </xdr:nvSpPr>
      <xdr:spPr>
        <a:xfrm>
          <a:off x="10515600" y="69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111468</xdr:rowOff>
    </xdr:from>
    <xdr:to>
      <xdr:col>50</xdr:col>
      <xdr:colOff>165100</xdr:colOff>
      <xdr:row>41</xdr:row>
      <xdr:rowOff>41618</xdr:rowOff>
    </xdr:to>
    <xdr:sp macro="" textlink="">
      <xdr:nvSpPr>
        <xdr:cNvPr id="133" name="楕円 132">
          <a:extLst>
            <a:ext uri="{FF2B5EF4-FFF2-40B4-BE49-F238E27FC236}">
              <a16:creationId xmlns:a16="http://schemas.microsoft.com/office/drawing/2014/main" id="{EB00D31C-EB09-45C3-99C2-9BBF5CA62416}"/>
            </a:ext>
          </a:extLst>
        </xdr:cNvPr>
        <xdr:cNvSpPr/>
      </xdr:nvSpPr>
      <xdr:spPr>
        <a:xfrm>
          <a:off x="9588500" y="69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159944</xdr:rowOff>
    </xdr:from>
    <xdr:to>
      <xdr:col>55</xdr:col>
      <xdr:colOff>0</xdr:colOff>
      <xdr:row>40</xdr:row>
      <xdr:rowOff>162268</xdr:rowOff>
    </xdr:to>
    <xdr:cxnSp macro="">
      <xdr:nvCxnSpPr>
        <xdr:cNvPr id="134" name="直線コネクタ 133">
          <a:extLst>
            <a:ext uri="{FF2B5EF4-FFF2-40B4-BE49-F238E27FC236}">
              <a16:creationId xmlns:a16="http://schemas.microsoft.com/office/drawing/2014/main" id="{CA445B50-5D90-458E-B157-C764357D26C4}"/>
            </a:ext>
          </a:extLst>
        </xdr:cNvPr>
        <xdr:cNvCxnSpPr/>
      </xdr:nvCxnSpPr>
      <xdr:spPr>
        <a:xfrm flipV="1">
          <a:off x="9639300" y="7017944"/>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113830</xdr:rowOff>
    </xdr:from>
    <xdr:to>
      <xdr:col>46</xdr:col>
      <xdr:colOff>38100</xdr:colOff>
      <xdr:row>41</xdr:row>
      <xdr:rowOff>43980</xdr:rowOff>
    </xdr:to>
    <xdr:sp macro="" textlink="">
      <xdr:nvSpPr>
        <xdr:cNvPr id="135" name="楕円 134">
          <a:extLst>
            <a:ext uri="{FF2B5EF4-FFF2-40B4-BE49-F238E27FC236}">
              <a16:creationId xmlns:a16="http://schemas.microsoft.com/office/drawing/2014/main" id="{15FCD9F1-CAE6-4C65-8FF2-48BF69FE08ED}"/>
            </a:ext>
          </a:extLst>
        </xdr:cNvPr>
        <xdr:cNvSpPr/>
      </xdr:nvSpPr>
      <xdr:spPr>
        <a:xfrm>
          <a:off x="8699500" y="69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162268</xdr:rowOff>
    </xdr:from>
    <xdr:to>
      <xdr:col>50</xdr:col>
      <xdr:colOff>114300</xdr:colOff>
      <xdr:row>40</xdr:row>
      <xdr:rowOff>164630</xdr:rowOff>
    </xdr:to>
    <xdr:cxnSp macro="">
      <xdr:nvCxnSpPr>
        <xdr:cNvPr id="136" name="直線コネクタ 135">
          <a:extLst>
            <a:ext uri="{FF2B5EF4-FFF2-40B4-BE49-F238E27FC236}">
              <a16:creationId xmlns:a16="http://schemas.microsoft.com/office/drawing/2014/main" id="{36FAA4FC-E42A-402D-A13E-393159A6616E}"/>
            </a:ext>
          </a:extLst>
        </xdr:cNvPr>
        <xdr:cNvCxnSpPr/>
      </xdr:nvCxnSpPr>
      <xdr:spPr>
        <a:xfrm flipV="1">
          <a:off x="8750300" y="7020268"/>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116078</xdr:rowOff>
    </xdr:from>
    <xdr:to>
      <xdr:col>41</xdr:col>
      <xdr:colOff>101600</xdr:colOff>
      <xdr:row>41</xdr:row>
      <xdr:rowOff>46228</xdr:rowOff>
    </xdr:to>
    <xdr:sp macro="" textlink="">
      <xdr:nvSpPr>
        <xdr:cNvPr id="137" name="楕円 136">
          <a:extLst>
            <a:ext uri="{FF2B5EF4-FFF2-40B4-BE49-F238E27FC236}">
              <a16:creationId xmlns:a16="http://schemas.microsoft.com/office/drawing/2014/main" id="{75C91BF9-1FFD-405A-94A3-174AE3B6AE5D}"/>
            </a:ext>
          </a:extLst>
        </xdr:cNvPr>
        <xdr:cNvSpPr/>
      </xdr:nvSpPr>
      <xdr:spPr>
        <a:xfrm>
          <a:off x="7810500" y="6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164630</xdr:rowOff>
    </xdr:from>
    <xdr:to>
      <xdr:col>45</xdr:col>
      <xdr:colOff>177800</xdr:colOff>
      <xdr:row>40</xdr:row>
      <xdr:rowOff>166878</xdr:rowOff>
    </xdr:to>
    <xdr:cxnSp macro="">
      <xdr:nvCxnSpPr>
        <xdr:cNvPr id="138" name="直線コネクタ 137">
          <a:extLst>
            <a:ext uri="{FF2B5EF4-FFF2-40B4-BE49-F238E27FC236}">
              <a16:creationId xmlns:a16="http://schemas.microsoft.com/office/drawing/2014/main" id="{2954B8B7-3913-4B48-9892-9CFD9848B9BC}"/>
            </a:ext>
          </a:extLst>
        </xdr:cNvPr>
        <xdr:cNvCxnSpPr/>
      </xdr:nvCxnSpPr>
      <xdr:spPr>
        <a:xfrm flipV="1">
          <a:off x="7861300" y="702263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118669</xdr:rowOff>
    </xdr:from>
    <xdr:to>
      <xdr:col>36</xdr:col>
      <xdr:colOff>165100</xdr:colOff>
      <xdr:row>41</xdr:row>
      <xdr:rowOff>48819</xdr:rowOff>
    </xdr:to>
    <xdr:sp macro="" textlink="">
      <xdr:nvSpPr>
        <xdr:cNvPr id="139" name="楕円 138">
          <a:extLst>
            <a:ext uri="{FF2B5EF4-FFF2-40B4-BE49-F238E27FC236}">
              <a16:creationId xmlns:a16="http://schemas.microsoft.com/office/drawing/2014/main" id="{E1548CE1-CA23-4794-9D15-2DAD1DE15324}"/>
            </a:ext>
          </a:extLst>
        </xdr:cNvPr>
        <xdr:cNvSpPr/>
      </xdr:nvSpPr>
      <xdr:spPr>
        <a:xfrm>
          <a:off x="6921500" y="6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166878</xdr:rowOff>
    </xdr:from>
    <xdr:to>
      <xdr:col>41</xdr:col>
      <xdr:colOff>50800</xdr:colOff>
      <xdr:row>40</xdr:row>
      <xdr:rowOff>169469</xdr:rowOff>
    </xdr:to>
    <xdr:cxnSp macro="">
      <xdr:nvCxnSpPr>
        <xdr:cNvPr id="140" name="直線コネクタ 139">
          <a:extLst>
            <a:ext uri="{FF2B5EF4-FFF2-40B4-BE49-F238E27FC236}">
              <a16:creationId xmlns:a16="http://schemas.microsoft.com/office/drawing/2014/main" id="{B7E9DB17-578D-4FDB-95D3-3E41CDC55579}"/>
            </a:ext>
          </a:extLst>
        </xdr:cNvPr>
        <xdr:cNvCxnSpPr/>
      </xdr:nvCxnSpPr>
      <xdr:spPr>
        <a:xfrm flipV="1">
          <a:off x="6972300" y="702487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a:extLst>
            <a:ext uri="{FF2B5EF4-FFF2-40B4-BE49-F238E27FC236}">
              <a16:creationId xmlns:a16="http://schemas.microsoft.com/office/drawing/2014/main" id="{386C7684-4B7F-4473-871F-A770E7F3FDCC}"/>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E955E0A5-ED95-42D4-9A1A-A37D748F2E52}"/>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9D995DC6-3D98-4C10-8E74-0B7A6E6FF29F}"/>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a:extLst>
            <a:ext uri="{FF2B5EF4-FFF2-40B4-BE49-F238E27FC236}">
              <a16:creationId xmlns:a16="http://schemas.microsoft.com/office/drawing/2014/main" id="{5F5A7727-105A-4312-9E82-0ACCDDE3CA93}"/>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32745</xdr:rowOff>
    </xdr:from>
    <xdr:ext cx="469744" cy="259045"/>
    <xdr:sp macro="" textlink="">
      <xdr:nvSpPr>
        <xdr:cNvPr id="145" name="n_1mainValue【道路】&#10;一人当たり延長">
          <a:extLst>
            <a:ext uri="{FF2B5EF4-FFF2-40B4-BE49-F238E27FC236}">
              <a16:creationId xmlns:a16="http://schemas.microsoft.com/office/drawing/2014/main" id="{B1D8A930-154B-41CE-9E8B-F250C263E455}"/>
            </a:ext>
          </a:extLst>
        </xdr:cNvPr>
        <xdr:cNvSpPr txBox="1"/>
      </xdr:nvSpPr>
      <xdr:spPr>
        <a:xfrm>
          <a:off x="9391727" y="70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35107</xdr:rowOff>
    </xdr:from>
    <xdr:ext cx="469744" cy="259045"/>
    <xdr:sp macro="" textlink="">
      <xdr:nvSpPr>
        <xdr:cNvPr id="146" name="n_2mainValue【道路】&#10;一人当たり延長">
          <a:extLst>
            <a:ext uri="{FF2B5EF4-FFF2-40B4-BE49-F238E27FC236}">
              <a16:creationId xmlns:a16="http://schemas.microsoft.com/office/drawing/2014/main" id="{2AC0FDEA-77CB-4FC8-AAAB-B461707AACB6}"/>
            </a:ext>
          </a:extLst>
        </xdr:cNvPr>
        <xdr:cNvSpPr txBox="1"/>
      </xdr:nvSpPr>
      <xdr:spPr>
        <a:xfrm>
          <a:off x="8515427" y="70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37355</xdr:rowOff>
    </xdr:from>
    <xdr:ext cx="469744" cy="259045"/>
    <xdr:sp macro="" textlink="">
      <xdr:nvSpPr>
        <xdr:cNvPr id="147" name="n_3mainValue【道路】&#10;一人当たり延長">
          <a:extLst>
            <a:ext uri="{FF2B5EF4-FFF2-40B4-BE49-F238E27FC236}">
              <a16:creationId xmlns:a16="http://schemas.microsoft.com/office/drawing/2014/main" id="{D640FDEF-1BAF-4E00-9A68-797352E71719}"/>
            </a:ext>
          </a:extLst>
        </xdr:cNvPr>
        <xdr:cNvSpPr txBox="1"/>
      </xdr:nvSpPr>
      <xdr:spPr>
        <a:xfrm>
          <a:off x="7626427" y="70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39946</xdr:rowOff>
    </xdr:from>
    <xdr:ext cx="469744" cy="259045"/>
    <xdr:sp macro="" textlink="">
      <xdr:nvSpPr>
        <xdr:cNvPr id="148" name="n_4mainValue【道路】&#10;一人当たり延長">
          <a:extLst>
            <a:ext uri="{FF2B5EF4-FFF2-40B4-BE49-F238E27FC236}">
              <a16:creationId xmlns:a16="http://schemas.microsoft.com/office/drawing/2014/main" id="{70EE946C-2EBE-40DA-9DA2-AA3FC7846C86}"/>
            </a:ext>
          </a:extLst>
        </xdr:cNvPr>
        <xdr:cNvSpPr txBox="1"/>
      </xdr:nvSpPr>
      <xdr:spPr>
        <a:xfrm>
          <a:off x="6737427" y="70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0E0F7F4-896C-4B67-9B2D-01ADE995B4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CFE1E86-9C20-4393-A770-17946F2173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421CCF8-EA31-4C25-AA0A-CCAF96C515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6FD6F1E-54A7-4963-BA3D-9F279CB78F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3A83FD6-C654-467F-991D-9127C51C2D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423D237-2C1D-4B81-B129-8F31F4754B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88A0020-5056-4D53-94DC-C378A4091D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BB78996-A6AE-481A-8D60-B068045768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D1B68C2-A24A-4A52-893D-53B6645C92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A0DC8F4-1B53-4E7E-85DB-B579BC518D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26BE796-55F2-40DF-96DE-7E305C4BE1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CFDA948-6C74-43E7-B0F2-C55849D6A59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3E5D659-416F-4473-882C-0A9B126643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662215B-385C-4B1E-A4C1-B624F1ADF0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D29D147-4828-443F-90AD-E4693B755E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E6365E0-0793-4FB8-BE9B-1E719125377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0E1B92F-77A5-409E-964B-524491A1737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7054328-B1CD-4CF7-9F9F-7F22D25189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95FCEF8-E03D-44DC-8244-0E18138B0E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D431797-2184-4357-813D-8FAE5BF022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D5C0D3A-25AF-4469-AA2E-FB91C13627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1715916-15A1-45CC-94DC-C5ACE0DFD8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E8493C9-2EA0-4D0F-9594-5A75900E19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D2C0C35-373A-4DC6-9A96-811AF2ADBF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A08C579-EDBC-44C6-8556-0A1741B492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985BDD7D-CDD2-4962-9A5C-A5EF5D93E4B9}"/>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B5CEB69-2D5D-4B27-9961-FA7589FA0248}"/>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B10CA68A-53C2-498C-A164-3B270C086019}"/>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F4245DB-0BE5-4468-A968-DFBBC02F3D25}"/>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5A5DB50F-15BB-4BD4-924C-E94173ABC2DA}"/>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DDD7CC3-F59B-46D8-AB21-8F80B8C7CFD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13E3BCA2-ED38-4A7B-8B4F-AB05585599F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A9D49705-0BA1-4E9B-B492-06D7C08EC43E}"/>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57F7A877-8DA9-4062-B6B1-1D03664C588E}"/>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31C6B40B-A224-4A37-A03C-EE790676B9E4}"/>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87E12FFD-363D-4CC4-8F3C-99935BEECD0D}"/>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5431DF9-0845-4503-A660-358223CD99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3263786-6D5D-427E-9D4A-6A07E1A7EE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A2880A-EC08-46E7-ADA0-7B52FDE20A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36FA12-0CD8-476B-9656-CC97A5C93A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D48AB96-68F1-4253-8AD7-6E5FA32122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90" name="楕円 189">
          <a:extLst>
            <a:ext uri="{FF2B5EF4-FFF2-40B4-BE49-F238E27FC236}">
              <a16:creationId xmlns:a16="http://schemas.microsoft.com/office/drawing/2014/main" id="{88527A84-3E88-4624-8021-5A0216A0836E}"/>
            </a:ext>
          </a:extLst>
        </xdr:cNvPr>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1BBDC4C-522C-4CDC-8489-2A02AE530FDE}"/>
            </a:ext>
          </a:extLst>
        </xdr:cNvPr>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92" name="楕円 191">
          <a:extLst>
            <a:ext uri="{FF2B5EF4-FFF2-40B4-BE49-F238E27FC236}">
              <a16:creationId xmlns:a16="http://schemas.microsoft.com/office/drawing/2014/main" id="{A3D01066-EF9C-4599-9C2A-BCBFFFEFDF37}"/>
            </a:ext>
          </a:extLst>
        </xdr:cNvPr>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59</xdr:row>
      <xdr:rowOff>164919</xdr:rowOff>
    </xdr:to>
    <xdr:cxnSp macro="">
      <xdr:nvCxnSpPr>
        <xdr:cNvPr id="193" name="直線コネクタ 192">
          <a:extLst>
            <a:ext uri="{FF2B5EF4-FFF2-40B4-BE49-F238E27FC236}">
              <a16:creationId xmlns:a16="http://schemas.microsoft.com/office/drawing/2014/main" id="{F73EC99E-A47D-4C8F-BA4E-57CB78083B0B}"/>
            </a:ext>
          </a:extLst>
        </xdr:cNvPr>
        <xdr:cNvCxnSpPr/>
      </xdr:nvCxnSpPr>
      <xdr:spPr>
        <a:xfrm>
          <a:off x="3797300" y="102494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94" name="楕円 193">
          <a:extLst>
            <a:ext uri="{FF2B5EF4-FFF2-40B4-BE49-F238E27FC236}">
              <a16:creationId xmlns:a16="http://schemas.microsoft.com/office/drawing/2014/main" id="{E1F40EEF-0F98-41B3-8CF5-B21C0EFF8C69}"/>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133894</xdr:rowOff>
    </xdr:to>
    <xdr:cxnSp macro="">
      <xdr:nvCxnSpPr>
        <xdr:cNvPr id="195" name="直線コネクタ 194">
          <a:extLst>
            <a:ext uri="{FF2B5EF4-FFF2-40B4-BE49-F238E27FC236}">
              <a16:creationId xmlns:a16="http://schemas.microsoft.com/office/drawing/2014/main" id="{9CD14BAD-9CE6-4861-86F7-EB8836B803EA}"/>
            </a:ext>
          </a:extLst>
        </xdr:cNvPr>
        <xdr:cNvCxnSpPr/>
      </xdr:nvCxnSpPr>
      <xdr:spPr>
        <a:xfrm>
          <a:off x="2908300" y="102184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6" name="楕円 195">
          <a:extLst>
            <a:ext uri="{FF2B5EF4-FFF2-40B4-BE49-F238E27FC236}">
              <a16:creationId xmlns:a16="http://schemas.microsoft.com/office/drawing/2014/main" id="{E32A0498-8942-4A5A-BDB0-67DE2F1CC4D8}"/>
            </a:ext>
          </a:extLst>
        </xdr:cNvPr>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102870</xdr:rowOff>
    </xdr:to>
    <xdr:cxnSp macro="">
      <xdr:nvCxnSpPr>
        <xdr:cNvPr id="197" name="直線コネクタ 196">
          <a:extLst>
            <a:ext uri="{FF2B5EF4-FFF2-40B4-BE49-F238E27FC236}">
              <a16:creationId xmlns:a16="http://schemas.microsoft.com/office/drawing/2014/main" id="{61BE150B-A719-47B1-936E-1BA4338C4B98}"/>
            </a:ext>
          </a:extLst>
        </xdr:cNvPr>
        <xdr:cNvCxnSpPr/>
      </xdr:nvCxnSpPr>
      <xdr:spPr>
        <a:xfrm>
          <a:off x="2019300" y="101890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146776</xdr:rowOff>
    </xdr:from>
    <xdr:to>
      <xdr:col>6</xdr:col>
      <xdr:colOff>38100</xdr:colOff>
      <xdr:row>59</xdr:row>
      <xdr:rowOff>76926</xdr:rowOff>
    </xdr:to>
    <xdr:sp macro="" textlink="">
      <xdr:nvSpPr>
        <xdr:cNvPr id="198" name="楕円 197">
          <a:extLst>
            <a:ext uri="{FF2B5EF4-FFF2-40B4-BE49-F238E27FC236}">
              <a16:creationId xmlns:a16="http://schemas.microsoft.com/office/drawing/2014/main" id="{4C14BAE6-BAA0-4D77-9931-6528993A0743}"/>
            </a:ext>
          </a:extLst>
        </xdr:cNvPr>
        <xdr:cNvSpPr/>
      </xdr:nvSpPr>
      <xdr:spPr>
        <a:xfrm>
          <a:off x="1079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26126</xdr:rowOff>
    </xdr:from>
    <xdr:to>
      <xdr:col>10</xdr:col>
      <xdr:colOff>114300</xdr:colOff>
      <xdr:row>59</xdr:row>
      <xdr:rowOff>73478</xdr:rowOff>
    </xdr:to>
    <xdr:cxnSp macro="">
      <xdr:nvCxnSpPr>
        <xdr:cNvPr id="199" name="直線コネクタ 198">
          <a:extLst>
            <a:ext uri="{FF2B5EF4-FFF2-40B4-BE49-F238E27FC236}">
              <a16:creationId xmlns:a16="http://schemas.microsoft.com/office/drawing/2014/main" id="{39B4390D-1585-4950-A595-8764D1D3950F}"/>
            </a:ext>
          </a:extLst>
        </xdr:cNvPr>
        <xdr:cNvCxnSpPr/>
      </xdr:nvCxnSpPr>
      <xdr:spPr>
        <a:xfrm>
          <a:off x="1130300" y="101416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893A085-7D49-4061-BE57-A7806FDD7985}"/>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FAD2AED-EBB1-4697-A6F5-D6230C3CB077}"/>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F456E12-3798-4A66-BD49-AB5C6CBD03AC}"/>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01E91CC-7876-4D3E-B3CE-411918A90A15}"/>
            </a:ext>
          </a:extLst>
        </xdr:cNvPr>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29771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654B02C-AF12-41C6-8D52-87DAED120884}"/>
            </a:ext>
          </a:extLst>
        </xdr:cNvPr>
        <xdr:cNvSpPr txBox="1"/>
      </xdr:nvSpPr>
      <xdr:spPr>
        <a:xfrm>
          <a:off x="3582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9706D74-741F-4EEC-8E16-C3D6D9BDD050}"/>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27E0EFB-5ED6-45EE-A8F0-58C5C2F0A428}"/>
            </a:ext>
          </a:extLst>
        </xdr:cNvPr>
        <xdr:cNvSpPr txBox="1"/>
      </xdr:nvSpPr>
      <xdr:spPr>
        <a:xfrm>
          <a:off x="1816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93453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5385F80-6602-4464-BE8F-547C055CF88E}"/>
            </a:ext>
          </a:extLst>
        </xdr:cNvPr>
        <xdr:cNvSpPr txBox="1"/>
      </xdr:nvSpPr>
      <xdr:spPr>
        <a:xfrm>
          <a:off x="927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C4A4C2D-07A7-4AFA-8201-89AA03F552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83C533B-DE10-4D81-A34C-8C14F4D000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4B14815-31F3-4106-85CE-80C6E13C68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EDB443E-1BF8-439F-A7A9-9E8BA564F0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212D5E0-D69C-449D-8094-9ECDFE9D1A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7452F4A-AD1A-4C1F-9578-613106B7A3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FEF50E2-7825-4423-908F-B678DD2FEF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3716CDD-819F-41CA-8013-DA79B6DD9C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31AF104-349B-44F3-BEB4-9CEBEE8B41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B2508A6-9C6B-4BBB-8D14-36406C272C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AA8CDD4-5E87-497C-874F-D948606F021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0FA62DA-46D9-443E-8E6D-0EBB0709861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2D29386-B94C-4C01-AE1E-48A880CBAD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2454C9B5-AA2F-4988-A9FA-82541B931DD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F585742-DE44-40C3-B145-6DE59AD700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AECB4AA0-BBEA-456C-99DD-DF7EFEAA1EB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AF95E7B-0659-4CA9-93CA-8FC44A31780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FDE145CA-1269-4874-BF45-7F504A9CAB5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A2F9FF9-C9F7-4DA7-8D1D-2152E70956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E0F196F-2803-4B63-9775-D466865DF98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50D4805-F587-465C-B4E3-DF4BD16810C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C5F1E03A-3A63-4BD6-8D50-476FE0AD54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AE93665-3AB3-44DA-83A4-A8B7FB6A56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59B93E8F-AC0E-4E6B-B713-F76B72DBD9D6}"/>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C8F4E85D-AE3A-4DA5-9662-61D63CABEED1}"/>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33A10AC4-B519-437C-AF23-18AD0CCAEAA2}"/>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C887398-5BAF-4E92-98FC-BC2AC9A6032E}"/>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967C0A84-3E9B-498A-BA30-CDFB7C65CC2B}"/>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119BBD0E-1218-421B-9A88-7C38B440D645}"/>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065F015D-6FC2-48F2-B226-27C43355A261}"/>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95A73AF0-E330-491A-A54E-FCDCDF4E3D02}"/>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15B3F458-857A-4A42-AD17-DD0E25F8BCD2}"/>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FC3DF7C1-4D94-41C1-85E8-3198025F435B}"/>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84474412-465F-44AC-AAE1-8B5E46B528B4}"/>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BC0678-CD54-48AA-8B01-D4E3D6E8B4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EC0B11-495F-4AEA-982E-DAAE0B353D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27F4D7E-C170-4CF1-9558-45E1AFE875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76A72E3-BB53-489F-A3D9-8861A898AB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F11C802-0C0D-42FA-AEAA-4E12043ED5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167272</xdr:rowOff>
    </xdr:from>
    <xdr:to>
      <xdr:col>55</xdr:col>
      <xdr:colOff>50800</xdr:colOff>
      <xdr:row>63</xdr:row>
      <xdr:rowOff>97422</xdr:rowOff>
    </xdr:to>
    <xdr:sp macro="" textlink="">
      <xdr:nvSpPr>
        <xdr:cNvPr id="247" name="楕円 246">
          <a:extLst>
            <a:ext uri="{FF2B5EF4-FFF2-40B4-BE49-F238E27FC236}">
              <a16:creationId xmlns:a16="http://schemas.microsoft.com/office/drawing/2014/main" id="{06C75702-9CFA-41F2-84CF-8D8C79276AA9}"/>
            </a:ext>
          </a:extLst>
        </xdr:cNvPr>
        <xdr:cNvSpPr/>
      </xdr:nvSpPr>
      <xdr:spPr>
        <a:xfrm>
          <a:off x="10426700" y="10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18699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F28C4430-93D0-461D-A210-0B6CF9ABD3F1}"/>
            </a:ext>
          </a:extLst>
        </xdr:cNvPr>
        <xdr:cNvSpPr txBox="1"/>
      </xdr:nvSpPr>
      <xdr:spPr>
        <a:xfrm>
          <a:off x="10515600" y="1064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170802</xdr:rowOff>
    </xdr:from>
    <xdr:to>
      <xdr:col>50</xdr:col>
      <xdr:colOff>165100</xdr:colOff>
      <xdr:row>63</xdr:row>
      <xdr:rowOff>100952</xdr:rowOff>
    </xdr:to>
    <xdr:sp macro="" textlink="">
      <xdr:nvSpPr>
        <xdr:cNvPr id="249" name="楕円 248">
          <a:extLst>
            <a:ext uri="{FF2B5EF4-FFF2-40B4-BE49-F238E27FC236}">
              <a16:creationId xmlns:a16="http://schemas.microsoft.com/office/drawing/2014/main" id="{69E3DC6B-0752-4A39-921A-AC8277567C34}"/>
            </a:ext>
          </a:extLst>
        </xdr:cNvPr>
        <xdr:cNvSpPr/>
      </xdr:nvSpPr>
      <xdr:spPr>
        <a:xfrm>
          <a:off x="9588500" y="108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46622</xdr:rowOff>
    </xdr:from>
    <xdr:to>
      <xdr:col>55</xdr:col>
      <xdr:colOff>0</xdr:colOff>
      <xdr:row>63</xdr:row>
      <xdr:rowOff>50152</xdr:rowOff>
    </xdr:to>
    <xdr:cxnSp macro="">
      <xdr:nvCxnSpPr>
        <xdr:cNvPr id="250" name="直線コネクタ 249">
          <a:extLst>
            <a:ext uri="{FF2B5EF4-FFF2-40B4-BE49-F238E27FC236}">
              <a16:creationId xmlns:a16="http://schemas.microsoft.com/office/drawing/2014/main" id="{A3761772-20BA-4957-ACA6-F8DC45AAA6E8}"/>
            </a:ext>
          </a:extLst>
        </xdr:cNvPr>
        <xdr:cNvCxnSpPr/>
      </xdr:nvCxnSpPr>
      <xdr:spPr>
        <a:xfrm flipV="1">
          <a:off x="9639300" y="10847972"/>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3484</xdr:rowOff>
    </xdr:from>
    <xdr:to>
      <xdr:col>46</xdr:col>
      <xdr:colOff>38100</xdr:colOff>
      <xdr:row>63</xdr:row>
      <xdr:rowOff>105084</xdr:rowOff>
    </xdr:to>
    <xdr:sp macro="" textlink="">
      <xdr:nvSpPr>
        <xdr:cNvPr id="251" name="楕円 250">
          <a:extLst>
            <a:ext uri="{FF2B5EF4-FFF2-40B4-BE49-F238E27FC236}">
              <a16:creationId xmlns:a16="http://schemas.microsoft.com/office/drawing/2014/main" id="{14F2B3E9-B099-496A-A78A-2F321785373E}"/>
            </a:ext>
          </a:extLst>
        </xdr:cNvPr>
        <xdr:cNvSpPr/>
      </xdr:nvSpPr>
      <xdr:spPr>
        <a:xfrm>
          <a:off x="8699500" y="108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50152</xdr:rowOff>
    </xdr:from>
    <xdr:to>
      <xdr:col>50</xdr:col>
      <xdr:colOff>114300</xdr:colOff>
      <xdr:row>63</xdr:row>
      <xdr:rowOff>54284</xdr:rowOff>
    </xdr:to>
    <xdr:cxnSp macro="">
      <xdr:nvCxnSpPr>
        <xdr:cNvPr id="252" name="直線コネクタ 251">
          <a:extLst>
            <a:ext uri="{FF2B5EF4-FFF2-40B4-BE49-F238E27FC236}">
              <a16:creationId xmlns:a16="http://schemas.microsoft.com/office/drawing/2014/main" id="{9FF87F8D-2B5B-4312-BBAA-F92E35C18F26}"/>
            </a:ext>
          </a:extLst>
        </xdr:cNvPr>
        <xdr:cNvCxnSpPr/>
      </xdr:nvCxnSpPr>
      <xdr:spPr>
        <a:xfrm flipV="1">
          <a:off x="8750300" y="10851502"/>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7869</xdr:rowOff>
    </xdr:from>
    <xdr:to>
      <xdr:col>41</xdr:col>
      <xdr:colOff>101600</xdr:colOff>
      <xdr:row>63</xdr:row>
      <xdr:rowOff>109469</xdr:rowOff>
    </xdr:to>
    <xdr:sp macro="" textlink="">
      <xdr:nvSpPr>
        <xdr:cNvPr id="253" name="楕円 252">
          <a:extLst>
            <a:ext uri="{FF2B5EF4-FFF2-40B4-BE49-F238E27FC236}">
              <a16:creationId xmlns:a16="http://schemas.microsoft.com/office/drawing/2014/main" id="{D465BFFC-2C5B-4DCF-8406-82099AE12AA1}"/>
            </a:ext>
          </a:extLst>
        </xdr:cNvPr>
        <xdr:cNvSpPr/>
      </xdr:nvSpPr>
      <xdr:spPr>
        <a:xfrm>
          <a:off x="7810500" y="108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54284</xdr:rowOff>
    </xdr:from>
    <xdr:to>
      <xdr:col>45</xdr:col>
      <xdr:colOff>177800</xdr:colOff>
      <xdr:row>63</xdr:row>
      <xdr:rowOff>58669</xdr:rowOff>
    </xdr:to>
    <xdr:cxnSp macro="">
      <xdr:nvCxnSpPr>
        <xdr:cNvPr id="254" name="直線コネクタ 253">
          <a:extLst>
            <a:ext uri="{FF2B5EF4-FFF2-40B4-BE49-F238E27FC236}">
              <a16:creationId xmlns:a16="http://schemas.microsoft.com/office/drawing/2014/main" id="{4A23DBE3-7025-45FA-AD9D-3AE22C5DC0A7}"/>
            </a:ext>
          </a:extLst>
        </xdr:cNvPr>
        <xdr:cNvCxnSpPr/>
      </xdr:nvCxnSpPr>
      <xdr:spPr>
        <a:xfrm flipV="1">
          <a:off x="7861300" y="10855634"/>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11019</xdr:rowOff>
    </xdr:from>
    <xdr:to>
      <xdr:col>36</xdr:col>
      <xdr:colOff>165100</xdr:colOff>
      <xdr:row>63</xdr:row>
      <xdr:rowOff>112619</xdr:rowOff>
    </xdr:to>
    <xdr:sp macro="" textlink="">
      <xdr:nvSpPr>
        <xdr:cNvPr id="255" name="楕円 254">
          <a:extLst>
            <a:ext uri="{FF2B5EF4-FFF2-40B4-BE49-F238E27FC236}">
              <a16:creationId xmlns:a16="http://schemas.microsoft.com/office/drawing/2014/main" id="{A9E4576E-44FD-4845-973C-980106EE469D}"/>
            </a:ext>
          </a:extLst>
        </xdr:cNvPr>
        <xdr:cNvSpPr/>
      </xdr:nvSpPr>
      <xdr:spPr>
        <a:xfrm>
          <a:off x="6921500" y="108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58669</xdr:rowOff>
    </xdr:from>
    <xdr:to>
      <xdr:col>41</xdr:col>
      <xdr:colOff>50800</xdr:colOff>
      <xdr:row>63</xdr:row>
      <xdr:rowOff>61819</xdr:rowOff>
    </xdr:to>
    <xdr:cxnSp macro="">
      <xdr:nvCxnSpPr>
        <xdr:cNvPr id="256" name="直線コネクタ 255">
          <a:extLst>
            <a:ext uri="{FF2B5EF4-FFF2-40B4-BE49-F238E27FC236}">
              <a16:creationId xmlns:a16="http://schemas.microsoft.com/office/drawing/2014/main" id="{B5F14BFD-3687-490C-8DEA-59EE1128CC23}"/>
            </a:ext>
          </a:extLst>
        </xdr:cNvPr>
        <xdr:cNvCxnSpPr/>
      </xdr:nvCxnSpPr>
      <xdr:spPr>
        <a:xfrm flipV="1">
          <a:off x="6972300" y="10860019"/>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C584A6AE-A172-4376-9D0F-2B068D090FF1}"/>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5709E03-D7E2-41FD-8E0C-175DF27C2192}"/>
            </a:ext>
          </a:extLst>
        </xdr:cNvPr>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5A2AABF-AC66-4D3A-BDA9-54C147AF0C49}"/>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21CF8F2-3DCC-4179-B167-FA002DB7B10B}"/>
            </a:ext>
          </a:extLst>
        </xdr:cNvPr>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117479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A5896E87-AD41-4566-AE22-5C41538C4C38}"/>
            </a:ext>
          </a:extLst>
        </xdr:cNvPr>
        <xdr:cNvSpPr txBox="1"/>
      </xdr:nvSpPr>
      <xdr:spPr>
        <a:xfrm>
          <a:off x="9327095" y="105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121611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1C3B4F94-C5FD-415E-A6E8-035463FFA8CF}"/>
            </a:ext>
          </a:extLst>
        </xdr:cNvPr>
        <xdr:cNvSpPr txBox="1"/>
      </xdr:nvSpPr>
      <xdr:spPr>
        <a:xfrm>
          <a:off x="8450795" y="1058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125996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94434654-540F-4B84-AE27-05CEAEE3D578}"/>
            </a:ext>
          </a:extLst>
        </xdr:cNvPr>
        <xdr:cNvSpPr txBox="1"/>
      </xdr:nvSpPr>
      <xdr:spPr>
        <a:xfrm>
          <a:off x="7561795" y="105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129146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F0E65258-299C-45EC-9CBE-D42558AE1775}"/>
            </a:ext>
          </a:extLst>
        </xdr:cNvPr>
        <xdr:cNvSpPr txBox="1"/>
      </xdr:nvSpPr>
      <xdr:spPr>
        <a:xfrm>
          <a:off x="6672795" y="105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2081546-BB73-432B-8FF5-956EBCD947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70F1CDB-61F8-4351-89E2-BF7EA068BB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3494A31-AC4D-421A-AEE7-42A883C9E1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8714CF1-4AD7-417A-80E6-A607BE2317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563FA9E-F3F0-480D-8191-B84CF20241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064ADA7-C892-4799-86CC-A514AF4AB7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A71E641-B1F9-41CC-8F6D-F83A780915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6EA7F9C-F1B0-4D11-A470-6603F6BEDC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ACC6C9E-D10E-4051-A132-80EEBC5476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CBEA3F0-86B4-4F80-92A5-10AC53E082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B115A65-3A63-4926-9839-A9C82753AF4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6AF4EA6-B113-44A4-8994-3B9BD1BB771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79416B33-B31F-49CE-BB78-BE6FA8D0A5A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0B61422-F69C-4F0D-AFC5-237B49F8FF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9FF5709-F358-405B-B75E-747952F41F5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8B1CA6D5-2EFB-4D34-B982-9AD91D2C3FE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B2AD6951-D7C3-4693-83D6-478A86D27E5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1657FF7-6FBD-4E41-A364-C2AED9B211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A3CC67A-72C3-47BD-9F72-A8634312B5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DF3461AF-D9E0-42E3-AEC0-FE617FE8EB0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4DD568A-7FC2-4783-A8E1-F386E4744FC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C6691DA-F8E1-43B9-91E4-82F63DFD68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FFC0D6E-8B29-40FC-8EA5-BF36E435C35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1B88172-AE7A-43AA-9BA5-001F32BA0D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538E30ED-8E95-44A4-97A2-2C64CF98BDEB}"/>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E0ACA2DE-DCDE-4BDE-A965-1034EFAE63B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602155A9-B6BC-40FD-B1F1-79BCF74478A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4B7C016-242A-4D9E-9A48-F4D9ADA9A1AA}"/>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C886B6D1-089F-4981-B1C3-1280B014702E}"/>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2C831F7-6410-44FE-BC3C-0133C4DA8335}"/>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3208CF55-B33F-48E3-ABAB-913702CE0D46}"/>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C65C125-70F6-4D75-9ECF-65050009580A}"/>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8298FB56-3F3E-423A-9E51-E36B39BCD4F3}"/>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0ADF3AE9-65FF-4EE4-B6C9-C76FD4B12285}"/>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6BF153E9-8D83-4F61-9007-AE935AB7F58C}"/>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8B1340-B07E-4762-8CD5-888576F715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9EBF438-1DE4-4C7F-9106-D0D1599A32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3720051-BABD-42FE-AD63-C4A54995CD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EE87E4C-88D9-48D9-B1F7-D185E8BB3F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67A5E81-D77D-44C7-BBC6-109F8FD53D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5" name="楕円 304">
          <a:extLst>
            <a:ext uri="{FF2B5EF4-FFF2-40B4-BE49-F238E27FC236}">
              <a16:creationId xmlns:a16="http://schemas.microsoft.com/office/drawing/2014/main" id="{ED4C4C01-8678-4C05-A09B-15FE02FD289C}"/>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9EB2038-E7A8-4ECD-848C-246DD55F798F}"/>
            </a:ext>
          </a:extLst>
        </xdr:cNvPr>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7" name="楕円 306">
          <a:extLst>
            <a:ext uri="{FF2B5EF4-FFF2-40B4-BE49-F238E27FC236}">
              <a16:creationId xmlns:a16="http://schemas.microsoft.com/office/drawing/2014/main" id="{75BDD8E4-C635-4CD9-A3E5-F292291956A3}"/>
            </a:ext>
          </a:extLst>
        </xdr:cNvPr>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83820</xdr:rowOff>
    </xdr:to>
    <xdr:cxnSp macro="">
      <xdr:nvCxnSpPr>
        <xdr:cNvPr id="308" name="直線コネクタ 307">
          <a:extLst>
            <a:ext uri="{FF2B5EF4-FFF2-40B4-BE49-F238E27FC236}">
              <a16:creationId xmlns:a16="http://schemas.microsoft.com/office/drawing/2014/main" id="{5CAD530D-1B53-4E63-8298-C212426BD754}"/>
            </a:ext>
          </a:extLst>
        </xdr:cNvPr>
        <xdr:cNvCxnSpPr/>
      </xdr:nvCxnSpPr>
      <xdr:spPr>
        <a:xfrm>
          <a:off x="3797300" y="14114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9" name="楕円 308">
          <a:extLst>
            <a:ext uri="{FF2B5EF4-FFF2-40B4-BE49-F238E27FC236}">
              <a16:creationId xmlns:a16="http://schemas.microsoft.com/office/drawing/2014/main" id="{1BC57B89-DA0F-453D-A098-7FC654F0631E}"/>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55245</xdr:rowOff>
    </xdr:to>
    <xdr:cxnSp macro="">
      <xdr:nvCxnSpPr>
        <xdr:cNvPr id="310" name="直線コネクタ 309">
          <a:extLst>
            <a:ext uri="{FF2B5EF4-FFF2-40B4-BE49-F238E27FC236}">
              <a16:creationId xmlns:a16="http://schemas.microsoft.com/office/drawing/2014/main" id="{F83A08D1-EBCB-41A5-8610-FDF8EEBFC111}"/>
            </a:ext>
          </a:extLst>
        </xdr:cNvPr>
        <xdr:cNvCxnSpPr/>
      </xdr:nvCxnSpPr>
      <xdr:spPr>
        <a:xfrm>
          <a:off x="2908300" y="1408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311" name="楕円 310">
          <a:extLst>
            <a:ext uri="{FF2B5EF4-FFF2-40B4-BE49-F238E27FC236}">
              <a16:creationId xmlns:a16="http://schemas.microsoft.com/office/drawing/2014/main" id="{12E3F298-48FB-497A-9F43-A50BFDE4ADB2}"/>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26670</xdr:rowOff>
    </xdr:to>
    <xdr:cxnSp macro="">
      <xdr:nvCxnSpPr>
        <xdr:cNvPr id="312" name="直線コネクタ 311">
          <a:extLst>
            <a:ext uri="{FF2B5EF4-FFF2-40B4-BE49-F238E27FC236}">
              <a16:creationId xmlns:a16="http://schemas.microsoft.com/office/drawing/2014/main" id="{88A3EBCA-975D-4DF1-B411-CFB55D31BA7D}"/>
            </a:ext>
          </a:extLst>
        </xdr:cNvPr>
        <xdr:cNvCxnSpPr/>
      </xdr:nvCxnSpPr>
      <xdr:spPr>
        <a:xfrm>
          <a:off x="2019300" y="1405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50164</xdr:rowOff>
    </xdr:from>
    <xdr:to>
      <xdr:col>6</xdr:col>
      <xdr:colOff>38100</xdr:colOff>
      <xdr:row>81</xdr:row>
      <xdr:rowOff>151764</xdr:rowOff>
    </xdr:to>
    <xdr:sp macro="" textlink="">
      <xdr:nvSpPr>
        <xdr:cNvPr id="313" name="楕円 312">
          <a:extLst>
            <a:ext uri="{FF2B5EF4-FFF2-40B4-BE49-F238E27FC236}">
              <a16:creationId xmlns:a16="http://schemas.microsoft.com/office/drawing/2014/main" id="{5C2214DA-4119-42B6-A84B-8F5ED8A478C2}"/>
            </a:ext>
          </a:extLst>
        </xdr:cNvPr>
        <xdr:cNvSpPr/>
      </xdr:nvSpPr>
      <xdr:spPr>
        <a:xfrm>
          <a:off x="1079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81</xdr:row>
      <xdr:rowOff>167639</xdr:rowOff>
    </xdr:to>
    <xdr:cxnSp macro="">
      <xdr:nvCxnSpPr>
        <xdr:cNvPr id="314" name="直線コネクタ 313">
          <a:extLst>
            <a:ext uri="{FF2B5EF4-FFF2-40B4-BE49-F238E27FC236}">
              <a16:creationId xmlns:a16="http://schemas.microsoft.com/office/drawing/2014/main" id="{1F7A881C-7F5C-49A2-82E7-8DF9098C95CF}"/>
            </a:ext>
          </a:extLst>
        </xdr:cNvPr>
        <xdr:cNvCxnSpPr/>
      </xdr:nvCxnSpPr>
      <xdr:spPr>
        <a:xfrm>
          <a:off x="1130300" y="139884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B846E9A4-A348-48CF-94F5-01E766F35029}"/>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a:extLst>
            <a:ext uri="{FF2B5EF4-FFF2-40B4-BE49-F238E27FC236}">
              <a16:creationId xmlns:a16="http://schemas.microsoft.com/office/drawing/2014/main" id="{307349B4-F3D3-40FE-9538-46F1DB972F3E}"/>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a:extLst>
            <a:ext uri="{FF2B5EF4-FFF2-40B4-BE49-F238E27FC236}">
              <a16:creationId xmlns:a16="http://schemas.microsoft.com/office/drawing/2014/main" id="{0C692A55-0925-4CD9-8595-E475A962701D}"/>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a:extLst>
            <a:ext uri="{FF2B5EF4-FFF2-40B4-BE49-F238E27FC236}">
              <a16:creationId xmlns:a16="http://schemas.microsoft.com/office/drawing/2014/main" id="{26A4E9BC-CA49-421D-929F-B6625A21D975}"/>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319" name="n_1mainValue【公営住宅】&#10;有形固定資産減価償却率">
          <a:extLst>
            <a:ext uri="{FF2B5EF4-FFF2-40B4-BE49-F238E27FC236}">
              <a16:creationId xmlns:a16="http://schemas.microsoft.com/office/drawing/2014/main" id="{9B819A2E-4371-440F-92D8-D6DF1DB28593}"/>
            </a:ext>
          </a:extLst>
        </xdr:cNvPr>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20" name="n_2mainValue【公営住宅】&#10;有形固定資産減価償却率">
          <a:extLst>
            <a:ext uri="{FF2B5EF4-FFF2-40B4-BE49-F238E27FC236}">
              <a16:creationId xmlns:a16="http://schemas.microsoft.com/office/drawing/2014/main" id="{F2B2BE51-5477-4730-BBCD-1651BC2EF4C0}"/>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21" name="n_3mainValue【公営住宅】&#10;有形固定資産減価償却率">
          <a:extLst>
            <a:ext uri="{FF2B5EF4-FFF2-40B4-BE49-F238E27FC236}">
              <a16:creationId xmlns:a16="http://schemas.microsoft.com/office/drawing/2014/main" id="{8C1D570D-4DDB-451A-B203-3FC6C9C47C42}"/>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168291</xdr:rowOff>
    </xdr:from>
    <xdr:ext cx="405111" cy="259045"/>
    <xdr:sp macro="" textlink="">
      <xdr:nvSpPr>
        <xdr:cNvPr id="322" name="n_4mainValue【公営住宅】&#10;有形固定資産減価償却率">
          <a:extLst>
            <a:ext uri="{FF2B5EF4-FFF2-40B4-BE49-F238E27FC236}">
              <a16:creationId xmlns:a16="http://schemas.microsoft.com/office/drawing/2014/main" id="{E03EFBA6-EBA9-4082-B761-26708F36B709}"/>
            </a:ext>
          </a:extLst>
        </xdr:cNvPr>
        <xdr:cNvSpPr txBox="1"/>
      </xdr:nvSpPr>
      <xdr:spPr>
        <a:xfrm>
          <a:off x="927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01042D2-2347-4BF1-8B82-07738B1C02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843F21C-1721-4505-AB13-66A96C5111F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E68FBDF-839D-42FD-91CB-11E0B1308F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F40CFE-DA00-40A1-A0A8-1D3C1C1DB7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2C6B015-5426-40EC-938D-44C8E9B745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2639934-3341-4046-9DAF-70EA8A0024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89135A6-631B-47EE-B2C2-8179D683BE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D64851D-41FC-4FBA-A9F8-F0CF333E80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FCDB897-92AC-4DC2-B4B3-DF39098F5BB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C1B9CC9-2925-4A6D-9A9E-76C5E496AF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7DBB7D1-94E5-4E9E-AD29-FC975D9C34D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B74073CF-DEA7-4FC2-8664-A169C076AE1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6D231F5-BD85-4A64-9E55-95FB068A21A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5B49EBBE-0DF6-46B2-9337-08F2B0E393B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776FC75-AF16-4B85-BE08-1E6E2565640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8540DFF5-5F39-4967-8596-F36330AE50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BDD0F6F3-9A82-43B8-9842-98649E527B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C2C2926-CEC3-4B6C-9F85-FF72DA2040B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D7741B6-15CA-43EE-9AB0-60BAF3725AA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65BD1345-CC8C-4E8B-B737-F2008E99194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F8A6160-64EC-4C28-BA9E-F43070773A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4753782-F983-4D96-B8D5-502B9A8711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F7FC68EC-08A0-4CBE-B036-E0D8E2AC67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E811B988-A4A0-49D4-B99F-EEE454525A11}"/>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603A8D84-F305-40C6-B795-6BEBB0D2B0C9}"/>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14A4889F-333F-424C-B691-95D376807178}"/>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D072C252-D748-4C5F-A0AF-CFBC6F698AB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AABC536C-0FF2-487A-8FAA-A08F4BE39E7D}"/>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a:extLst>
            <a:ext uri="{FF2B5EF4-FFF2-40B4-BE49-F238E27FC236}">
              <a16:creationId xmlns:a16="http://schemas.microsoft.com/office/drawing/2014/main" id="{92CE2094-0EA9-4EC3-AF29-DB9B10884A95}"/>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78436A14-1429-436A-BB71-DD1E73D1CF48}"/>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43FC4C87-D139-47C0-A6F9-8ED0E1A8544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4E0A4589-4D5D-471F-8848-F2883C3F8017}"/>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1F5B193C-4CC3-47FB-8ECD-1AE937E39A78}"/>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5FC3465F-C888-4C29-85A8-A189C4822522}"/>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3F9684B-329A-4839-9649-B209B7A095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03FD462-CD83-4745-8E73-A49D5726DF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20B70B9-DEA2-49E9-8CE8-36913D5E99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B4BACD8-253A-408F-8354-B444F07437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21BB1A-540A-477A-A649-23F63D39BC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50546</xdr:rowOff>
    </xdr:from>
    <xdr:to>
      <xdr:col>55</xdr:col>
      <xdr:colOff>50800</xdr:colOff>
      <xdr:row>82</xdr:row>
      <xdr:rowOff>152146</xdr:rowOff>
    </xdr:to>
    <xdr:sp macro="" textlink="">
      <xdr:nvSpPr>
        <xdr:cNvPr id="362" name="楕円 361">
          <a:extLst>
            <a:ext uri="{FF2B5EF4-FFF2-40B4-BE49-F238E27FC236}">
              <a16:creationId xmlns:a16="http://schemas.microsoft.com/office/drawing/2014/main" id="{63B78FF0-CDE5-4E67-8842-27C953C991A9}"/>
            </a:ext>
          </a:extLst>
        </xdr:cNvPr>
        <xdr:cNvSpPr/>
      </xdr:nvSpPr>
      <xdr:spPr>
        <a:xfrm>
          <a:off x="10426700" y="141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73423</xdr:rowOff>
    </xdr:from>
    <xdr:ext cx="469744" cy="259045"/>
    <xdr:sp macro="" textlink="">
      <xdr:nvSpPr>
        <xdr:cNvPr id="363" name="【公営住宅】&#10;一人当たり面積該当値テキスト">
          <a:extLst>
            <a:ext uri="{FF2B5EF4-FFF2-40B4-BE49-F238E27FC236}">
              <a16:creationId xmlns:a16="http://schemas.microsoft.com/office/drawing/2014/main" id="{B8D72C8C-0A3F-4A4E-8665-73822AF759F6}"/>
            </a:ext>
          </a:extLst>
        </xdr:cNvPr>
        <xdr:cNvSpPr txBox="1"/>
      </xdr:nvSpPr>
      <xdr:spPr>
        <a:xfrm>
          <a:off x="10515600" y="139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52070</xdr:rowOff>
    </xdr:from>
    <xdr:to>
      <xdr:col>50</xdr:col>
      <xdr:colOff>165100</xdr:colOff>
      <xdr:row>82</xdr:row>
      <xdr:rowOff>153670</xdr:rowOff>
    </xdr:to>
    <xdr:sp macro="" textlink="">
      <xdr:nvSpPr>
        <xdr:cNvPr id="364" name="楕円 363">
          <a:extLst>
            <a:ext uri="{FF2B5EF4-FFF2-40B4-BE49-F238E27FC236}">
              <a16:creationId xmlns:a16="http://schemas.microsoft.com/office/drawing/2014/main" id="{42D7A4AE-3656-4A83-994B-635837A9F90B}"/>
            </a:ext>
          </a:extLst>
        </xdr:cNvPr>
        <xdr:cNvSpPr/>
      </xdr:nvSpPr>
      <xdr:spPr>
        <a:xfrm>
          <a:off x="958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101346</xdr:rowOff>
    </xdr:from>
    <xdr:to>
      <xdr:col>55</xdr:col>
      <xdr:colOff>0</xdr:colOff>
      <xdr:row>82</xdr:row>
      <xdr:rowOff>102870</xdr:rowOff>
    </xdr:to>
    <xdr:cxnSp macro="">
      <xdr:nvCxnSpPr>
        <xdr:cNvPr id="365" name="直線コネクタ 364">
          <a:extLst>
            <a:ext uri="{FF2B5EF4-FFF2-40B4-BE49-F238E27FC236}">
              <a16:creationId xmlns:a16="http://schemas.microsoft.com/office/drawing/2014/main" id="{522722F0-4F28-44BC-9B43-2D501D1B9935}"/>
            </a:ext>
          </a:extLst>
        </xdr:cNvPr>
        <xdr:cNvCxnSpPr/>
      </xdr:nvCxnSpPr>
      <xdr:spPr>
        <a:xfrm flipV="1">
          <a:off x="9639300" y="141602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66" name="楕円 365">
          <a:extLst>
            <a:ext uri="{FF2B5EF4-FFF2-40B4-BE49-F238E27FC236}">
              <a16:creationId xmlns:a16="http://schemas.microsoft.com/office/drawing/2014/main" id="{D26387DD-ED4A-4C3E-A2BE-65CA9C309D1B}"/>
            </a:ext>
          </a:extLst>
        </xdr:cNvPr>
        <xdr:cNvSpPr/>
      </xdr:nvSpPr>
      <xdr:spPr>
        <a:xfrm>
          <a:off x="869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102870</xdr:rowOff>
    </xdr:from>
    <xdr:to>
      <xdr:col>50</xdr:col>
      <xdr:colOff>114300</xdr:colOff>
      <xdr:row>82</xdr:row>
      <xdr:rowOff>106680</xdr:rowOff>
    </xdr:to>
    <xdr:cxnSp macro="">
      <xdr:nvCxnSpPr>
        <xdr:cNvPr id="367" name="直線コネクタ 366">
          <a:extLst>
            <a:ext uri="{FF2B5EF4-FFF2-40B4-BE49-F238E27FC236}">
              <a16:creationId xmlns:a16="http://schemas.microsoft.com/office/drawing/2014/main" id="{A0234B20-C532-4D64-83EB-D7F8FD70D321}"/>
            </a:ext>
          </a:extLst>
        </xdr:cNvPr>
        <xdr:cNvCxnSpPr/>
      </xdr:nvCxnSpPr>
      <xdr:spPr>
        <a:xfrm flipV="1">
          <a:off x="8750300" y="1416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58928</xdr:rowOff>
    </xdr:from>
    <xdr:to>
      <xdr:col>41</xdr:col>
      <xdr:colOff>101600</xdr:colOff>
      <xdr:row>82</xdr:row>
      <xdr:rowOff>160528</xdr:rowOff>
    </xdr:to>
    <xdr:sp macro="" textlink="">
      <xdr:nvSpPr>
        <xdr:cNvPr id="368" name="楕円 367">
          <a:extLst>
            <a:ext uri="{FF2B5EF4-FFF2-40B4-BE49-F238E27FC236}">
              <a16:creationId xmlns:a16="http://schemas.microsoft.com/office/drawing/2014/main" id="{A120907A-9791-4AE3-B7E9-E0D54BF1F2B7}"/>
            </a:ext>
          </a:extLst>
        </xdr:cNvPr>
        <xdr:cNvSpPr/>
      </xdr:nvSpPr>
      <xdr:spPr>
        <a:xfrm>
          <a:off x="7810500" y="141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106680</xdr:rowOff>
    </xdr:from>
    <xdr:to>
      <xdr:col>45</xdr:col>
      <xdr:colOff>177800</xdr:colOff>
      <xdr:row>82</xdr:row>
      <xdr:rowOff>109728</xdr:rowOff>
    </xdr:to>
    <xdr:cxnSp macro="">
      <xdr:nvCxnSpPr>
        <xdr:cNvPr id="369" name="直線コネクタ 368">
          <a:extLst>
            <a:ext uri="{FF2B5EF4-FFF2-40B4-BE49-F238E27FC236}">
              <a16:creationId xmlns:a16="http://schemas.microsoft.com/office/drawing/2014/main" id="{BDF4DF5B-9062-44D5-909E-A56FC4E919B3}"/>
            </a:ext>
          </a:extLst>
        </xdr:cNvPr>
        <xdr:cNvCxnSpPr/>
      </xdr:nvCxnSpPr>
      <xdr:spPr>
        <a:xfrm flipV="1">
          <a:off x="7861300" y="141655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70" name="楕円 369">
          <a:extLst>
            <a:ext uri="{FF2B5EF4-FFF2-40B4-BE49-F238E27FC236}">
              <a16:creationId xmlns:a16="http://schemas.microsoft.com/office/drawing/2014/main" id="{B4A0B241-3124-423C-9238-F9C163C33AF1}"/>
            </a:ext>
          </a:extLst>
        </xdr:cNvPr>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109728</xdr:rowOff>
    </xdr:from>
    <xdr:to>
      <xdr:col>41</xdr:col>
      <xdr:colOff>50800</xdr:colOff>
      <xdr:row>86</xdr:row>
      <xdr:rowOff>102870</xdr:rowOff>
    </xdr:to>
    <xdr:cxnSp macro="">
      <xdr:nvCxnSpPr>
        <xdr:cNvPr id="371" name="直線コネクタ 370">
          <a:extLst>
            <a:ext uri="{FF2B5EF4-FFF2-40B4-BE49-F238E27FC236}">
              <a16:creationId xmlns:a16="http://schemas.microsoft.com/office/drawing/2014/main" id="{01392731-C1E9-4370-9A86-9A734C134D85}"/>
            </a:ext>
          </a:extLst>
        </xdr:cNvPr>
        <xdr:cNvCxnSpPr/>
      </xdr:nvCxnSpPr>
      <xdr:spPr>
        <a:xfrm flipV="1">
          <a:off x="6972300" y="14168628"/>
          <a:ext cx="889000" cy="6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a:extLst>
            <a:ext uri="{FF2B5EF4-FFF2-40B4-BE49-F238E27FC236}">
              <a16:creationId xmlns:a16="http://schemas.microsoft.com/office/drawing/2014/main" id="{A4357C8D-4C8A-4349-9B48-51E1AA81EC13}"/>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a:extLst>
            <a:ext uri="{FF2B5EF4-FFF2-40B4-BE49-F238E27FC236}">
              <a16:creationId xmlns:a16="http://schemas.microsoft.com/office/drawing/2014/main" id="{87D82B7C-1923-4CE0-806B-EA66AB7CA2F6}"/>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a:extLst>
            <a:ext uri="{FF2B5EF4-FFF2-40B4-BE49-F238E27FC236}">
              <a16:creationId xmlns:a16="http://schemas.microsoft.com/office/drawing/2014/main" id="{FDC34775-4F8E-4FBC-8E1A-C20B04E8277F}"/>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93D890BB-C1B4-451C-867F-DC1009E43743}"/>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170197</xdr:rowOff>
    </xdr:from>
    <xdr:ext cx="469744" cy="259045"/>
    <xdr:sp macro="" textlink="">
      <xdr:nvSpPr>
        <xdr:cNvPr id="376" name="n_1mainValue【公営住宅】&#10;一人当たり面積">
          <a:extLst>
            <a:ext uri="{FF2B5EF4-FFF2-40B4-BE49-F238E27FC236}">
              <a16:creationId xmlns:a16="http://schemas.microsoft.com/office/drawing/2014/main" id="{602B908D-2AB3-4A45-BE1A-EBBF634E6E73}"/>
            </a:ext>
          </a:extLst>
        </xdr:cNvPr>
        <xdr:cNvSpPr txBox="1"/>
      </xdr:nvSpPr>
      <xdr:spPr>
        <a:xfrm>
          <a:off x="93917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77" name="n_2mainValue【公営住宅】&#10;一人当たり面積">
          <a:extLst>
            <a:ext uri="{FF2B5EF4-FFF2-40B4-BE49-F238E27FC236}">
              <a16:creationId xmlns:a16="http://schemas.microsoft.com/office/drawing/2014/main" id="{7808C8DE-DC09-4B31-8701-B751A05E2951}"/>
            </a:ext>
          </a:extLst>
        </xdr:cNvPr>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5605</xdr:rowOff>
    </xdr:from>
    <xdr:ext cx="469744" cy="259045"/>
    <xdr:sp macro="" textlink="">
      <xdr:nvSpPr>
        <xdr:cNvPr id="378" name="n_3mainValue【公営住宅】&#10;一人当たり面積">
          <a:extLst>
            <a:ext uri="{FF2B5EF4-FFF2-40B4-BE49-F238E27FC236}">
              <a16:creationId xmlns:a16="http://schemas.microsoft.com/office/drawing/2014/main" id="{12D13BF9-CC86-429A-8C5C-E226F7EDA001}"/>
            </a:ext>
          </a:extLst>
        </xdr:cNvPr>
        <xdr:cNvSpPr txBox="1"/>
      </xdr:nvSpPr>
      <xdr:spPr>
        <a:xfrm>
          <a:off x="762642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79" name="n_4mainValue【公営住宅】&#10;一人当たり面積">
          <a:extLst>
            <a:ext uri="{FF2B5EF4-FFF2-40B4-BE49-F238E27FC236}">
              <a16:creationId xmlns:a16="http://schemas.microsoft.com/office/drawing/2014/main" id="{62AA6C25-6FD3-490C-A13A-E96FB495093A}"/>
            </a:ext>
          </a:extLst>
        </xdr:cNvPr>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B919FFE-8712-4D77-9484-0B203FA846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845D5C8-D763-45B3-8999-2EB7458C64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AC313EF-1D4C-4BE5-9B5A-CC52180C02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2E0162D-4E66-4FC7-9C2C-213D3673FA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39A1D2B-6704-4A32-B158-10EEDA66B7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9877467-A7B7-4E8E-80AE-21EAC51599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4A45BEA-EF8B-4108-95EE-AEEFAA5F71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75D31FB-9EB7-41F1-8BBC-4AACF7C408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1D2E2E12-24CC-4608-98FD-8FA2444928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66B6824-352B-40CE-ABFC-144406FBB91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28C0DD9-EC76-471F-8F65-D6B9A92804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ED31B2BD-0FD5-4720-A02A-BF5F4304D8B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4AEBBA3-D7C7-4261-AF36-5AF2AA57767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15635470-29F3-47AD-9DFE-2BE13319A2F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C3F5EEDA-1A11-4BB0-8ECF-9C7FFA68C77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ECBDF5E9-70EE-42BF-A8ED-15C2B778E7B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DB607F26-BD9A-46F9-AD31-9866AA5B5BB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B2FE4C85-A8F9-4916-AAA3-0CFE0C388C7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58BDA22-0C67-48E5-B432-FACC378D3AF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397F0506-2173-4849-B20E-AC81566ABE6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91DF5796-9610-4E4A-93EB-135607B6A52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28E185C-0210-48B5-B5E3-A14B279C10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2B9CD365-814E-446E-B0E0-84F91F42AF3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F4856BDD-783C-4D7D-BBDE-AB802AD203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a:extLst>
            <a:ext uri="{FF2B5EF4-FFF2-40B4-BE49-F238E27FC236}">
              <a16:creationId xmlns:a16="http://schemas.microsoft.com/office/drawing/2014/main" id="{D5D155D7-58FB-454D-9AFA-9EA8BD21B63C}"/>
            </a:ext>
          </a:extLst>
        </xdr:cNvPr>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204CCBE2-557F-49E2-97F8-6EC2EEFABE81}"/>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a:extLst>
            <a:ext uri="{FF2B5EF4-FFF2-40B4-BE49-F238E27FC236}">
              <a16:creationId xmlns:a16="http://schemas.microsoft.com/office/drawing/2014/main" id="{44CEF155-D67B-4F6B-B4FE-9C118A53B9E7}"/>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0A2A669F-CFD9-4714-BEDD-62DFAEDB9608}"/>
            </a:ext>
          </a:extLst>
        </xdr:cNvPr>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a:extLst>
            <a:ext uri="{FF2B5EF4-FFF2-40B4-BE49-F238E27FC236}">
              <a16:creationId xmlns:a16="http://schemas.microsoft.com/office/drawing/2014/main" id="{7974ED77-2AFF-4C1F-BB42-97F5926FE6D5}"/>
            </a:ext>
          </a:extLst>
        </xdr:cNvPr>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57802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19131002-D77E-445A-A397-55F6722C7FBD}"/>
            </a:ext>
          </a:extLst>
        </xdr:cNvPr>
        <xdr:cNvSpPr txBox="1"/>
      </xdr:nvSpPr>
      <xdr:spPr>
        <a:xfrm>
          <a:off x="4673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a:extLst>
            <a:ext uri="{FF2B5EF4-FFF2-40B4-BE49-F238E27FC236}">
              <a16:creationId xmlns:a16="http://schemas.microsoft.com/office/drawing/2014/main" id="{475DFE6D-A161-486A-A9B3-ADCBCCBA98D7}"/>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a:extLst>
            <a:ext uri="{FF2B5EF4-FFF2-40B4-BE49-F238E27FC236}">
              <a16:creationId xmlns:a16="http://schemas.microsoft.com/office/drawing/2014/main" id="{89B92C65-1F08-4F07-9C96-83112B4E53C3}"/>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a:extLst>
            <a:ext uri="{FF2B5EF4-FFF2-40B4-BE49-F238E27FC236}">
              <a16:creationId xmlns:a16="http://schemas.microsoft.com/office/drawing/2014/main" id="{498BF55A-AE85-4C10-99AA-0C1B71DCF754}"/>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a:extLst>
            <a:ext uri="{FF2B5EF4-FFF2-40B4-BE49-F238E27FC236}">
              <a16:creationId xmlns:a16="http://schemas.microsoft.com/office/drawing/2014/main" id="{2B4B959D-5209-41C9-9B30-8A4D6C02D085}"/>
            </a:ext>
          </a:extLst>
        </xdr:cNvPr>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a:extLst>
            <a:ext uri="{FF2B5EF4-FFF2-40B4-BE49-F238E27FC236}">
              <a16:creationId xmlns:a16="http://schemas.microsoft.com/office/drawing/2014/main" id="{0D7878C6-8F85-40A5-A904-A78E1D99F9D2}"/>
            </a:ext>
          </a:extLst>
        </xdr:cNvPr>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05C234B-236B-4B61-BDC9-67E1F9FBBD8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B2386CC-40F8-4E23-9FB4-337946A20DD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410AB89-8684-4170-A552-7AAF402ED4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A0FF0C5-90DC-4B2C-8C64-927FFD4D7C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CC47C7C-47DA-48EC-B77D-0C69C39B16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23495</xdr:rowOff>
    </xdr:from>
    <xdr:to>
      <xdr:col>24</xdr:col>
      <xdr:colOff>114300</xdr:colOff>
      <xdr:row>105</xdr:row>
      <xdr:rowOff>125095</xdr:rowOff>
    </xdr:to>
    <xdr:sp macro="" textlink="">
      <xdr:nvSpPr>
        <xdr:cNvPr id="420" name="楕円 419">
          <a:extLst>
            <a:ext uri="{FF2B5EF4-FFF2-40B4-BE49-F238E27FC236}">
              <a16:creationId xmlns:a16="http://schemas.microsoft.com/office/drawing/2014/main" id="{3FC5AEB1-BE9C-447E-BFDF-A60AF8B6A8DD}"/>
            </a:ext>
          </a:extLst>
        </xdr:cNvPr>
        <xdr:cNvSpPr/>
      </xdr:nvSpPr>
      <xdr:spPr>
        <a:xfrm>
          <a:off x="4584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1922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934C4366-A4EE-4C68-9996-F1B6DDDB4214}"/>
            </a:ext>
          </a:extLst>
        </xdr:cNvPr>
        <xdr:cNvSpPr txBox="1"/>
      </xdr:nvSpPr>
      <xdr:spPr>
        <a:xfrm>
          <a:off x="4673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422" name="楕円 421">
          <a:extLst>
            <a:ext uri="{FF2B5EF4-FFF2-40B4-BE49-F238E27FC236}">
              <a16:creationId xmlns:a16="http://schemas.microsoft.com/office/drawing/2014/main" id="{9C2AE81B-425F-4B89-A8AE-EBD181DDFBF6}"/>
            </a:ext>
          </a:extLst>
        </xdr:cNvPr>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74295</xdr:rowOff>
    </xdr:to>
    <xdr:cxnSp macro="">
      <xdr:nvCxnSpPr>
        <xdr:cNvPr id="423" name="直線コネクタ 422">
          <a:extLst>
            <a:ext uri="{FF2B5EF4-FFF2-40B4-BE49-F238E27FC236}">
              <a16:creationId xmlns:a16="http://schemas.microsoft.com/office/drawing/2014/main" id="{DFE798DA-EA5B-4017-A170-1EFF645BB608}"/>
            </a:ext>
          </a:extLst>
        </xdr:cNvPr>
        <xdr:cNvCxnSpPr/>
      </xdr:nvCxnSpPr>
      <xdr:spPr>
        <a:xfrm>
          <a:off x="3797300" y="180460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130175</xdr:rowOff>
    </xdr:from>
    <xdr:to>
      <xdr:col>15</xdr:col>
      <xdr:colOff>101600</xdr:colOff>
      <xdr:row>105</xdr:row>
      <xdr:rowOff>60325</xdr:rowOff>
    </xdr:to>
    <xdr:sp macro="" textlink="">
      <xdr:nvSpPr>
        <xdr:cNvPr id="424" name="楕円 423">
          <a:extLst>
            <a:ext uri="{FF2B5EF4-FFF2-40B4-BE49-F238E27FC236}">
              <a16:creationId xmlns:a16="http://schemas.microsoft.com/office/drawing/2014/main" id="{5E5D804C-3E7C-4651-B2D0-C6C48B45EFFB}"/>
            </a:ext>
          </a:extLst>
        </xdr:cNvPr>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xdr:rowOff>
    </xdr:from>
    <xdr:to>
      <xdr:col>19</xdr:col>
      <xdr:colOff>177800</xdr:colOff>
      <xdr:row>105</xdr:row>
      <xdr:rowOff>43814</xdr:rowOff>
    </xdr:to>
    <xdr:cxnSp macro="">
      <xdr:nvCxnSpPr>
        <xdr:cNvPr id="425" name="直線コネクタ 424">
          <a:extLst>
            <a:ext uri="{FF2B5EF4-FFF2-40B4-BE49-F238E27FC236}">
              <a16:creationId xmlns:a16="http://schemas.microsoft.com/office/drawing/2014/main" id="{12E74A27-A8CA-4EC0-8B1D-695842A7DA2C}"/>
            </a:ext>
          </a:extLst>
        </xdr:cNvPr>
        <xdr:cNvCxnSpPr/>
      </xdr:nvCxnSpPr>
      <xdr:spPr>
        <a:xfrm>
          <a:off x="2908300" y="18011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95886</xdr:rowOff>
    </xdr:from>
    <xdr:to>
      <xdr:col>10</xdr:col>
      <xdr:colOff>165100</xdr:colOff>
      <xdr:row>105</xdr:row>
      <xdr:rowOff>26036</xdr:rowOff>
    </xdr:to>
    <xdr:sp macro="" textlink="">
      <xdr:nvSpPr>
        <xdr:cNvPr id="426" name="楕円 425">
          <a:extLst>
            <a:ext uri="{FF2B5EF4-FFF2-40B4-BE49-F238E27FC236}">
              <a16:creationId xmlns:a16="http://schemas.microsoft.com/office/drawing/2014/main" id="{6F1F7EE3-FBF3-423C-BA98-9495AC0B7BA2}"/>
            </a:ext>
          </a:extLst>
        </xdr:cNvPr>
        <xdr:cNvSpPr/>
      </xdr:nvSpPr>
      <xdr:spPr>
        <a:xfrm>
          <a:off x="1968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146686</xdr:rowOff>
    </xdr:from>
    <xdr:to>
      <xdr:col>15</xdr:col>
      <xdr:colOff>50800</xdr:colOff>
      <xdr:row>105</xdr:row>
      <xdr:rowOff>9525</xdr:rowOff>
    </xdr:to>
    <xdr:cxnSp macro="">
      <xdr:nvCxnSpPr>
        <xdr:cNvPr id="427" name="直線コネクタ 426">
          <a:extLst>
            <a:ext uri="{FF2B5EF4-FFF2-40B4-BE49-F238E27FC236}">
              <a16:creationId xmlns:a16="http://schemas.microsoft.com/office/drawing/2014/main" id="{AF3C25E6-E884-4353-BAE1-6CB9E0241639}"/>
            </a:ext>
          </a:extLst>
        </xdr:cNvPr>
        <xdr:cNvCxnSpPr/>
      </xdr:nvCxnSpPr>
      <xdr:spPr>
        <a:xfrm>
          <a:off x="2019300" y="179774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28" name="楕円 427">
          <a:extLst>
            <a:ext uri="{FF2B5EF4-FFF2-40B4-BE49-F238E27FC236}">
              <a16:creationId xmlns:a16="http://schemas.microsoft.com/office/drawing/2014/main" id="{CEFAA410-7831-4B58-A9C2-8362122E1A2D}"/>
            </a:ext>
          </a:extLst>
        </xdr:cNvPr>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146686</xdr:rowOff>
    </xdr:to>
    <xdr:cxnSp macro="">
      <xdr:nvCxnSpPr>
        <xdr:cNvPr id="429" name="直線コネクタ 428">
          <a:extLst>
            <a:ext uri="{FF2B5EF4-FFF2-40B4-BE49-F238E27FC236}">
              <a16:creationId xmlns:a16="http://schemas.microsoft.com/office/drawing/2014/main" id="{401948C0-393C-485C-9713-C7A003B95154}"/>
            </a:ext>
          </a:extLst>
        </xdr:cNvPr>
        <xdr:cNvCxnSpPr/>
      </xdr:nvCxnSpPr>
      <xdr:spPr>
        <a:xfrm>
          <a:off x="1130300" y="179412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430" name="n_1aveValue【港湾・漁港】&#10;有形固定資産減価償却率">
          <a:extLst>
            <a:ext uri="{FF2B5EF4-FFF2-40B4-BE49-F238E27FC236}">
              <a16:creationId xmlns:a16="http://schemas.microsoft.com/office/drawing/2014/main" id="{97B10427-9A87-485C-8089-196960A7ACE1}"/>
            </a:ext>
          </a:extLst>
        </xdr:cNvPr>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126382</xdr:rowOff>
    </xdr:from>
    <xdr:ext cx="405111" cy="259045"/>
    <xdr:sp macro="" textlink="">
      <xdr:nvSpPr>
        <xdr:cNvPr id="431" name="n_2aveValue【港湾・漁港】&#10;有形固定資産減価償却率">
          <a:extLst>
            <a:ext uri="{FF2B5EF4-FFF2-40B4-BE49-F238E27FC236}">
              <a16:creationId xmlns:a16="http://schemas.microsoft.com/office/drawing/2014/main" id="{E12E765D-E3A5-4FBC-AC48-157F2AA7E783}"/>
            </a:ext>
          </a:extLst>
        </xdr:cNvPr>
        <xdr:cNvSpPr txBox="1"/>
      </xdr:nvSpPr>
      <xdr:spPr>
        <a:xfrm>
          <a:off x="2705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61613</xdr:rowOff>
    </xdr:from>
    <xdr:ext cx="405111" cy="259045"/>
    <xdr:sp macro="" textlink="">
      <xdr:nvSpPr>
        <xdr:cNvPr id="432" name="n_3aveValue【港湾・漁港】&#10;有形固定資産減価償却率">
          <a:extLst>
            <a:ext uri="{FF2B5EF4-FFF2-40B4-BE49-F238E27FC236}">
              <a16:creationId xmlns:a16="http://schemas.microsoft.com/office/drawing/2014/main" id="{70AA6391-AC4C-41A2-940E-46818AE9C033}"/>
            </a:ext>
          </a:extLst>
        </xdr:cNvPr>
        <xdr:cNvSpPr txBox="1"/>
      </xdr:nvSpPr>
      <xdr:spPr>
        <a:xfrm>
          <a:off x="1816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33" name="n_4aveValue【港湾・漁港】&#10;有形固定資産減価償却率">
          <a:extLst>
            <a:ext uri="{FF2B5EF4-FFF2-40B4-BE49-F238E27FC236}">
              <a16:creationId xmlns:a16="http://schemas.microsoft.com/office/drawing/2014/main" id="{F1E41501-448F-4861-9FF4-673E5E30D63A}"/>
            </a:ext>
          </a:extLst>
        </xdr:cNvPr>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85741</xdr:rowOff>
    </xdr:from>
    <xdr:ext cx="405111" cy="259045"/>
    <xdr:sp macro="" textlink="">
      <xdr:nvSpPr>
        <xdr:cNvPr id="434" name="n_1mainValue【港湾・漁港】&#10;有形固定資産減価償却率">
          <a:extLst>
            <a:ext uri="{FF2B5EF4-FFF2-40B4-BE49-F238E27FC236}">
              <a16:creationId xmlns:a16="http://schemas.microsoft.com/office/drawing/2014/main" id="{E9B1D5D0-7BA4-41D4-A3D8-022632E38994}"/>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51452</xdr:rowOff>
    </xdr:from>
    <xdr:ext cx="405111" cy="259045"/>
    <xdr:sp macro="" textlink="">
      <xdr:nvSpPr>
        <xdr:cNvPr id="435" name="n_2mainValue【港湾・漁港】&#10;有形固定資産減価償却率">
          <a:extLst>
            <a:ext uri="{FF2B5EF4-FFF2-40B4-BE49-F238E27FC236}">
              <a16:creationId xmlns:a16="http://schemas.microsoft.com/office/drawing/2014/main" id="{0FE49FD9-F9C3-475F-89DD-955105B3C850}"/>
            </a:ext>
          </a:extLst>
        </xdr:cNvPr>
        <xdr:cNvSpPr txBox="1"/>
      </xdr:nvSpPr>
      <xdr:spPr>
        <a:xfrm>
          <a:off x="2705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17163</xdr:rowOff>
    </xdr:from>
    <xdr:ext cx="405111" cy="259045"/>
    <xdr:sp macro="" textlink="">
      <xdr:nvSpPr>
        <xdr:cNvPr id="436" name="n_3mainValue【港湾・漁港】&#10;有形固定資産減価償却率">
          <a:extLst>
            <a:ext uri="{FF2B5EF4-FFF2-40B4-BE49-F238E27FC236}">
              <a16:creationId xmlns:a16="http://schemas.microsoft.com/office/drawing/2014/main" id="{76E77701-C3DA-49D3-ADF6-055993561EBB}"/>
            </a:ext>
          </a:extLst>
        </xdr:cNvPr>
        <xdr:cNvSpPr txBox="1"/>
      </xdr:nvSpPr>
      <xdr:spPr>
        <a:xfrm>
          <a:off x="1816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7" name="n_4mainValue【港湾・漁港】&#10;有形固定資産減価償却率">
          <a:extLst>
            <a:ext uri="{FF2B5EF4-FFF2-40B4-BE49-F238E27FC236}">
              <a16:creationId xmlns:a16="http://schemas.microsoft.com/office/drawing/2014/main" id="{2668687C-A135-4629-ADAC-AC407A81EBB7}"/>
            </a:ext>
          </a:extLst>
        </xdr:cNvPr>
        <xdr:cNvSpPr txBox="1"/>
      </xdr:nvSpPr>
      <xdr:spPr>
        <a:xfrm>
          <a:off x="927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FC8D091-3AAC-4931-9C74-639D203E58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2C6CBC7-9948-4F10-9B37-F6195E9F0F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3702824-6488-46E3-8A70-E14ED02D3B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783B6A3-01FE-4302-A87C-C8808D0038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599A207-E837-46B2-A66A-1FCE8E06CC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703702A6-6934-401A-97C6-0AE6514BF2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1EEFABE-B98E-41BA-BF71-8F51175403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213BDFF-8EC5-472B-8C2D-7948EAB33D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2D47792-D628-4254-89C9-7804DFB2DB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B389FB8-9247-4A08-B5A5-091E3E0C2DB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7C9BAFC-DA48-41CB-BE7E-CFCD9691834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462AC268-C578-4C6A-A0E4-0A70DC9B33F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24B635B-FCAA-4B56-82A0-6B9BD9061E6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a:extLst>
            <a:ext uri="{FF2B5EF4-FFF2-40B4-BE49-F238E27FC236}">
              <a16:creationId xmlns:a16="http://schemas.microsoft.com/office/drawing/2014/main" id="{91CEB602-E65F-4EC5-91DE-8523BC15307A}"/>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4B74413F-2D36-4AA1-A39D-7C27796EBBC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a:extLst>
            <a:ext uri="{FF2B5EF4-FFF2-40B4-BE49-F238E27FC236}">
              <a16:creationId xmlns:a16="http://schemas.microsoft.com/office/drawing/2014/main" id="{A0A5E49B-3C9E-40BE-970B-F58AF9886A12}"/>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B012B30E-CFDA-4A17-B55A-32BF4EBDA02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a:extLst>
            <a:ext uri="{FF2B5EF4-FFF2-40B4-BE49-F238E27FC236}">
              <a16:creationId xmlns:a16="http://schemas.microsoft.com/office/drawing/2014/main" id="{8F131FEE-F9A9-4863-BBBB-23FDECC0897F}"/>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AE7044A-DFFB-477A-BC16-FE9232E0F65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a:extLst>
            <a:ext uri="{FF2B5EF4-FFF2-40B4-BE49-F238E27FC236}">
              <a16:creationId xmlns:a16="http://schemas.microsoft.com/office/drawing/2014/main" id="{66E01C76-C41F-491D-98AC-A1D13986BEAA}"/>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5B6B2BE-99A1-4198-BB23-DC240C07F1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DAE9702-7289-41E2-AC7C-AC95CF607AA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35F95999-5621-4B73-91AF-A88F3D4342E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61" name="直線コネクタ 460">
          <a:extLst>
            <a:ext uri="{FF2B5EF4-FFF2-40B4-BE49-F238E27FC236}">
              <a16:creationId xmlns:a16="http://schemas.microsoft.com/office/drawing/2014/main" id="{267A0100-0295-4B28-9EC5-EA3D6FA5D2C4}"/>
            </a:ext>
          </a:extLst>
        </xdr:cNvPr>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E8BC8811-8B64-4C64-BCDE-C38D4840FE6D}"/>
            </a:ext>
          </a:extLst>
        </xdr:cNvPr>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3" name="直線コネクタ 462">
          <a:extLst>
            <a:ext uri="{FF2B5EF4-FFF2-40B4-BE49-F238E27FC236}">
              <a16:creationId xmlns:a16="http://schemas.microsoft.com/office/drawing/2014/main" id="{F2FA2314-0913-49A8-B13D-7FE7066401A1}"/>
            </a:ext>
          </a:extLst>
        </xdr:cNvPr>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DCA4C065-18D4-4609-B505-0BAD3B9FF956}"/>
            </a:ext>
          </a:extLst>
        </xdr:cNvPr>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5" name="直線コネクタ 464">
          <a:extLst>
            <a:ext uri="{FF2B5EF4-FFF2-40B4-BE49-F238E27FC236}">
              <a16:creationId xmlns:a16="http://schemas.microsoft.com/office/drawing/2014/main" id="{C573D831-164A-4648-B407-C1795F005050}"/>
            </a:ext>
          </a:extLst>
        </xdr:cNvPr>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EAC091D0-56E1-46D2-A12E-40EFFA37C2FC}"/>
            </a:ext>
          </a:extLst>
        </xdr:cNvPr>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7" name="フローチャート: 判断 466">
          <a:extLst>
            <a:ext uri="{FF2B5EF4-FFF2-40B4-BE49-F238E27FC236}">
              <a16:creationId xmlns:a16="http://schemas.microsoft.com/office/drawing/2014/main" id="{0F838AC1-0D91-40E9-96B8-E1F753E80C98}"/>
            </a:ext>
          </a:extLst>
        </xdr:cNvPr>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8" name="フローチャート: 判断 467">
          <a:extLst>
            <a:ext uri="{FF2B5EF4-FFF2-40B4-BE49-F238E27FC236}">
              <a16:creationId xmlns:a16="http://schemas.microsoft.com/office/drawing/2014/main" id="{7DAB3FC5-643F-43EE-9D6C-A7E558089A29}"/>
            </a:ext>
          </a:extLst>
        </xdr:cNvPr>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9" name="フローチャート: 判断 468">
          <a:extLst>
            <a:ext uri="{FF2B5EF4-FFF2-40B4-BE49-F238E27FC236}">
              <a16:creationId xmlns:a16="http://schemas.microsoft.com/office/drawing/2014/main" id="{EEADFDCB-4032-4DE8-B2FA-6A5260026B78}"/>
            </a:ext>
          </a:extLst>
        </xdr:cNvPr>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70" name="フローチャート: 判断 469">
          <a:extLst>
            <a:ext uri="{FF2B5EF4-FFF2-40B4-BE49-F238E27FC236}">
              <a16:creationId xmlns:a16="http://schemas.microsoft.com/office/drawing/2014/main" id="{4528A980-1846-4FC6-94EC-B67F93A554F4}"/>
            </a:ext>
          </a:extLst>
        </xdr:cNvPr>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71" name="フローチャート: 判断 470">
          <a:extLst>
            <a:ext uri="{FF2B5EF4-FFF2-40B4-BE49-F238E27FC236}">
              <a16:creationId xmlns:a16="http://schemas.microsoft.com/office/drawing/2014/main" id="{96EDF3E0-54D0-4729-BFAC-B69C880F31B2}"/>
            </a:ext>
          </a:extLst>
        </xdr:cNvPr>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FA2BEC7-ED4C-474B-ADC8-B6ECD28A52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238DA55-8EAD-4D43-9DB0-7F2E1D65538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4F2E0E4-9BBF-42BD-BACF-291984693D6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EAD5B31-B62F-40EC-90D8-445051FBC6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FF9458F-500A-4C9D-A91A-709B8F1962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6083</xdr:rowOff>
    </xdr:from>
    <xdr:to>
      <xdr:col>55</xdr:col>
      <xdr:colOff>50800</xdr:colOff>
      <xdr:row>107</xdr:row>
      <xdr:rowOff>107683</xdr:rowOff>
    </xdr:to>
    <xdr:sp macro="" textlink="">
      <xdr:nvSpPr>
        <xdr:cNvPr id="477" name="楕円 476">
          <a:extLst>
            <a:ext uri="{FF2B5EF4-FFF2-40B4-BE49-F238E27FC236}">
              <a16:creationId xmlns:a16="http://schemas.microsoft.com/office/drawing/2014/main" id="{A15C4B2A-BA00-46D6-B98A-2C51386532A5}"/>
            </a:ext>
          </a:extLst>
        </xdr:cNvPr>
        <xdr:cNvSpPr/>
      </xdr:nvSpPr>
      <xdr:spPr>
        <a:xfrm>
          <a:off x="10426700" y="183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155960</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7B41AF01-626E-427A-8746-7C0D9F048683}"/>
            </a:ext>
          </a:extLst>
        </xdr:cNvPr>
        <xdr:cNvSpPr txBox="1"/>
      </xdr:nvSpPr>
      <xdr:spPr>
        <a:xfrm>
          <a:off x="10515600" y="183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9714</xdr:rowOff>
    </xdr:from>
    <xdr:to>
      <xdr:col>50</xdr:col>
      <xdr:colOff>165100</xdr:colOff>
      <xdr:row>107</xdr:row>
      <xdr:rowOff>111314</xdr:rowOff>
    </xdr:to>
    <xdr:sp macro="" textlink="">
      <xdr:nvSpPr>
        <xdr:cNvPr id="479" name="楕円 478">
          <a:extLst>
            <a:ext uri="{FF2B5EF4-FFF2-40B4-BE49-F238E27FC236}">
              <a16:creationId xmlns:a16="http://schemas.microsoft.com/office/drawing/2014/main" id="{CB64FD0A-6B5F-4A98-BE1F-5B81964DAD8F}"/>
            </a:ext>
          </a:extLst>
        </xdr:cNvPr>
        <xdr:cNvSpPr/>
      </xdr:nvSpPr>
      <xdr:spPr>
        <a:xfrm>
          <a:off x="9588500" y="18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56883</xdr:rowOff>
    </xdr:from>
    <xdr:to>
      <xdr:col>55</xdr:col>
      <xdr:colOff>0</xdr:colOff>
      <xdr:row>107</xdr:row>
      <xdr:rowOff>60514</xdr:rowOff>
    </xdr:to>
    <xdr:cxnSp macro="">
      <xdr:nvCxnSpPr>
        <xdr:cNvPr id="480" name="直線コネクタ 479">
          <a:extLst>
            <a:ext uri="{FF2B5EF4-FFF2-40B4-BE49-F238E27FC236}">
              <a16:creationId xmlns:a16="http://schemas.microsoft.com/office/drawing/2014/main" id="{5060EF49-0D7E-458F-A1B9-A4A482CDB7C5}"/>
            </a:ext>
          </a:extLst>
        </xdr:cNvPr>
        <xdr:cNvCxnSpPr/>
      </xdr:nvCxnSpPr>
      <xdr:spPr>
        <a:xfrm flipV="1">
          <a:off x="9639300" y="18402033"/>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12633</xdr:rowOff>
    </xdr:from>
    <xdr:to>
      <xdr:col>46</xdr:col>
      <xdr:colOff>38100</xdr:colOff>
      <xdr:row>107</xdr:row>
      <xdr:rowOff>114233</xdr:rowOff>
    </xdr:to>
    <xdr:sp macro="" textlink="">
      <xdr:nvSpPr>
        <xdr:cNvPr id="481" name="楕円 480">
          <a:extLst>
            <a:ext uri="{FF2B5EF4-FFF2-40B4-BE49-F238E27FC236}">
              <a16:creationId xmlns:a16="http://schemas.microsoft.com/office/drawing/2014/main" id="{FB80B3C8-2F1D-40E3-B68D-00926D1C72F5}"/>
            </a:ext>
          </a:extLst>
        </xdr:cNvPr>
        <xdr:cNvSpPr/>
      </xdr:nvSpPr>
      <xdr:spPr>
        <a:xfrm>
          <a:off x="8699500" y="183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60514</xdr:rowOff>
    </xdr:from>
    <xdr:to>
      <xdr:col>50</xdr:col>
      <xdr:colOff>114300</xdr:colOff>
      <xdr:row>107</xdr:row>
      <xdr:rowOff>63433</xdr:rowOff>
    </xdr:to>
    <xdr:cxnSp macro="">
      <xdr:nvCxnSpPr>
        <xdr:cNvPr id="482" name="直線コネクタ 481">
          <a:extLst>
            <a:ext uri="{FF2B5EF4-FFF2-40B4-BE49-F238E27FC236}">
              <a16:creationId xmlns:a16="http://schemas.microsoft.com/office/drawing/2014/main" id="{CC8EB5AA-28B7-40A4-BE43-24418D5DA88C}"/>
            </a:ext>
          </a:extLst>
        </xdr:cNvPr>
        <xdr:cNvCxnSpPr/>
      </xdr:nvCxnSpPr>
      <xdr:spPr>
        <a:xfrm flipV="1">
          <a:off x="8750300" y="18405664"/>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15182</xdr:rowOff>
    </xdr:from>
    <xdr:to>
      <xdr:col>41</xdr:col>
      <xdr:colOff>101600</xdr:colOff>
      <xdr:row>107</xdr:row>
      <xdr:rowOff>116782</xdr:rowOff>
    </xdr:to>
    <xdr:sp macro="" textlink="">
      <xdr:nvSpPr>
        <xdr:cNvPr id="483" name="楕円 482">
          <a:extLst>
            <a:ext uri="{FF2B5EF4-FFF2-40B4-BE49-F238E27FC236}">
              <a16:creationId xmlns:a16="http://schemas.microsoft.com/office/drawing/2014/main" id="{8B9D2BE3-301E-4AE5-A4B1-24D516D8142B}"/>
            </a:ext>
          </a:extLst>
        </xdr:cNvPr>
        <xdr:cNvSpPr/>
      </xdr:nvSpPr>
      <xdr:spPr>
        <a:xfrm>
          <a:off x="7810500" y="183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63433</xdr:rowOff>
    </xdr:from>
    <xdr:to>
      <xdr:col>45</xdr:col>
      <xdr:colOff>177800</xdr:colOff>
      <xdr:row>107</xdr:row>
      <xdr:rowOff>65982</xdr:rowOff>
    </xdr:to>
    <xdr:cxnSp macro="">
      <xdr:nvCxnSpPr>
        <xdr:cNvPr id="484" name="直線コネクタ 483">
          <a:extLst>
            <a:ext uri="{FF2B5EF4-FFF2-40B4-BE49-F238E27FC236}">
              <a16:creationId xmlns:a16="http://schemas.microsoft.com/office/drawing/2014/main" id="{719F98DC-C81F-4CE0-830F-7D067C520A9C}"/>
            </a:ext>
          </a:extLst>
        </xdr:cNvPr>
        <xdr:cNvCxnSpPr/>
      </xdr:nvCxnSpPr>
      <xdr:spPr>
        <a:xfrm flipV="1">
          <a:off x="7861300" y="1840858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18035</xdr:rowOff>
    </xdr:from>
    <xdr:to>
      <xdr:col>36</xdr:col>
      <xdr:colOff>165100</xdr:colOff>
      <xdr:row>107</xdr:row>
      <xdr:rowOff>119635</xdr:rowOff>
    </xdr:to>
    <xdr:sp macro="" textlink="">
      <xdr:nvSpPr>
        <xdr:cNvPr id="485" name="楕円 484">
          <a:extLst>
            <a:ext uri="{FF2B5EF4-FFF2-40B4-BE49-F238E27FC236}">
              <a16:creationId xmlns:a16="http://schemas.microsoft.com/office/drawing/2014/main" id="{C9052248-0998-40D5-A435-4BBEF8D33A3A}"/>
            </a:ext>
          </a:extLst>
        </xdr:cNvPr>
        <xdr:cNvSpPr/>
      </xdr:nvSpPr>
      <xdr:spPr>
        <a:xfrm>
          <a:off x="6921500" y="183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65982</xdr:rowOff>
    </xdr:from>
    <xdr:to>
      <xdr:col>41</xdr:col>
      <xdr:colOff>50800</xdr:colOff>
      <xdr:row>107</xdr:row>
      <xdr:rowOff>68835</xdr:rowOff>
    </xdr:to>
    <xdr:cxnSp macro="">
      <xdr:nvCxnSpPr>
        <xdr:cNvPr id="486" name="直線コネクタ 485">
          <a:extLst>
            <a:ext uri="{FF2B5EF4-FFF2-40B4-BE49-F238E27FC236}">
              <a16:creationId xmlns:a16="http://schemas.microsoft.com/office/drawing/2014/main" id="{19ADF26B-E933-47FC-89FF-DA0CFEA08B1D}"/>
            </a:ext>
          </a:extLst>
        </xdr:cNvPr>
        <xdr:cNvCxnSpPr/>
      </xdr:nvCxnSpPr>
      <xdr:spPr>
        <a:xfrm flipV="1">
          <a:off x="6972300" y="18411132"/>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BB768274-BD0D-4D6A-A605-22335732678A}"/>
            </a:ext>
          </a:extLst>
        </xdr:cNvPr>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7EDC03E0-124B-4384-845E-82E5150F130A}"/>
            </a:ext>
          </a:extLst>
        </xdr:cNvPr>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6F4B4157-C138-4344-B15E-C4982E6E0ABF}"/>
            </a:ext>
          </a:extLst>
        </xdr:cNvPr>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2C2DF86C-FEAB-41A9-9E30-66E93CCE993B}"/>
            </a:ext>
          </a:extLst>
        </xdr:cNvPr>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102441</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2F2532A6-685A-476B-96DF-9A1B7614A986}"/>
            </a:ext>
          </a:extLst>
        </xdr:cNvPr>
        <xdr:cNvSpPr txBox="1"/>
      </xdr:nvSpPr>
      <xdr:spPr>
        <a:xfrm>
          <a:off x="9359411" y="18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105360</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CE52F716-C6CA-42D0-8FAA-B03F902155E0}"/>
            </a:ext>
          </a:extLst>
        </xdr:cNvPr>
        <xdr:cNvSpPr txBox="1"/>
      </xdr:nvSpPr>
      <xdr:spPr>
        <a:xfrm>
          <a:off x="8483111" y="184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107909</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87BB6D42-DF5C-4BD9-9DC6-11E74D5A9642}"/>
            </a:ext>
          </a:extLst>
        </xdr:cNvPr>
        <xdr:cNvSpPr txBox="1"/>
      </xdr:nvSpPr>
      <xdr:spPr>
        <a:xfrm>
          <a:off x="7594111" y="184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110762</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95B6CB2A-8E02-4B89-AE73-2300958761A6}"/>
            </a:ext>
          </a:extLst>
        </xdr:cNvPr>
        <xdr:cNvSpPr txBox="1"/>
      </xdr:nvSpPr>
      <xdr:spPr>
        <a:xfrm>
          <a:off x="6705111" y="1845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737AF70-E7EF-4680-8F18-39379EED79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85F512C-A958-47A7-A0AD-4802D763DF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74DE671-3D1B-4C69-8DFE-5877E3803B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1BD76C7-5C07-4F1C-9AA1-032E9BA642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DD9FBFB-F915-4999-A023-B6B7B9B726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C4D7E35-5667-46F4-ADAC-5D388988F7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0296C73-50CB-4115-8195-03991B2BAF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5C41FF9-7D78-45DF-908D-59E220F80F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D275C6C-15AE-4448-ADC5-8441256415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6C829CB-4405-413F-BC4A-2597DE5657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A418130-FE80-4F7A-A8DB-E226033ED9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8012F1C9-09CC-4822-8D08-CB7F1B0736A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9437D050-2341-43A3-AA26-602A45E4C1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EDE5E69A-0786-49C2-841C-1EE1C3336F5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5B8B92AE-4E56-457B-839A-FC05879488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3E49B81-8A61-4048-91D8-6F09ACF66E1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3C665081-ED2E-4EEB-B410-A8A52505641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57DF5BA6-AC60-4007-B05F-EB52C05C14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76F7CAE3-62AF-4B3D-9332-FA24E59FA21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CC59CDE3-6B60-469A-AD8F-14657D8CEE2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469EC898-C210-4943-84D0-790144CDB1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5B92E101-756F-4379-9A91-9C47F2ECD8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F57B38FA-C9B7-44E2-989D-BC6CCB9A88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48910-C95F-4AD2-8BE2-DF2EF3FED4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DEE2065-0091-45DF-A0D1-7A7A042BC8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20" name="直線コネクタ 519">
          <a:extLst>
            <a:ext uri="{FF2B5EF4-FFF2-40B4-BE49-F238E27FC236}">
              <a16:creationId xmlns:a16="http://schemas.microsoft.com/office/drawing/2014/main" id="{E6DBACC9-32C3-45A5-A00B-F3E914AF01CF}"/>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8E520342-1B09-4796-AA07-C757664AA1DC}"/>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2" name="直線コネクタ 521">
          <a:extLst>
            <a:ext uri="{FF2B5EF4-FFF2-40B4-BE49-F238E27FC236}">
              <a16:creationId xmlns:a16="http://schemas.microsoft.com/office/drawing/2014/main" id="{F018FB26-9BC4-4EB1-86C6-0F6CAE1C2463}"/>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879963B0-1F3E-4720-9E49-3EF8022E70B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4" name="直線コネクタ 523">
          <a:extLst>
            <a:ext uri="{FF2B5EF4-FFF2-40B4-BE49-F238E27FC236}">
              <a16:creationId xmlns:a16="http://schemas.microsoft.com/office/drawing/2014/main" id="{3DC0E078-1322-4E64-884A-7BA5E7998EDD}"/>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85BF85DC-3917-468A-AA29-B65F288D3946}"/>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6" name="フローチャート: 判断 525">
          <a:extLst>
            <a:ext uri="{FF2B5EF4-FFF2-40B4-BE49-F238E27FC236}">
              <a16:creationId xmlns:a16="http://schemas.microsoft.com/office/drawing/2014/main" id="{F0DAB309-5C4C-4DDE-B561-6C47E3582022}"/>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7" name="フローチャート: 判断 526">
          <a:extLst>
            <a:ext uri="{FF2B5EF4-FFF2-40B4-BE49-F238E27FC236}">
              <a16:creationId xmlns:a16="http://schemas.microsoft.com/office/drawing/2014/main" id="{CD158577-4343-43C2-83A8-3BD97FC4B3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8" name="フローチャート: 判断 527">
          <a:extLst>
            <a:ext uri="{FF2B5EF4-FFF2-40B4-BE49-F238E27FC236}">
              <a16:creationId xmlns:a16="http://schemas.microsoft.com/office/drawing/2014/main" id="{52E91FE9-838F-4F7E-911B-BD14E396DBEC}"/>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9" name="フローチャート: 判断 528">
          <a:extLst>
            <a:ext uri="{FF2B5EF4-FFF2-40B4-BE49-F238E27FC236}">
              <a16:creationId xmlns:a16="http://schemas.microsoft.com/office/drawing/2014/main" id="{BE88B429-F402-4CC8-B8CB-0C40ACA6BAEC}"/>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30" name="フローチャート: 判断 529">
          <a:extLst>
            <a:ext uri="{FF2B5EF4-FFF2-40B4-BE49-F238E27FC236}">
              <a16:creationId xmlns:a16="http://schemas.microsoft.com/office/drawing/2014/main" id="{ADA15A97-2416-4DDF-A450-8D1B28440949}"/>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888922A-E838-4EF6-B25D-B97BF1241F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C5FF626-2EB0-4C99-AD4A-6A05666BC5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A05D2FA-615D-4CB2-85FE-203194B188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87A7A93-40EB-4B44-ADA9-9591FA4E65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3F5F596-5BBE-413C-A39F-EA452C0663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49893</xdr:rowOff>
    </xdr:from>
    <xdr:to>
      <xdr:col>85</xdr:col>
      <xdr:colOff>177800</xdr:colOff>
      <xdr:row>40</xdr:row>
      <xdr:rowOff>151493</xdr:rowOff>
    </xdr:to>
    <xdr:sp macro="" textlink="">
      <xdr:nvSpPr>
        <xdr:cNvPr id="536" name="楕円 535">
          <a:extLst>
            <a:ext uri="{FF2B5EF4-FFF2-40B4-BE49-F238E27FC236}">
              <a16:creationId xmlns:a16="http://schemas.microsoft.com/office/drawing/2014/main" id="{10DB32CB-6246-43B5-B1BE-1FE3DDE4DC22}"/>
            </a:ext>
          </a:extLst>
        </xdr:cNvPr>
        <xdr:cNvSpPr/>
      </xdr:nvSpPr>
      <xdr:spPr>
        <a:xfrm>
          <a:off x="16268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28320</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40801BEC-6B7D-4A9E-80F4-F136AED78B1D}"/>
            </a:ext>
          </a:extLst>
        </xdr:cNvPr>
        <xdr:cNvSpPr txBox="1"/>
      </xdr:nvSpPr>
      <xdr:spPr>
        <a:xfrm>
          <a:off x="16357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8" name="楕円 537">
          <a:extLst>
            <a:ext uri="{FF2B5EF4-FFF2-40B4-BE49-F238E27FC236}">
              <a16:creationId xmlns:a16="http://schemas.microsoft.com/office/drawing/2014/main" id="{0D0A37E9-932A-453A-A3BA-F7F7624E9267}"/>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100693</xdr:rowOff>
    </xdr:to>
    <xdr:cxnSp macro="">
      <xdr:nvCxnSpPr>
        <xdr:cNvPr id="539" name="直線コネクタ 538">
          <a:extLst>
            <a:ext uri="{FF2B5EF4-FFF2-40B4-BE49-F238E27FC236}">
              <a16:creationId xmlns:a16="http://schemas.microsoft.com/office/drawing/2014/main" id="{90D92FFD-F589-4D88-A1C8-0FF592337C3A}"/>
            </a:ext>
          </a:extLst>
        </xdr:cNvPr>
        <xdr:cNvCxnSpPr/>
      </xdr:nvCxnSpPr>
      <xdr:spPr>
        <a:xfrm>
          <a:off x="15481300" y="69342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540" name="楕円 539">
          <a:extLst>
            <a:ext uri="{FF2B5EF4-FFF2-40B4-BE49-F238E27FC236}">
              <a16:creationId xmlns:a16="http://schemas.microsoft.com/office/drawing/2014/main" id="{331CE742-088F-4BAF-AA51-A8EFB601C0DD}"/>
            </a:ext>
          </a:extLst>
        </xdr:cNvPr>
        <xdr:cNvSpPr/>
      </xdr:nvSpPr>
      <xdr:spPr>
        <a:xfrm>
          <a:off x="1454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76200</xdr:rowOff>
    </xdr:to>
    <xdr:cxnSp macro="">
      <xdr:nvCxnSpPr>
        <xdr:cNvPr id="541" name="直線コネクタ 540">
          <a:extLst>
            <a:ext uri="{FF2B5EF4-FFF2-40B4-BE49-F238E27FC236}">
              <a16:creationId xmlns:a16="http://schemas.microsoft.com/office/drawing/2014/main" id="{D3CECCED-1B84-441F-98CA-21E59DA93015}"/>
            </a:ext>
          </a:extLst>
        </xdr:cNvPr>
        <xdr:cNvCxnSpPr/>
      </xdr:nvCxnSpPr>
      <xdr:spPr>
        <a:xfrm>
          <a:off x="14592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542" name="楕円 541">
          <a:extLst>
            <a:ext uri="{FF2B5EF4-FFF2-40B4-BE49-F238E27FC236}">
              <a16:creationId xmlns:a16="http://schemas.microsoft.com/office/drawing/2014/main" id="{D0006A27-8E04-4E60-9948-930F18E7A0B4}"/>
            </a:ext>
          </a:extLst>
        </xdr:cNvPr>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43543</xdr:rowOff>
    </xdr:to>
    <xdr:cxnSp macro="">
      <xdr:nvCxnSpPr>
        <xdr:cNvPr id="543" name="直線コネクタ 542">
          <a:extLst>
            <a:ext uri="{FF2B5EF4-FFF2-40B4-BE49-F238E27FC236}">
              <a16:creationId xmlns:a16="http://schemas.microsoft.com/office/drawing/2014/main" id="{86F9155D-28B9-4D5E-8973-8A1D05C3D7F7}"/>
            </a:ext>
          </a:extLst>
        </xdr:cNvPr>
        <xdr:cNvCxnSpPr/>
      </xdr:nvCxnSpPr>
      <xdr:spPr>
        <a:xfrm>
          <a:off x="13703300" y="689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544" name="楕円 543">
          <a:extLst>
            <a:ext uri="{FF2B5EF4-FFF2-40B4-BE49-F238E27FC236}">
              <a16:creationId xmlns:a16="http://schemas.microsoft.com/office/drawing/2014/main" id="{B9E9F3D1-4783-4D34-81E8-C441A778532A}"/>
            </a:ext>
          </a:extLst>
        </xdr:cNvPr>
        <xdr:cNvSpPr/>
      </xdr:nvSpPr>
      <xdr:spPr>
        <a:xfrm>
          <a:off x="1276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37012</xdr:rowOff>
    </xdr:to>
    <xdr:cxnSp macro="">
      <xdr:nvCxnSpPr>
        <xdr:cNvPr id="545" name="直線コネクタ 544">
          <a:extLst>
            <a:ext uri="{FF2B5EF4-FFF2-40B4-BE49-F238E27FC236}">
              <a16:creationId xmlns:a16="http://schemas.microsoft.com/office/drawing/2014/main" id="{EDFB8286-AF18-4C07-97D3-C6962AC93650}"/>
            </a:ext>
          </a:extLst>
        </xdr:cNvPr>
        <xdr:cNvCxnSpPr/>
      </xdr:nvCxnSpPr>
      <xdr:spPr>
        <a:xfrm>
          <a:off x="12814300" y="68492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A1DFA466-3F38-4F69-BEAF-E975B2967CD1}"/>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132D5491-A883-4254-8099-B029DAE367B9}"/>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80A02663-D472-4B3B-AAD5-8F57C1C1BB8A}"/>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CABF0019-DE66-4782-BC82-1716249A85DF}"/>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7897E44D-7306-408E-B58C-183842059C0A}"/>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D3FB14F5-74F5-4E9D-8D8B-C8E4520BED5E}"/>
            </a:ext>
          </a:extLst>
        </xdr:cNvPr>
        <xdr:cNvSpPr txBox="1"/>
      </xdr:nvSpPr>
      <xdr:spPr>
        <a:xfrm>
          <a:off x="14389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67C965E4-FAA3-4F9E-83F5-A351C4A83187}"/>
            </a:ext>
          </a:extLst>
        </xdr:cNvPr>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E79213E0-ECBC-44E0-9577-6FAFFF9EF956}"/>
            </a:ext>
          </a:extLst>
        </xdr:cNvPr>
        <xdr:cNvSpPr txBox="1"/>
      </xdr:nvSpPr>
      <xdr:spPr>
        <a:xfrm>
          <a:off x="12611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5B92F9A6-75EA-4DFD-A027-E43A65962F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371E2D0E-1DE4-4817-B17A-1CE97066D6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6FAC832-AA07-4D43-875B-FCB1EA1117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B76D7E4C-0CC8-4F35-87F1-21C05849BB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A1BBF97F-1AF3-4E6D-8083-E75D8F6E23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E0658A11-55C7-48E5-9BCF-19271841BF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CEA235F-79F1-4D2A-AFD8-742CD1C122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A4254504-AAA0-4D12-A10C-FF1D15F6A9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1C2D3345-92B1-4678-81D5-EFA4B8D652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71F61348-DC53-4210-92E2-C2CB66DC12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F7444D87-0D9A-4CBA-B7D0-D3CE67CF351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7E9431C0-889F-469A-8C92-1CC5CF03A1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690417B0-C5DF-4FA8-9B56-DAC233698FB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E2317C7F-7685-41E2-B0D6-5D12C2E42DA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3068762A-791E-4654-904E-114A33C26D9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830B7684-BEDD-4EB1-891D-5ABFF46FC2B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91A3D89E-6B99-45E4-9B32-47D98250990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81ED62AF-30C9-4A68-88E1-D18CEFAAB97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91014CE8-AFEC-4D0C-A812-AA1DBF06F5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F7555CBD-AE3D-4D65-8F7D-33CE933449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81325979-A12D-49F4-BF63-0B4D224015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75" name="直線コネクタ 574">
          <a:extLst>
            <a:ext uri="{FF2B5EF4-FFF2-40B4-BE49-F238E27FC236}">
              <a16:creationId xmlns:a16="http://schemas.microsoft.com/office/drawing/2014/main" id="{82458880-583F-4D20-B93F-0E5ABB70E1C7}"/>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9B5786F8-D78E-4DC9-AF1F-79C0FF7C4DC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a:extLst>
            <a:ext uri="{FF2B5EF4-FFF2-40B4-BE49-F238E27FC236}">
              <a16:creationId xmlns:a16="http://schemas.microsoft.com/office/drawing/2014/main" id="{CD103040-8211-49BE-B8D1-8D0207B36E5F}"/>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74101FA5-F103-4F1F-B5E4-CC97999CBCC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9" name="直線コネクタ 578">
          <a:extLst>
            <a:ext uri="{FF2B5EF4-FFF2-40B4-BE49-F238E27FC236}">
              <a16:creationId xmlns:a16="http://schemas.microsoft.com/office/drawing/2014/main" id="{FBE89F40-1B2F-42FF-8854-CFF634C0DE77}"/>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E3747D2A-4089-4375-80FF-CDE8E4BCEABD}"/>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a:extLst>
            <a:ext uri="{FF2B5EF4-FFF2-40B4-BE49-F238E27FC236}">
              <a16:creationId xmlns:a16="http://schemas.microsoft.com/office/drawing/2014/main" id="{15208D76-701F-4027-ABDC-08790D565D0F}"/>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82" name="フローチャート: 判断 581">
          <a:extLst>
            <a:ext uri="{FF2B5EF4-FFF2-40B4-BE49-F238E27FC236}">
              <a16:creationId xmlns:a16="http://schemas.microsoft.com/office/drawing/2014/main" id="{80E9B609-1AC4-411D-B253-AC48ECDF4591}"/>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3" name="フローチャート: 判断 582">
          <a:extLst>
            <a:ext uri="{FF2B5EF4-FFF2-40B4-BE49-F238E27FC236}">
              <a16:creationId xmlns:a16="http://schemas.microsoft.com/office/drawing/2014/main" id="{81F204EE-7307-4295-AE79-2E8B662F39AF}"/>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84" name="フローチャート: 判断 583">
          <a:extLst>
            <a:ext uri="{FF2B5EF4-FFF2-40B4-BE49-F238E27FC236}">
              <a16:creationId xmlns:a16="http://schemas.microsoft.com/office/drawing/2014/main" id="{29DA7F2E-2723-4909-AE26-06B89A04237C}"/>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85" name="フローチャート: 判断 584">
          <a:extLst>
            <a:ext uri="{FF2B5EF4-FFF2-40B4-BE49-F238E27FC236}">
              <a16:creationId xmlns:a16="http://schemas.microsoft.com/office/drawing/2014/main" id="{CFCC9F89-7A02-4F73-A769-0923C8EC0353}"/>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DD2079A-F739-4986-881E-DDF82F4FAB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50E4211-A4F9-491E-8702-F3922004FC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BE7EB34-8F7A-46E6-9060-DE06851B14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ACD0950-3F9E-4E4F-AF36-80AAD5B43E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8485A63-6AD4-433A-99BD-BF3CBAE1E0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167132</xdr:rowOff>
    </xdr:from>
    <xdr:to>
      <xdr:col>116</xdr:col>
      <xdr:colOff>114300</xdr:colOff>
      <xdr:row>37</xdr:row>
      <xdr:rowOff>97282</xdr:rowOff>
    </xdr:to>
    <xdr:sp macro="" textlink="">
      <xdr:nvSpPr>
        <xdr:cNvPr id="591" name="楕円 590">
          <a:extLst>
            <a:ext uri="{FF2B5EF4-FFF2-40B4-BE49-F238E27FC236}">
              <a16:creationId xmlns:a16="http://schemas.microsoft.com/office/drawing/2014/main" id="{7A8EA340-8086-4A8D-B141-984EE26F67F8}"/>
            </a:ext>
          </a:extLst>
        </xdr:cNvPr>
        <xdr:cNvSpPr/>
      </xdr:nvSpPr>
      <xdr:spPr>
        <a:xfrm>
          <a:off x="22110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18559</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E7BC370C-CBDC-4E4C-AC0E-6FB08B07024D}"/>
            </a:ext>
          </a:extLst>
        </xdr:cNvPr>
        <xdr:cNvSpPr txBox="1"/>
      </xdr:nvSpPr>
      <xdr:spPr>
        <a:xfrm>
          <a:off x="2219960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xdr:rowOff>
    </xdr:from>
    <xdr:to>
      <xdr:col>112</xdr:col>
      <xdr:colOff>38100</xdr:colOff>
      <xdr:row>37</xdr:row>
      <xdr:rowOff>106426</xdr:rowOff>
    </xdr:to>
    <xdr:sp macro="" textlink="">
      <xdr:nvSpPr>
        <xdr:cNvPr id="593" name="楕円 592">
          <a:extLst>
            <a:ext uri="{FF2B5EF4-FFF2-40B4-BE49-F238E27FC236}">
              <a16:creationId xmlns:a16="http://schemas.microsoft.com/office/drawing/2014/main" id="{8DCD1C08-26AE-4278-A95D-A162934AA972}"/>
            </a:ext>
          </a:extLst>
        </xdr:cNvPr>
        <xdr:cNvSpPr/>
      </xdr:nvSpPr>
      <xdr:spPr>
        <a:xfrm>
          <a:off x="21272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46482</xdr:rowOff>
    </xdr:from>
    <xdr:to>
      <xdr:col>116</xdr:col>
      <xdr:colOff>63500</xdr:colOff>
      <xdr:row>37</xdr:row>
      <xdr:rowOff>55626</xdr:rowOff>
    </xdr:to>
    <xdr:cxnSp macro="">
      <xdr:nvCxnSpPr>
        <xdr:cNvPr id="594" name="直線コネクタ 593">
          <a:extLst>
            <a:ext uri="{FF2B5EF4-FFF2-40B4-BE49-F238E27FC236}">
              <a16:creationId xmlns:a16="http://schemas.microsoft.com/office/drawing/2014/main" id="{8DDF096C-B8BF-4C3F-92A7-E25F4D4D24F2}"/>
            </a:ext>
          </a:extLst>
        </xdr:cNvPr>
        <xdr:cNvCxnSpPr/>
      </xdr:nvCxnSpPr>
      <xdr:spPr>
        <a:xfrm flipV="1">
          <a:off x="21323300" y="6390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95" name="楕円 594">
          <a:extLst>
            <a:ext uri="{FF2B5EF4-FFF2-40B4-BE49-F238E27FC236}">
              <a16:creationId xmlns:a16="http://schemas.microsoft.com/office/drawing/2014/main" id="{AC482A39-7B0B-4E69-AAC1-672E71146370}"/>
            </a:ext>
          </a:extLst>
        </xdr:cNvPr>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55626</xdr:rowOff>
    </xdr:from>
    <xdr:to>
      <xdr:col>111</xdr:col>
      <xdr:colOff>177800</xdr:colOff>
      <xdr:row>37</xdr:row>
      <xdr:rowOff>64770</xdr:rowOff>
    </xdr:to>
    <xdr:cxnSp macro="">
      <xdr:nvCxnSpPr>
        <xdr:cNvPr id="596" name="直線コネクタ 595">
          <a:extLst>
            <a:ext uri="{FF2B5EF4-FFF2-40B4-BE49-F238E27FC236}">
              <a16:creationId xmlns:a16="http://schemas.microsoft.com/office/drawing/2014/main" id="{8736492D-44BB-4000-BAFA-DED5ADC2C9E9}"/>
            </a:ext>
          </a:extLst>
        </xdr:cNvPr>
        <xdr:cNvCxnSpPr/>
      </xdr:nvCxnSpPr>
      <xdr:spPr>
        <a:xfrm flipV="1">
          <a:off x="20434300" y="6399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18542</xdr:rowOff>
    </xdr:from>
    <xdr:to>
      <xdr:col>102</xdr:col>
      <xdr:colOff>165100</xdr:colOff>
      <xdr:row>37</xdr:row>
      <xdr:rowOff>120142</xdr:rowOff>
    </xdr:to>
    <xdr:sp macro="" textlink="">
      <xdr:nvSpPr>
        <xdr:cNvPr id="597" name="楕円 596">
          <a:extLst>
            <a:ext uri="{FF2B5EF4-FFF2-40B4-BE49-F238E27FC236}">
              <a16:creationId xmlns:a16="http://schemas.microsoft.com/office/drawing/2014/main" id="{3394740C-A747-4FE8-86AF-0E5B4815E86B}"/>
            </a:ext>
          </a:extLst>
        </xdr:cNvPr>
        <xdr:cNvSpPr/>
      </xdr:nvSpPr>
      <xdr:spPr>
        <a:xfrm>
          <a:off x="19494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64770</xdr:rowOff>
    </xdr:from>
    <xdr:to>
      <xdr:col>107</xdr:col>
      <xdr:colOff>50800</xdr:colOff>
      <xdr:row>37</xdr:row>
      <xdr:rowOff>69342</xdr:rowOff>
    </xdr:to>
    <xdr:cxnSp macro="">
      <xdr:nvCxnSpPr>
        <xdr:cNvPr id="598" name="直線コネクタ 597">
          <a:extLst>
            <a:ext uri="{FF2B5EF4-FFF2-40B4-BE49-F238E27FC236}">
              <a16:creationId xmlns:a16="http://schemas.microsoft.com/office/drawing/2014/main" id="{1FC3E414-EE1F-4B2D-95A4-6F3B853A1D38}"/>
            </a:ext>
          </a:extLst>
        </xdr:cNvPr>
        <xdr:cNvCxnSpPr/>
      </xdr:nvCxnSpPr>
      <xdr:spPr>
        <a:xfrm flipV="1">
          <a:off x="19545300" y="6408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599" name="楕円 598">
          <a:extLst>
            <a:ext uri="{FF2B5EF4-FFF2-40B4-BE49-F238E27FC236}">
              <a16:creationId xmlns:a16="http://schemas.microsoft.com/office/drawing/2014/main" id="{46087FA0-85AF-4BEA-A1A9-1D29604FFFBF}"/>
            </a:ext>
          </a:extLst>
        </xdr:cNvPr>
        <xdr:cNvSpPr/>
      </xdr:nvSpPr>
      <xdr:spPr>
        <a:xfrm>
          <a:off x="18605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41910</xdr:rowOff>
    </xdr:from>
    <xdr:to>
      <xdr:col>102</xdr:col>
      <xdr:colOff>114300</xdr:colOff>
      <xdr:row>37</xdr:row>
      <xdr:rowOff>69342</xdr:rowOff>
    </xdr:to>
    <xdr:cxnSp macro="">
      <xdr:nvCxnSpPr>
        <xdr:cNvPr id="600" name="直線コネクタ 599">
          <a:extLst>
            <a:ext uri="{FF2B5EF4-FFF2-40B4-BE49-F238E27FC236}">
              <a16:creationId xmlns:a16="http://schemas.microsoft.com/office/drawing/2014/main" id="{B6478C1B-34D6-42A4-9771-45261A4C4D97}"/>
            </a:ext>
          </a:extLst>
        </xdr:cNvPr>
        <xdr:cNvCxnSpPr/>
      </xdr:nvCxnSpPr>
      <xdr:spPr>
        <a:xfrm>
          <a:off x="18656300" y="63855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B40815D7-F454-46F4-8119-619E09CAB6EA}"/>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7BA3EF70-0802-4979-9132-B011E871A67C}"/>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5AB9A724-32E0-47CF-A557-946F160167A9}"/>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2F0DAA8A-A469-4B7F-A953-90E899C55BF4}"/>
            </a:ext>
          </a:extLst>
        </xdr:cNvPr>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122953</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73F0C2D9-6ECE-4800-8AEF-1A5A239F5772}"/>
            </a:ext>
          </a:extLst>
        </xdr:cNvPr>
        <xdr:cNvSpPr txBox="1"/>
      </xdr:nvSpPr>
      <xdr:spPr>
        <a:xfrm>
          <a:off x="210757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14AF36EE-774F-41BF-BC4B-352894852420}"/>
            </a:ext>
          </a:extLst>
        </xdr:cNvPr>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136669</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2EF6536E-5272-4D87-9D9A-E236DAA1C91C}"/>
            </a:ext>
          </a:extLst>
        </xdr:cNvPr>
        <xdr:cNvSpPr txBox="1"/>
      </xdr:nvSpPr>
      <xdr:spPr>
        <a:xfrm>
          <a:off x="19310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E45AA406-A96A-4845-8753-C2047C98B490}"/>
            </a:ext>
          </a:extLst>
        </xdr:cNvPr>
        <xdr:cNvSpPr txBox="1"/>
      </xdr:nvSpPr>
      <xdr:spPr>
        <a:xfrm>
          <a:off x="18421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D2F8CFF0-8650-46B5-A631-30D8702E83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E6D1C3E1-4EBF-4B18-A0FA-16FA75899D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37D39DF6-BF1F-4C68-830D-E136F10445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7C42CA6A-575D-48BA-A9F3-B1F7BDE25E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CBB3AFFB-7F33-4A7A-BB37-EA1E9781E4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1E81B83C-F368-4C35-88D9-D3EC902269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14CD5560-25EF-4CFD-99E1-07FF65E98D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69DD3853-0D1F-4041-867A-F2EDF31198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8ECCBB3F-2A44-4F16-8262-4614F5064C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3FEECA90-AE84-42D0-8D5A-06DBB51FE0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EFD10042-1675-40AD-A382-E1AAF04979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a:extLst>
            <a:ext uri="{FF2B5EF4-FFF2-40B4-BE49-F238E27FC236}">
              <a16:creationId xmlns:a16="http://schemas.microsoft.com/office/drawing/2014/main" id="{BFB104AD-7128-4AA8-B096-818AE13C191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49F27A04-45E9-4F70-894E-CCDFA5C0160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a:extLst>
            <a:ext uri="{FF2B5EF4-FFF2-40B4-BE49-F238E27FC236}">
              <a16:creationId xmlns:a16="http://schemas.microsoft.com/office/drawing/2014/main" id="{FC2F9DB3-2953-4105-AF20-E0C0D21D16C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a:extLst>
            <a:ext uri="{FF2B5EF4-FFF2-40B4-BE49-F238E27FC236}">
              <a16:creationId xmlns:a16="http://schemas.microsoft.com/office/drawing/2014/main" id="{3B86F0AF-65B7-4F5D-BF8F-1F53DB767A0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a:extLst>
            <a:ext uri="{FF2B5EF4-FFF2-40B4-BE49-F238E27FC236}">
              <a16:creationId xmlns:a16="http://schemas.microsoft.com/office/drawing/2014/main" id="{3D6710E7-9E2F-403B-A2D5-572C758A013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a:extLst>
            <a:ext uri="{FF2B5EF4-FFF2-40B4-BE49-F238E27FC236}">
              <a16:creationId xmlns:a16="http://schemas.microsoft.com/office/drawing/2014/main" id="{074FBAF3-E973-49D6-A140-972B6ACE43C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a:extLst>
            <a:ext uri="{FF2B5EF4-FFF2-40B4-BE49-F238E27FC236}">
              <a16:creationId xmlns:a16="http://schemas.microsoft.com/office/drawing/2014/main" id="{1FC2EA9D-7C83-4D49-BFB9-AA408D3EE8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a:extLst>
            <a:ext uri="{FF2B5EF4-FFF2-40B4-BE49-F238E27FC236}">
              <a16:creationId xmlns:a16="http://schemas.microsoft.com/office/drawing/2014/main" id="{5955CD10-82C4-4306-A13D-B9758DE2962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6AD52163-42A7-4497-A2B3-3F847D5A6A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6001195A-4016-48C0-9865-B8A9C328D03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9453625E-1009-4083-9B14-86B2F89873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31" name="直線コネクタ 630">
          <a:extLst>
            <a:ext uri="{FF2B5EF4-FFF2-40B4-BE49-F238E27FC236}">
              <a16:creationId xmlns:a16="http://schemas.microsoft.com/office/drawing/2014/main" id="{065D777B-F6EC-4E87-A277-F64418AC1441}"/>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A83EA492-B6D4-4493-9606-6712287F0288}"/>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3" name="直線コネクタ 632">
          <a:extLst>
            <a:ext uri="{FF2B5EF4-FFF2-40B4-BE49-F238E27FC236}">
              <a16:creationId xmlns:a16="http://schemas.microsoft.com/office/drawing/2014/main" id="{3BEA4135-B7E1-49D6-B63B-36857ACBB85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66877CDC-DB6E-4A5D-9A96-E35F019D5FD6}"/>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5" name="直線コネクタ 634">
          <a:extLst>
            <a:ext uri="{FF2B5EF4-FFF2-40B4-BE49-F238E27FC236}">
              <a16:creationId xmlns:a16="http://schemas.microsoft.com/office/drawing/2014/main" id="{60A41297-0023-4FD0-93C8-864D510A2AE2}"/>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90267AFF-913E-404E-95A1-EACD799F8BF9}"/>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7" name="フローチャート: 判断 636">
          <a:extLst>
            <a:ext uri="{FF2B5EF4-FFF2-40B4-BE49-F238E27FC236}">
              <a16:creationId xmlns:a16="http://schemas.microsoft.com/office/drawing/2014/main" id="{706188E3-0564-44BA-914A-2A33751AF7BD}"/>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8" name="フローチャート: 判断 637">
          <a:extLst>
            <a:ext uri="{FF2B5EF4-FFF2-40B4-BE49-F238E27FC236}">
              <a16:creationId xmlns:a16="http://schemas.microsoft.com/office/drawing/2014/main" id="{42F0ED59-9CB9-4C20-8542-37D49E8C8AC6}"/>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9" name="フローチャート: 判断 638">
          <a:extLst>
            <a:ext uri="{FF2B5EF4-FFF2-40B4-BE49-F238E27FC236}">
              <a16:creationId xmlns:a16="http://schemas.microsoft.com/office/drawing/2014/main" id="{2C114985-FA5A-44B4-B9F0-C0898023FD7D}"/>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40" name="フローチャート: 判断 639">
          <a:extLst>
            <a:ext uri="{FF2B5EF4-FFF2-40B4-BE49-F238E27FC236}">
              <a16:creationId xmlns:a16="http://schemas.microsoft.com/office/drawing/2014/main" id="{9357FB2A-0079-4BFC-8705-BCF2B612ADC1}"/>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1" name="フローチャート: 判断 640">
          <a:extLst>
            <a:ext uri="{FF2B5EF4-FFF2-40B4-BE49-F238E27FC236}">
              <a16:creationId xmlns:a16="http://schemas.microsoft.com/office/drawing/2014/main" id="{978A1973-FBB6-4702-B766-B543176FE7C6}"/>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DDE1EDD-C041-44D5-A093-1571DC5F28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83A7A7F-37C3-4EE0-8D3A-2F50F535D4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46AFF31-093C-47B6-8906-92AD4A5D40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2EC5E86-EE38-4791-AB3C-3C3EA74454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1038AD2-2CD1-4320-8BE9-D758C04469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129794</xdr:rowOff>
    </xdr:from>
    <xdr:to>
      <xdr:col>85</xdr:col>
      <xdr:colOff>177800</xdr:colOff>
      <xdr:row>60</xdr:row>
      <xdr:rowOff>59944</xdr:rowOff>
    </xdr:to>
    <xdr:sp macro="" textlink="">
      <xdr:nvSpPr>
        <xdr:cNvPr id="647" name="楕円 646">
          <a:extLst>
            <a:ext uri="{FF2B5EF4-FFF2-40B4-BE49-F238E27FC236}">
              <a16:creationId xmlns:a16="http://schemas.microsoft.com/office/drawing/2014/main" id="{200497E3-15A1-4D06-9571-507A62292372}"/>
            </a:ext>
          </a:extLst>
        </xdr:cNvPr>
        <xdr:cNvSpPr/>
      </xdr:nvSpPr>
      <xdr:spPr>
        <a:xfrm>
          <a:off x="16268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108221</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C3DA1A9F-800D-4760-8721-A2970F737806}"/>
            </a:ext>
          </a:extLst>
        </xdr:cNvPr>
        <xdr:cNvSpPr txBox="1"/>
      </xdr:nvSpPr>
      <xdr:spPr>
        <a:xfrm>
          <a:off x="16357600"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116078</xdr:rowOff>
    </xdr:from>
    <xdr:to>
      <xdr:col>81</xdr:col>
      <xdr:colOff>101600</xdr:colOff>
      <xdr:row>60</xdr:row>
      <xdr:rowOff>46228</xdr:rowOff>
    </xdr:to>
    <xdr:sp macro="" textlink="">
      <xdr:nvSpPr>
        <xdr:cNvPr id="649" name="楕円 648">
          <a:extLst>
            <a:ext uri="{FF2B5EF4-FFF2-40B4-BE49-F238E27FC236}">
              <a16:creationId xmlns:a16="http://schemas.microsoft.com/office/drawing/2014/main" id="{BB845C78-0944-472E-A167-594E7E7AD684}"/>
            </a:ext>
          </a:extLst>
        </xdr:cNvPr>
        <xdr:cNvSpPr/>
      </xdr:nvSpPr>
      <xdr:spPr>
        <a:xfrm>
          <a:off x="15430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166878</xdr:rowOff>
    </xdr:from>
    <xdr:to>
      <xdr:col>85</xdr:col>
      <xdr:colOff>127000</xdr:colOff>
      <xdr:row>60</xdr:row>
      <xdr:rowOff>9144</xdr:rowOff>
    </xdr:to>
    <xdr:cxnSp macro="">
      <xdr:nvCxnSpPr>
        <xdr:cNvPr id="650" name="直線コネクタ 649">
          <a:extLst>
            <a:ext uri="{FF2B5EF4-FFF2-40B4-BE49-F238E27FC236}">
              <a16:creationId xmlns:a16="http://schemas.microsoft.com/office/drawing/2014/main" id="{A1F35FFC-72A1-43CA-A58B-58A863DFAB11}"/>
            </a:ext>
          </a:extLst>
        </xdr:cNvPr>
        <xdr:cNvCxnSpPr/>
      </xdr:nvCxnSpPr>
      <xdr:spPr>
        <a:xfrm>
          <a:off x="15481300" y="102824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51" name="楕円 650">
          <a:extLst>
            <a:ext uri="{FF2B5EF4-FFF2-40B4-BE49-F238E27FC236}">
              <a16:creationId xmlns:a16="http://schemas.microsoft.com/office/drawing/2014/main" id="{6C8B9D5F-1598-48DE-9FB4-388347BD06F7}"/>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166878</xdr:rowOff>
    </xdr:to>
    <xdr:cxnSp macro="">
      <xdr:nvCxnSpPr>
        <xdr:cNvPr id="652" name="直線コネクタ 651">
          <a:extLst>
            <a:ext uri="{FF2B5EF4-FFF2-40B4-BE49-F238E27FC236}">
              <a16:creationId xmlns:a16="http://schemas.microsoft.com/office/drawing/2014/main" id="{A87616BC-7ED2-4BB1-8314-688C38716121}"/>
            </a:ext>
          </a:extLst>
        </xdr:cNvPr>
        <xdr:cNvCxnSpPr/>
      </xdr:nvCxnSpPr>
      <xdr:spPr>
        <a:xfrm>
          <a:off x="14592300" y="102412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36068</xdr:rowOff>
    </xdr:from>
    <xdr:to>
      <xdr:col>72</xdr:col>
      <xdr:colOff>38100</xdr:colOff>
      <xdr:row>59</xdr:row>
      <xdr:rowOff>137668</xdr:rowOff>
    </xdr:to>
    <xdr:sp macro="" textlink="">
      <xdr:nvSpPr>
        <xdr:cNvPr id="653" name="楕円 652">
          <a:extLst>
            <a:ext uri="{FF2B5EF4-FFF2-40B4-BE49-F238E27FC236}">
              <a16:creationId xmlns:a16="http://schemas.microsoft.com/office/drawing/2014/main" id="{B4E494D7-E234-400F-BFE4-6F8632D98F2C}"/>
            </a:ext>
          </a:extLst>
        </xdr:cNvPr>
        <xdr:cNvSpPr/>
      </xdr:nvSpPr>
      <xdr:spPr>
        <a:xfrm>
          <a:off x="13652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86868</xdr:rowOff>
    </xdr:from>
    <xdr:to>
      <xdr:col>76</xdr:col>
      <xdr:colOff>114300</xdr:colOff>
      <xdr:row>59</xdr:row>
      <xdr:rowOff>125730</xdr:rowOff>
    </xdr:to>
    <xdr:cxnSp macro="">
      <xdr:nvCxnSpPr>
        <xdr:cNvPr id="654" name="直線コネクタ 653">
          <a:extLst>
            <a:ext uri="{FF2B5EF4-FFF2-40B4-BE49-F238E27FC236}">
              <a16:creationId xmlns:a16="http://schemas.microsoft.com/office/drawing/2014/main" id="{80856CE1-EC0B-4B69-96CD-DC5EC414E095}"/>
            </a:ext>
          </a:extLst>
        </xdr:cNvPr>
        <xdr:cNvCxnSpPr/>
      </xdr:nvCxnSpPr>
      <xdr:spPr>
        <a:xfrm>
          <a:off x="13703300" y="102024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xdr:rowOff>
    </xdr:from>
    <xdr:to>
      <xdr:col>67</xdr:col>
      <xdr:colOff>101600</xdr:colOff>
      <xdr:row>59</xdr:row>
      <xdr:rowOff>112522</xdr:rowOff>
    </xdr:to>
    <xdr:sp macro="" textlink="">
      <xdr:nvSpPr>
        <xdr:cNvPr id="655" name="楕円 654">
          <a:extLst>
            <a:ext uri="{FF2B5EF4-FFF2-40B4-BE49-F238E27FC236}">
              <a16:creationId xmlns:a16="http://schemas.microsoft.com/office/drawing/2014/main" id="{DD65AEED-24AF-4458-8210-83B5F425653D}"/>
            </a:ext>
          </a:extLst>
        </xdr:cNvPr>
        <xdr:cNvSpPr/>
      </xdr:nvSpPr>
      <xdr:spPr>
        <a:xfrm>
          <a:off x="12763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61722</xdr:rowOff>
    </xdr:from>
    <xdr:to>
      <xdr:col>71</xdr:col>
      <xdr:colOff>177800</xdr:colOff>
      <xdr:row>59</xdr:row>
      <xdr:rowOff>86868</xdr:rowOff>
    </xdr:to>
    <xdr:cxnSp macro="">
      <xdr:nvCxnSpPr>
        <xdr:cNvPr id="656" name="直線コネクタ 655">
          <a:extLst>
            <a:ext uri="{FF2B5EF4-FFF2-40B4-BE49-F238E27FC236}">
              <a16:creationId xmlns:a16="http://schemas.microsoft.com/office/drawing/2014/main" id="{35D0033D-5EED-4F47-B336-82E70AC237C7}"/>
            </a:ext>
          </a:extLst>
        </xdr:cNvPr>
        <xdr:cNvCxnSpPr/>
      </xdr:nvCxnSpPr>
      <xdr:spPr>
        <a:xfrm>
          <a:off x="12814300" y="101772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657" name="n_1aveValue【学校施設】&#10;有形固定資産減価償却率">
          <a:extLst>
            <a:ext uri="{FF2B5EF4-FFF2-40B4-BE49-F238E27FC236}">
              <a16:creationId xmlns:a16="http://schemas.microsoft.com/office/drawing/2014/main" id="{F76F7B3E-C557-40F7-9741-4D1265282932}"/>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58" name="n_2aveValue【学校施設】&#10;有形固定資産減価償却率">
          <a:extLst>
            <a:ext uri="{FF2B5EF4-FFF2-40B4-BE49-F238E27FC236}">
              <a16:creationId xmlns:a16="http://schemas.microsoft.com/office/drawing/2014/main" id="{797DE262-8200-4087-9949-D2C284C8EAD9}"/>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59" name="n_3aveValue【学校施設】&#10;有形固定資産減価償却率">
          <a:extLst>
            <a:ext uri="{FF2B5EF4-FFF2-40B4-BE49-F238E27FC236}">
              <a16:creationId xmlns:a16="http://schemas.microsoft.com/office/drawing/2014/main" id="{45E086F2-0E5B-463E-8BE4-30962F6177FF}"/>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0" name="n_4aveValue【学校施設】&#10;有形固定資産減価償却率">
          <a:extLst>
            <a:ext uri="{FF2B5EF4-FFF2-40B4-BE49-F238E27FC236}">
              <a16:creationId xmlns:a16="http://schemas.microsoft.com/office/drawing/2014/main" id="{7A115C78-14A0-4FC9-9329-69C1FDDFE5EA}"/>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37355</xdr:rowOff>
    </xdr:from>
    <xdr:ext cx="405111" cy="259045"/>
    <xdr:sp macro="" textlink="">
      <xdr:nvSpPr>
        <xdr:cNvPr id="661" name="n_1mainValue【学校施設】&#10;有形固定資産減価償却率">
          <a:extLst>
            <a:ext uri="{FF2B5EF4-FFF2-40B4-BE49-F238E27FC236}">
              <a16:creationId xmlns:a16="http://schemas.microsoft.com/office/drawing/2014/main" id="{F21D5649-8A3D-48D8-9F7D-971966BEB015}"/>
            </a:ext>
          </a:extLst>
        </xdr:cNvPr>
        <xdr:cNvSpPr txBox="1"/>
      </xdr:nvSpPr>
      <xdr:spPr>
        <a:xfrm>
          <a:off x="152660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62" name="n_2mainValue【学校施設】&#10;有形固定資産減価償却率">
          <a:extLst>
            <a:ext uri="{FF2B5EF4-FFF2-40B4-BE49-F238E27FC236}">
              <a16:creationId xmlns:a16="http://schemas.microsoft.com/office/drawing/2014/main" id="{D307696E-0C16-41F6-8356-D9163986B1FA}"/>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128795</xdr:rowOff>
    </xdr:from>
    <xdr:ext cx="405111" cy="259045"/>
    <xdr:sp macro="" textlink="">
      <xdr:nvSpPr>
        <xdr:cNvPr id="663" name="n_3mainValue【学校施設】&#10;有形固定資産減価償却率">
          <a:extLst>
            <a:ext uri="{FF2B5EF4-FFF2-40B4-BE49-F238E27FC236}">
              <a16:creationId xmlns:a16="http://schemas.microsoft.com/office/drawing/2014/main" id="{4723DA02-002A-4613-96BC-6B9876B82609}"/>
            </a:ext>
          </a:extLst>
        </xdr:cNvPr>
        <xdr:cNvSpPr txBox="1"/>
      </xdr:nvSpPr>
      <xdr:spPr>
        <a:xfrm>
          <a:off x="13500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664" name="n_4mainValue【学校施設】&#10;有形固定資産減価償却率">
          <a:extLst>
            <a:ext uri="{FF2B5EF4-FFF2-40B4-BE49-F238E27FC236}">
              <a16:creationId xmlns:a16="http://schemas.microsoft.com/office/drawing/2014/main" id="{37CAE30A-2B04-41DE-A9B0-B5C2880040BC}"/>
            </a:ext>
          </a:extLst>
        </xdr:cNvPr>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94FF7BB1-04EC-4408-A9AA-BB7E6EDACA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24025AEB-5B68-4D1E-8F67-1D440D109D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2083AE6C-43AC-4D0C-9ED6-E4E27D7F45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49006610-9DFA-4A19-9856-3E06D9DF46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DF750DFA-AFD6-45DA-9619-99B6592619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64C0B0EE-D3AA-4313-B826-25AEC1D17F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84CCB228-8960-470C-AA63-C66062A58C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5B38C277-FB62-483F-AE70-F58C5502AA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134585B8-E771-409D-AC42-E84AC6B900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770FA157-93A6-4113-AF8A-878E848468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5C636A93-86B2-4BB3-B8AF-D12B046C2E7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3B94CFB-05AF-4684-A1B1-BB056B40114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20AE521F-750C-44C2-A55D-253928A7052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85C4B674-0A26-40D4-8048-D2D54D31D2A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ECF312B4-3B26-476D-9745-F8ABCA59884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65F12106-889E-4AEC-8518-13FA0E07C9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BBBB6B79-6A3B-42AD-A163-38DBF252380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78B5C405-D032-4BCB-BF76-EC5C330B069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6C1F9A76-2CAE-4E1D-BE99-7E7FB975AED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12B097C4-7853-46FB-9AB3-91A4B726AF0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5C268497-B587-42F0-945E-79FF7F0DC1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316B8BE5-661A-4F7E-87B8-5E5398ABD71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8ED0148-CF5F-4C0B-BE97-60B532A510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390D7B3B-5489-4764-B1E1-EA68A6121662}"/>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77302DAD-4AD6-4F8D-BCAB-88553DDB6CD3}"/>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918AE93B-572A-4025-8665-EAEB47F33464}"/>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91" name="【学校施設】&#10;一人当たり面積最大値テキスト">
          <a:extLst>
            <a:ext uri="{FF2B5EF4-FFF2-40B4-BE49-F238E27FC236}">
              <a16:creationId xmlns:a16="http://schemas.microsoft.com/office/drawing/2014/main" id="{A906F7C5-86B3-41BD-B9CC-E9C5F053DE78}"/>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92" name="直線コネクタ 691">
          <a:extLst>
            <a:ext uri="{FF2B5EF4-FFF2-40B4-BE49-F238E27FC236}">
              <a16:creationId xmlns:a16="http://schemas.microsoft.com/office/drawing/2014/main" id="{B7F08716-898A-43C2-8407-DCAE319C4C4B}"/>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693" name="【学校施設】&#10;一人当たり面積平均値テキスト">
          <a:extLst>
            <a:ext uri="{FF2B5EF4-FFF2-40B4-BE49-F238E27FC236}">
              <a16:creationId xmlns:a16="http://schemas.microsoft.com/office/drawing/2014/main" id="{D4EE256B-8100-4192-B9C6-7F886010173D}"/>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94" name="フローチャート: 判断 693">
          <a:extLst>
            <a:ext uri="{FF2B5EF4-FFF2-40B4-BE49-F238E27FC236}">
              <a16:creationId xmlns:a16="http://schemas.microsoft.com/office/drawing/2014/main" id="{A80A8459-0056-4AFF-B061-D1156271387C}"/>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95" name="フローチャート: 判断 694">
          <a:extLst>
            <a:ext uri="{FF2B5EF4-FFF2-40B4-BE49-F238E27FC236}">
              <a16:creationId xmlns:a16="http://schemas.microsoft.com/office/drawing/2014/main" id="{65EF7E69-8BA5-4E30-ADA1-B2A1A3E80AD4}"/>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0686230A-24B3-4FAF-8FF3-61D55C91D0D6}"/>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7" name="フローチャート: 判断 696">
          <a:extLst>
            <a:ext uri="{FF2B5EF4-FFF2-40B4-BE49-F238E27FC236}">
              <a16:creationId xmlns:a16="http://schemas.microsoft.com/office/drawing/2014/main" id="{1B75F3AC-8D17-4ACA-B253-942445902261}"/>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98" name="フローチャート: 判断 697">
          <a:extLst>
            <a:ext uri="{FF2B5EF4-FFF2-40B4-BE49-F238E27FC236}">
              <a16:creationId xmlns:a16="http://schemas.microsoft.com/office/drawing/2014/main" id="{ED3EB28A-E2AA-470D-B524-280E86DE7633}"/>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EE1F0EF-B257-4F79-A557-6088853625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96710A0-1BCB-4ED9-BA38-FDBD5CBF7B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C6C2BF0-51F9-4787-B447-C83EBA1B15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E9CB363-B518-4E41-BF3C-8AA7C073A4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9E4CC63-1D0F-403B-B8F0-2CA5366E1D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88646</xdr:rowOff>
    </xdr:from>
    <xdr:to>
      <xdr:col>116</xdr:col>
      <xdr:colOff>114300</xdr:colOff>
      <xdr:row>63</xdr:row>
      <xdr:rowOff>18796</xdr:rowOff>
    </xdr:to>
    <xdr:sp macro="" textlink="">
      <xdr:nvSpPr>
        <xdr:cNvPr id="704" name="楕円 703">
          <a:extLst>
            <a:ext uri="{FF2B5EF4-FFF2-40B4-BE49-F238E27FC236}">
              <a16:creationId xmlns:a16="http://schemas.microsoft.com/office/drawing/2014/main" id="{CC331BBF-66E4-4C6B-9686-BCE6F0035BCB}"/>
            </a:ext>
          </a:extLst>
        </xdr:cNvPr>
        <xdr:cNvSpPr/>
      </xdr:nvSpPr>
      <xdr:spPr>
        <a:xfrm>
          <a:off x="221107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705" name="【学校施設】&#10;一人当たり面積該当値テキスト">
          <a:extLst>
            <a:ext uri="{FF2B5EF4-FFF2-40B4-BE49-F238E27FC236}">
              <a16:creationId xmlns:a16="http://schemas.microsoft.com/office/drawing/2014/main" id="{545922F8-402F-4B4C-B6B4-B32381B69189}"/>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91504</xdr:rowOff>
    </xdr:from>
    <xdr:to>
      <xdr:col>112</xdr:col>
      <xdr:colOff>38100</xdr:colOff>
      <xdr:row>63</xdr:row>
      <xdr:rowOff>21654</xdr:rowOff>
    </xdr:to>
    <xdr:sp macro="" textlink="">
      <xdr:nvSpPr>
        <xdr:cNvPr id="706" name="楕円 705">
          <a:extLst>
            <a:ext uri="{FF2B5EF4-FFF2-40B4-BE49-F238E27FC236}">
              <a16:creationId xmlns:a16="http://schemas.microsoft.com/office/drawing/2014/main" id="{CA59DF74-8F2A-4DA7-8596-7DF9FA970018}"/>
            </a:ext>
          </a:extLst>
        </xdr:cNvPr>
        <xdr:cNvSpPr/>
      </xdr:nvSpPr>
      <xdr:spPr>
        <a:xfrm>
          <a:off x="212725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139446</xdr:rowOff>
    </xdr:from>
    <xdr:to>
      <xdr:col>116</xdr:col>
      <xdr:colOff>63500</xdr:colOff>
      <xdr:row>62</xdr:row>
      <xdr:rowOff>142304</xdr:rowOff>
    </xdr:to>
    <xdr:cxnSp macro="">
      <xdr:nvCxnSpPr>
        <xdr:cNvPr id="707" name="直線コネクタ 706">
          <a:extLst>
            <a:ext uri="{FF2B5EF4-FFF2-40B4-BE49-F238E27FC236}">
              <a16:creationId xmlns:a16="http://schemas.microsoft.com/office/drawing/2014/main" id="{49C0B24E-7FF5-4A09-B2FC-E060377BCDA1}"/>
            </a:ext>
          </a:extLst>
        </xdr:cNvPr>
        <xdr:cNvCxnSpPr/>
      </xdr:nvCxnSpPr>
      <xdr:spPr>
        <a:xfrm flipV="1">
          <a:off x="21323300" y="10769346"/>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94552</xdr:rowOff>
    </xdr:from>
    <xdr:to>
      <xdr:col>107</xdr:col>
      <xdr:colOff>101600</xdr:colOff>
      <xdr:row>63</xdr:row>
      <xdr:rowOff>24702</xdr:rowOff>
    </xdr:to>
    <xdr:sp macro="" textlink="">
      <xdr:nvSpPr>
        <xdr:cNvPr id="708" name="楕円 707">
          <a:extLst>
            <a:ext uri="{FF2B5EF4-FFF2-40B4-BE49-F238E27FC236}">
              <a16:creationId xmlns:a16="http://schemas.microsoft.com/office/drawing/2014/main" id="{ECEA3230-FAD0-41AA-B413-BBE849BCAC82}"/>
            </a:ext>
          </a:extLst>
        </xdr:cNvPr>
        <xdr:cNvSpPr/>
      </xdr:nvSpPr>
      <xdr:spPr>
        <a:xfrm>
          <a:off x="20383500" y="107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142304</xdr:rowOff>
    </xdr:from>
    <xdr:to>
      <xdr:col>111</xdr:col>
      <xdr:colOff>177800</xdr:colOff>
      <xdr:row>62</xdr:row>
      <xdr:rowOff>145352</xdr:rowOff>
    </xdr:to>
    <xdr:cxnSp macro="">
      <xdr:nvCxnSpPr>
        <xdr:cNvPr id="709" name="直線コネクタ 708">
          <a:extLst>
            <a:ext uri="{FF2B5EF4-FFF2-40B4-BE49-F238E27FC236}">
              <a16:creationId xmlns:a16="http://schemas.microsoft.com/office/drawing/2014/main" id="{E2F77480-B6C1-4340-9D25-0C3BB87640AE}"/>
            </a:ext>
          </a:extLst>
        </xdr:cNvPr>
        <xdr:cNvCxnSpPr/>
      </xdr:nvCxnSpPr>
      <xdr:spPr>
        <a:xfrm flipV="1">
          <a:off x="20434300" y="107722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97219</xdr:rowOff>
    </xdr:from>
    <xdr:to>
      <xdr:col>102</xdr:col>
      <xdr:colOff>165100</xdr:colOff>
      <xdr:row>63</xdr:row>
      <xdr:rowOff>27369</xdr:rowOff>
    </xdr:to>
    <xdr:sp macro="" textlink="">
      <xdr:nvSpPr>
        <xdr:cNvPr id="710" name="楕円 709">
          <a:extLst>
            <a:ext uri="{FF2B5EF4-FFF2-40B4-BE49-F238E27FC236}">
              <a16:creationId xmlns:a16="http://schemas.microsoft.com/office/drawing/2014/main" id="{728FC8A5-4C84-4BE4-9D34-20329A0C5629}"/>
            </a:ext>
          </a:extLst>
        </xdr:cNvPr>
        <xdr:cNvSpPr/>
      </xdr:nvSpPr>
      <xdr:spPr>
        <a:xfrm>
          <a:off x="19494500" y="10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145352</xdr:rowOff>
    </xdr:from>
    <xdr:to>
      <xdr:col>107</xdr:col>
      <xdr:colOff>50800</xdr:colOff>
      <xdr:row>62</xdr:row>
      <xdr:rowOff>148019</xdr:rowOff>
    </xdr:to>
    <xdr:cxnSp macro="">
      <xdr:nvCxnSpPr>
        <xdr:cNvPr id="711" name="直線コネクタ 710">
          <a:extLst>
            <a:ext uri="{FF2B5EF4-FFF2-40B4-BE49-F238E27FC236}">
              <a16:creationId xmlns:a16="http://schemas.microsoft.com/office/drawing/2014/main" id="{940F1E3E-63F1-4234-9F74-9A476FBA43FA}"/>
            </a:ext>
          </a:extLst>
        </xdr:cNvPr>
        <xdr:cNvCxnSpPr/>
      </xdr:nvCxnSpPr>
      <xdr:spPr>
        <a:xfrm flipV="1">
          <a:off x="19545300" y="107752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100267</xdr:rowOff>
    </xdr:from>
    <xdr:to>
      <xdr:col>98</xdr:col>
      <xdr:colOff>38100</xdr:colOff>
      <xdr:row>63</xdr:row>
      <xdr:rowOff>30417</xdr:rowOff>
    </xdr:to>
    <xdr:sp macro="" textlink="">
      <xdr:nvSpPr>
        <xdr:cNvPr id="712" name="楕円 711">
          <a:extLst>
            <a:ext uri="{FF2B5EF4-FFF2-40B4-BE49-F238E27FC236}">
              <a16:creationId xmlns:a16="http://schemas.microsoft.com/office/drawing/2014/main" id="{56D0E8A0-4652-4182-A752-1182601B140B}"/>
            </a:ext>
          </a:extLst>
        </xdr:cNvPr>
        <xdr:cNvSpPr/>
      </xdr:nvSpPr>
      <xdr:spPr>
        <a:xfrm>
          <a:off x="18605500" y="107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148019</xdr:rowOff>
    </xdr:from>
    <xdr:to>
      <xdr:col>102</xdr:col>
      <xdr:colOff>114300</xdr:colOff>
      <xdr:row>62</xdr:row>
      <xdr:rowOff>151067</xdr:rowOff>
    </xdr:to>
    <xdr:cxnSp macro="">
      <xdr:nvCxnSpPr>
        <xdr:cNvPr id="713" name="直線コネクタ 712">
          <a:extLst>
            <a:ext uri="{FF2B5EF4-FFF2-40B4-BE49-F238E27FC236}">
              <a16:creationId xmlns:a16="http://schemas.microsoft.com/office/drawing/2014/main" id="{669FADE4-D1BF-4447-9B21-80B76444A4A8}"/>
            </a:ext>
          </a:extLst>
        </xdr:cNvPr>
        <xdr:cNvCxnSpPr/>
      </xdr:nvCxnSpPr>
      <xdr:spPr>
        <a:xfrm flipV="1">
          <a:off x="18656300" y="1077791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714" name="n_1aveValue【学校施設】&#10;一人当たり面積">
          <a:extLst>
            <a:ext uri="{FF2B5EF4-FFF2-40B4-BE49-F238E27FC236}">
              <a16:creationId xmlns:a16="http://schemas.microsoft.com/office/drawing/2014/main" id="{AE39F5E6-18F7-4777-A153-772BD2FA7D49}"/>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a:extLst>
            <a:ext uri="{FF2B5EF4-FFF2-40B4-BE49-F238E27FC236}">
              <a16:creationId xmlns:a16="http://schemas.microsoft.com/office/drawing/2014/main" id="{D665F638-B999-46A5-8DAF-EC14D8058382}"/>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716" name="n_3aveValue【学校施設】&#10;一人当たり面積">
          <a:extLst>
            <a:ext uri="{FF2B5EF4-FFF2-40B4-BE49-F238E27FC236}">
              <a16:creationId xmlns:a16="http://schemas.microsoft.com/office/drawing/2014/main" id="{642EC3C0-BEDF-4122-BB4A-F61A67184CA8}"/>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717" name="n_4aveValue【学校施設】&#10;一人当たり面積">
          <a:extLst>
            <a:ext uri="{FF2B5EF4-FFF2-40B4-BE49-F238E27FC236}">
              <a16:creationId xmlns:a16="http://schemas.microsoft.com/office/drawing/2014/main" id="{9DAAF4A2-75DB-4CB8-8F66-0893E5C2BBDE}"/>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12781</xdr:rowOff>
    </xdr:from>
    <xdr:ext cx="469744" cy="259045"/>
    <xdr:sp macro="" textlink="">
      <xdr:nvSpPr>
        <xdr:cNvPr id="718" name="n_1mainValue【学校施設】&#10;一人当たり面積">
          <a:extLst>
            <a:ext uri="{FF2B5EF4-FFF2-40B4-BE49-F238E27FC236}">
              <a16:creationId xmlns:a16="http://schemas.microsoft.com/office/drawing/2014/main" id="{76DA34C6-0869-4AED-B3DD-4C034947FA37}"/>
            </a:ext>
          </a:extLst>
        </xdr:cNvPr>
        <xdr:cNvSpPr txBox="1"/>
      </xdr:nvSpPr>
      <xdr:spPr>
        <a:xfrm>
          <a:off x="21075727" y="108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15829</xdr:rowOff>
    </xdr:from>
    <xdr:ext cx="469744" cy="259045"/>
    <xdr:sp macro="" textlink="">
      <xdr:nvSpPr>
        <xdr:cNvPr id="719" name="n_2mainValue【学校施設】&#10;一人当たり面積">
          <a:extLst>
            <a:ext uri="{FF2B5EF4-FFF2-40B4-BE49-F238E27FC236}">
              <a16:creationId xmlns:a16="http://schemas.microsoft.com/office/drawing/2014/main" id="{762B569B-5949-42C4-A884-815039C13F72}"/>
            </a:ext>
          </a:extLst>
        </xdr:cNvPr>
        <xdr:cNvSpPr txBox="1"/>
      </xdr:nvSpPr>
      <xdr:spPr>
        <a:xfrm>
          <a:off x="20199427" y="108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18496</xdr:rowOff>
    </xdr:from>
    <xdr:ext cx="469744" cy="259045"/>
    <xdr:sp macro="" textlink="">
      <xdr:nvSpPr>
        <xdr:cNvPr id="720" name="n_3mainValue【学校施設】&#10;一人当たり面積">
          <a:extLst>
            <a:ext uri="{FF2B5EF4-FFF2-40B4-BE49-F238E27FC236}">
              <a16:creationId xmlns:a16="http://schemas.microsoft.com/office/drawing/2014/main" id="{9325EC3B-42EB-437C-80B4-436EA56371B7}"/>
            </a:ext>
          </a:extLst>
        </xdr:cNvPr>
        <xdr:cNvSpPr txBox="1"/>
      </xdr:nvSpPr>
      <xdr:spPr>
        <a:xfrm>
          <a:off x="19310427" y="108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21544</xdr:rowOff>
    </xdr:from>
    <xdr:ext cx="469744" cy="259045"/>
    <xdr:sp macro="" textlink="">
      <xdr:nvSpPr>
        <xdr:cNvPr id="721" name="n_4mainValue【学校施設】&#10;一人当たり面積">
          <a:extLst>
            <a:ext uri="{FF2B5EF4-FFF2-40B4-BE49-F238E27FC236}">
              <a16:creationId xmlns:a16="http://schemas.microsoft.com/office/drawing/2014/main" id="{2B9D7ACD-6F48-4958-A443-94559AB5EC45}"/>
            </a:ext>
          </a:extLst>
        </xdr:cNvPr>
        <xdr:cNvSpPr txBox="1"/>
      </xdr:nvSpPr>
      <xdr:spPr>
        <a:xfrm>
          <a:off x="18421427" y="1082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EE866CF3-900D-4966-8D5B-C147C9CCEB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1A490B3F-2FCB-4E58-97F8-A529D4E237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83EA3C05-F21A-4B5B-A68D-3957723E3A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7E406F-4F14-4C0C-B7D0-4E75F2A237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81352321-7260-4596-844F-F93E099C19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F5B6CC07-F71E-4C41-A23D-BAAF3CCEC5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EBB6BBC9-DD3F-41A3-BF2A-022BEA1A5A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A098DB91-F5C8-4574-A8E5-7CDFFBAD20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AFEAD710-614A-4BCB-8159-A7F8A5C394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F440E32F-DC8C-4B77-BE0A-B101C3A817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C122D66F-60F6-4116-930B-F8E20D9121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C3184428-9A5C-495D-A590-4861532FA2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D364BA94-7EF3-4E7D-A6C6-999A445DBF5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364B46B0-DD19-4804-A7D2-ED82627B7E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B43959E8-F1F9-4CFE-B488-FB0E795B92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31060FA4-9DC8-4FC9-A602-0B2008DC9D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98B070B1-D529-4724-B492-A7D93C2575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DB2E884E-72FC-41C2-B646-742313DADA5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928DAE2-4857-4C16-8F07-3C783F006A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3B2D4313-F93A-41DA-8D9F-C192FE09879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85ECF94D-B43B-4E28-9C91-8A16B4DCEA1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FD920AE0-EA1C-4335-B313-FBE99BBEFE9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B7759FAB-42D2-4D2C-94C9-2BFE84270C2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C8E1A507-5B99-417B-AD6D-59CDAA4FEB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EA811929-6CDA-442C-9A5F-FD27DC0643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747" name="直線コネクタ 746">
          <a:extLst>
            <a:ext uri="{FF2B5EF4-FFF2-40B4-BE49-F238E27FC236}">
              <a16:creationId xmlns:a16="http://schemas.microsoft.com/office/drawing/2014/main" id="{967B7346-A8AC-41A9-BA76-81D1B8CBDB39}"/>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748" name="【児童館】&#10;有形固定資産減価償却率最小値テキスト">
          <a:extLst>
            <a:ext uri="{FF2B5EF4-FFF2-40B4-BE49-F238E27FC236}">
              <a16:creationId xmlns:a16="http://schemas.microsoft.com/office/drawing/2014/main" id="{1C586255-A9F8-4C4D-9A57-968087E5042A}"/>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749" name="直線コネクタ 748">
          <a:extLst>
            <a:ext uri="{FF2B5EF4-FFF2-40B4-BE49-F238E27FC236}">
              <a16:creationId xmlns:a16="http://schemas.microsoft.com/office/drawing/2014/main" id="{C988C89F-4E75-47F9-A75B-E895A4927659}"/>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50" name="【児童館】&#10;有形固定資産減価償却率最大値テキスト">
          <a:extLst>
            <a:ext uri="{FF2B5EF4-FFF2-40B4-BE49-F238E27FC236}">
              <a16:creationId xmlns:a16="http://schemas.microsoft.com/office/drawing/2014/main" id="{63B2107E-9B04-46E1-9DB2-6ECD50E08FE5}"/>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51" name="直線コネクタ 750">
          <a:extLst>
            <a:ext uri="{FF2B5EF4-FFF2-40B4-BE49-F238E27FC236}">
              <a16:creationId xmlns:a16="http://schemas.microsoft.com/office/drawing/2014/main" id="{C1AB420C-9DC2-4DD5-BA57-F79BFEBB4185}"/>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752" name="【児童館】&#10;有形固定資産減価償却率平均値テキスト">
          <a:extLst>
            <a:ext uri="{FF2B5EF4-FFF2-40B4-BE49-F238E27FC236}">
              <a16:creationId xmlns:a16="http://schemas.microsoft.com/office/drawing/2014/main" id="{34220850-3ED5-424A-AD2E-2D283575B577}"/>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53" name="フローチャート: 判断 752">
          <a:extLst>
            <a:ext uri="{FF2B5EF4-FFF2-40B4-BE49-F238E27FC236}">
              <a16:creationId xmlns:a16="http://schemas.microsoft.com/office/drawing/2014/main" id="{58D58CAC-E153-4638-8A4F-34261075BF9B}"/>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754" name="フローチャート: 判断 753">
          <a:extLst>
            <a:ext uri="{FF2B5EF4-FFF2-40B4-BE49-F238E27FC236}">
              <a16:creationId xmlns:a16="http://schemas.microsoft.com/office/drawing/2014/main" id="{3B565DDA-B27A-4598-8341-4D1B2E706AD8}"/>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55" name="フローチャート: 判断 754">
          <a:extLst>
            <a:ext uri="{FF2B5EF4-FFF2-40B4-BE49-F238E27FC236}">
              <a16:creationId xmlns:a16="http://schemas.microsoft.com/office/drawing/2014/main" id="{F3901935-5D92-47C6-A371-A6765AB5AFED}"/>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56" name="フローチャート: 判断 755">
          <a:extLst>
            <a:ext uri="{FF2B5EF4-FFF2-40B4-BE49-F238E27FC236}">
              <a16:creationId xmlns:a16="http://schemas.microsoft.com/office/drawing/2014/main" id="{73991355-8C69-4A48-B9C9-EE0602938A0A}"/>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757" name="フローチャート: 判断 756">
          <a:extLst>
            <a:ext uri="{FF2B5EF4-FFF2-40B4-BE49-F238E27FC236}">
              <a16:creationId xmlns:a16="http://schemas.microsoft.com/office/drawing/2014/main" id="{237B8B23-2AD9-4C0C-84F0-257BF26FDE72}"/>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60C6A5C-E436-433B-8CFA-BC47AF7A64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D516EE1-D1FB-4C6A-B74B-7C596862EB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C5E182F-6084-4FDA-91CA-40E2914141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C63CB80-122D-430C-A1EB-2133EA0063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B7F7EB0-A4F1-4EDF-81E3-B032724E1A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763" name="楕円 762">
          <a:extLst>
            <a:ext uri="{FF2B5EF4-FFF2-40B4-BE49-F238E27FC236}">
              <a16:creationId xmlns:a16="http://schemas.microsoft.com/office/drawing/2014/main" id="{FF16A470-BF43-4292-9769-48891DC7A94C}"/>
            </a:ext>
          </a:extLst>
        </xdr:cNvPr>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31404</xdr:rowOff>
    </xdr:from>
    <xdr:ext cx="405111" cy="259045"/>
    <xdr:sp macro="" textlink="">
      <xdr:nvSpPr>
        <xdr:cNvPr id="764" name="【児童館】&#10;有形固定資産減価償却率該当値テキスト">
          <a:extLst>
            <a:ext uri="{FF2B5EF4-FFF2-40B4-BE49-F238E27FC236}">
              <a16:creationId xmlns:a16="http://schemas.microsoft.com/office/drawing/2014/main" id="{1AF4B456-A286-4327-BB0B-56569B8A053E}"/>
            </a:ext>
          </a:extLst>
        </xdr:cNvPr>
        <xdr:cNvSpPr txBox="1"/>
      </xdr:nvSpPr>
      <xdr:spPr>
        <a:xfrm>
          <a:off x="16357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65" name="楕円 764">
          <a:extLst>
            <a:ext uri="{FF2B5EF4-FFF2-40B4-BE49-F238E27FC236}">
              <a16:creationId xmlns:a16="http://schemas.microsoft.com/office/drawing/2014/main" id="{3E2CEDF3-2046-4050-9E10-AD5DF7F3D9F6}"/>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59327</xdr:rowOff>
    </xdr:to>
    <xdr:cxnSp macro="">
      <xdr:nvCxnSpPr>
        <xdr:cNvPr id="766" name="直線コネクタ 765">
          <a:extLst>
            <a:ext uri="{FF2B5EF4-FFF2-40B4-BE49-F238E27FC236}">
              <a16:creationId xmlns:a16="http://schemas.microsoft.com/office/drawing/2014/main" id="{59315BD9-E58A-4206-902F-65A472BCA09E}"/>
            </a:ext>
          </a:extLst>
        </xdr:cNvPr>
        <xdr:cNvCxnSpPr/>
      </xdr:nvCxnSpPr>
      <xdr:spPr>
        <a:xfrm>
          <a:off x="15481300" y="140855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67" name="楕円 766">
          <a:extLst>
            <a:ext uri="{FF2B5EF4-FFF2-40B4-BE49-F238E27FC236}">
              <a16:creationId xmlns:a16="http://schemas.microsoft.com/office/drawing/2014/main" id="{A5C4F7FF-D888-4E48-B4AD-BE42467AD2D6}"/>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26670</xdr:rowOff>
    </xdr:to>
    <xdr:cxnSp macro="">
      <xdr:nvCxnSpPr>
        <xdr:cNvPr id="768" name="直線コネクタ 767">
          <a:extLst>
            <a:ext uri="{FF2B5EF4-FFF2-40B4-BE49-F238E27FC236}">
              <a16:creationId xmlns:a16="http://schemas.microsoft.com/office/drawing/2014/main" id="{9C26D907-1B40-403B-9B8C-1D0DC13F4684}"/>
            </a:ext>
          </a:extLst>
        </xdr:cNvPr>
        <xdr:cNvCxnSpPr/>
      </xdr:nvCxnSpPr>
      <xdr:spPr>
        <a:xfrm>
          <a:off x="14592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769" name="楕円 768">
          <a:extLst>
            <a:ext uri="{FF2B5EF4-FFF2-40B4-BE49-F238E27FC236}">
              <a16:creationId xmlns:a16="http://schemas.microsoft.com/office/drawing/2014/main" id="{DF86077C-96BA-4223-8F57-0D03E870F8B6}"/>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81</xdr:row>
      <xdr:rowOff>163830</xdr:rowOff>
    </xdr:to>
    <xdr:cxnSp macro="">
      <xdr:nvCxnSpPr>
        <xdr:cNvPr id="770" name="直線コネクタ 769">
          <a:extLst>
            <a:ext uri="{FF2B5EF4-FFF2-40B4-BE49-F238E27FC236}">
              <a16:creationId xmlns:a16="http://schemas.microsoft.com/office/drawing/2014/main" id="{FEA0E1D2-2005-40D5-8A52-5E533F290D2C}"/>
            </a:ext>
          </a:extLst>
        </xdr:cNvPr>
        <xdr:cNvCxnSpPr/>
      </xdr:nvCxnSpPr>
      <xdr:spPr>
        <a:xfrm>
          <a:off x="13703300" y="1401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41184</xdr:rowOff>
    </xdr:from>
    <xdr:to>
      <xdr:col>67</xdr:col>
      <xdr:colOff>101600</xdr:colOff>
      <xdr:row>81</xdr:row>
      <xdr:rowOff>142784</xdr:rowOff>
    </xdr:to>
    <xdr:sp macro="" textlink="">
      <xdr:nvSpPr>
        <xdr:cNvPr id="771" name="楕円 770">
          <a:extLst>
            <a:ext uri="{FF2B5EF4-FFF2-40B4-BE49-F238E27FC236}">
              <a16:creationId xmlns:a16="http://schemas.microsoft.com/office/drawing/2014/main" id="{F1821345-B640-4CE2-89C2-3C5C5718C553}"/>
            </a:ext>
          </a:extLst>
        </xdr:cNvPr>
        <xdr:cNvSpPr/>
      </xdr:nvSpPr>
      <xdr:spPr>
        <a:xfrm>
          <a:off x="12763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91984</xdr:rowOff>
    </xdr:from>
    <xdr:to>
      <xdr:col>71</xdr:col>
      <xdr:colOff>177800</xdr:colOff>
      <xdr:row>81</xdr:row>
      <xdr:rowOff>131173</xdr:rowOff>
    </xdr:to>
    <xdr:cxnSp macro="">
      <xdr:nvCxnSpPr>
        <xdr:cNvPr id="772" name="直線コネクタ 771">
          <a:extLst>
            <a:ext uri="{FF2B5EF4-FFF2-40B4-BE49-F238E27FC236}">
              <a16:creationId xmlns:a16="http://schemas.microsoft.com/office/drawing/2014/main" id="{38746E75-E521-4481-8639-26CEA4FE41EC}"/>
            </a:ext>
          </a:extLst>
        </xdr:cNvPr>
        <xdr:cNvCxnSpPr/>
      </xdr:nvCxnSpPr>
      <xdr:spPr>
        <a:xfrm>
          <a:off x="12814300" y="139794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773" name="n_1aveValue【児童館】&#10;有形固定資産減価償却率">
          <a:extLst>
            <a:ext uri="{FF2B5EF4-FFF2-40B4-BE49-F238E27FC236}">
              <a16:creationId xmlns:a16="http://schemas.microsoft.com/office/drawing/2014/main" id="{6179CDCC-4D0B-4118-91B1-BC6C904AC281}"/>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74" name="n_2aveValue【児童館】&#10;有形固定資産減価償却率">
          <a:extLst>
            <a:ext uri="{FF2B5EF4-FFF2-40B4-BE49-F238E27FC236}">
              <a16:creationId xmlns:a16="http://schemas.microsoft.com/office/drawing/2014/main" id="{D11EE822-B7C1-40C6-A53E-DB4194EF9F0E}"/>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775" name="n_3aveValue【児童館】&#10;有形固定資産減価償却率">
          <a:extLst>
            <a:ext uri="{FF2B5EF4-FFF2-40B4-BE49-F238E27FC236}">
              <a16:creationId xmlns:a16="http://schemas.microsoft.com/office/drawing/2014/main" id="{05447904-45F8-4768-A5E3-774DC46ACEFF}"/>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776" name="n_4aveValue【児童館】&#10;有形固定資産減価償却率">
          <a:extLst>
            <a:ext uri="{FF2B5EF4-FFF2-40B4-BE49-F238E27FC236}">
              <a16:creationId xmlns:a16="http://schemas.microsoft.com/office/drawing/2014/main" id="{2B750369-7B15-4E06-A302-CA5B95DB0451}"/>
            </a:ext>
          </a:extLst>
        </xdr:cNvPr>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77" name="n_1mainValue【児童館】&#10;有形固定資産減価償却率">
          <a:extLst>
            <a:ext uri="{FF2B5EF4-FFF2-40B4-BE49-F238E27FC236}">
              <a16:creationId xmlns:a16="http://schemas.microsoft.com/office/drawing/2014/main" id="{E9168854-8F81-4150-97F1-DE330ACF8394}"/>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78" name="n_2mainValue【児童館】&#10;有形固定資産減価償却率">
          <a:extLst>
            <a:ext uri="{FF2B5EF4-FFF2-40B4-BE49-F238E27FC236}">
              <a16:creationId xmlns:a16="http://schemas.microsoft.com/office/drawing/2014/main" id="{6431324F-CB7B-4CB8-92FC-923D703E501D}"/>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779" name="n_3mainValue【児童館】&#10;有形固定資産減価償却率">
          <a:extLst>
            <a:ext uri="{FF2B5EF4-FFF2-40B4-BE49-F238E27FC236}">
              <a16:creationId xmlns:a16="http://schemas.microsoft.com/office/drawing/2014/main" id="{C0887951-EB1C-48D8-B631-FBE48FE7C2FE}"/>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159311</xdr:rowOff>
    </xdr:from>
    <xdr:ext cx="405111" cy="259045"/>
    <xdr:sp macro="" textlink="">
      <xdr:nvSpPr>
        <xdr:cNvPr id="780" name="n_4mainValue【児童館】&#10;有形固定資産減価償却率">
          <a:extLst>
            <a:ext uri="{FF2B5EF4-FFF2-40B4-BE49-F238E27FC236}">
              <a16:creationId xmlns:a16="http://schemas.microsoft.com/office/drawing/2014/main" id="{6A1E6C21-1F0A-4D1E-B9FC-480B505F3922}"/>
            </a:ext>
          </a:extLst>
        </xdr:cNvPr>
        <xdr:cNvSpPr txBox="1"/>
      </xdr:nvSpPr>
      <xdr:spPr>
        <a:xfrm>
          <a:off x="12611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40210960-18F1-452F-9ED6-E923F0D5E2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2A06894D-CEEB-4960-825E-6F3F868241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AA6B8D33-ABBD-4808-94B1-552520F46A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940A4700-004E-41F3-AC87-9A005270BCA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33FD3931-739F-469C-B44B-A952C2680B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5B87B2C3-01F0-45C9-A8EB-43DA55E694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C8594D27-D9B3-4B95-B056-5C285E0898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BE19F644-D2E4-42CF-9672-1DC100CCA3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554879DF-827C-4591-BA1A-9283F7D611A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B02B5D36-ECF9-4445-BEFB-1468FA39CF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13FB821E-67D5-4CD7-B989-9B5C28913D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856BC51B-3791-402A-B20D-63EC2894CB0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A2B92996-E125-44BF-80B4-FC888A7D452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E3D34914-A1FA-479E-9B1D-861A91A0B0C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DD8B6F00-A385-42CB-A980-6BC0B021DAC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617799BA-F964-4737-A765-7C7E6DF3701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DD82FBA2-ABB0-4C44-ACC0-4E38FA31139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2AC05068-AA8B-4569-A2BE-5CDBAB4A0DD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8DAC4D79-E3C2-446D-9E7A-C8525D6278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367B956C-030F-4D62-BF82-11E290C42F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8C9F350B-55B4-47BD-9683-18E637F334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802" name="直線コネクタ 801">
          <a:extLst>
            <a:ext uri="{FF2B5EF4-FFF2-40B4-BE49-F238E27FC236}">
              <a16:creationId xmlns:a16="http://schemas.microsoft.com/office/drawing/2014/main" id="{49C3CD30-AE2B-44A7-B6E2-1B8566839557}"/>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3" name="【児童館】&#10;一人当たり面積最小値テキスト">
          <a:extLst>
            <a:ext uri="{FF2B5EF4-FFF2-40B4-BE49-F238E27FC236}">
              <a16:creationId xmlns:a16="http://schemas.microsoft.com/office/drawing/2014/main" id="{7FB66D1B-F951-4272-A292-BDFBB70AFE26}"/>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4" name="直線コネクタ 803">
          <a:extLst>
            <a:ext uri="{FF2B5EF4-FFF2-40B4-BE49-F238E27FC236}">
              <a16:creationId xmlns:a16="http://schemas.microsoft.com/office/drawing/2014/main" id="{478B5C98-D7F5-4211-BB2A-AA76E7A3B66B}"/>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05" name="【児童館】&#10;一人当たり面積最大値テキスト">
          <a:extLst>
            <a:ext uri="{FF2B5EF4-FFF2-40B4-BE49-F238E27FC236}">
              <a16:creationId xmlns:a16="http://schemas.microsoft.com/office/drawing/2014/main" id="{6112711E-8F60-4525-97C2-508117FA4842}"/>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06" name="直線コネクタ 805">
          <a:extLst>
            <a:ext uri="{FF2B5EF4-FFF2-40B4-BE49-F238E27FC236}">
              <a16:creationId xmlns:a16="http://schemas.microsoft.com/office/drawing/2014/main" id="{807316B2-8D69-462E-B847-44C316FD59A9}"/>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7" name="【児童館】&#10;一人当たり面積平均値テキスト">
          <a:extLst>
            <a:ext uri="{FF2B5EF4-FFF2-40B4-BE49-F238E27FC236}">
              <a16:creationId xmlns:a16="http://schemas.microsoft.com/office/drawing/2014/main" id="{DBCC7BEF-05B7-46E5-9C59-DF81EDDDA753}"/>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8" name="フローチャート: 判断 807">
          <a:extLst>
            <a:ext uri="{FF2B5EF4-FFF2-40B4-BE49-F238E27FC236}">
              <a16:creationId xmlns:a16="http://schemas.microsoft.com/office/drawing/2014/main" id="{273D9AAF-E3B4-4DE3-9248-DB6AE2680F57}"/>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809" name="フローチャート: 判断 808">
          <a:extLst>
            <a:ext uri="{FF2B5EF4-FFF2-40B4-BE49-F238E27FC236}">
              <a16:creationId xmlns:a16="http://schemas.microsoft.com/office/drawing/2014/main" id="{84DB6E66-8628-41BE-BBD0-3FAD3B849B16}"/>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810" name="フローチャート: 判断 809">
          <a:extLst>
            <a:ext uri="{FF2B5EF4-FFF2-40B4-BE49-F238E27FC236}">
              <a16:creationId xmlns:a16="http://schemas.microsoft.com/office/drawing/2014/main" id="{2602FC9D-2876-4DDB-AA61-72CECA64E1E2}"/>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1" name="フローチャート: 判断 810">
          <a:extLst>
            <a:ext uri="{FF2B5EF4-FFF2-40B4-BE49-F238E27FC236}">
              <a16:creationId xmlns:a16="http://schemas.microsoft.com/office/drawing/2014/main" id="{92DB37B3-D7E0-4B35-9AC7-488C643A15BF}"/>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2" name="フローチャート: 判断 811">
          <a:extLst>
            <a:ext uri="{FF2B5EF4-FFF2-40B4-BE49-F238E27FC236}">
              <a16:creationId xmlns:a16="http://schemas.microsoft.com/office/drawing/2014/main" id="{2807E15F-3FCB-4321-A925-0E764D7B21EA}"/>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A53D008A-FFA0-4B32-8B73-AC78530277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F3B7C10-CF27-4B0B-9C09-5C7106675F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E3C6726-6C02-47EE-9A89-30C89787E16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12627A1-81E8-447C-8FC1-4E704B3236C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92846EB-0FAA-438F-B1DB-4A79123154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8" name="楕円 817">
          <a:extLst>
            <a:ext uri="{FF2B5EF4-FFF2-40B4-BE49-F238E27FC236}">
              <a16:creationId xmlns:a16="http://schemas.microsoft.com/office/drawing/2014/main" id="{96009FE4-5F01-4DAE-AA35-EE28C7FC8386}"/>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19" name="【児童館】&#10;一人当たり面積該当値テキスト">
          <a:extLst>
            <a:ext uri="{FF2B5EF4-FFF2-40B4-BE49-F238E27FC236}">
              <a16:creationId xmlns:a16="http://schemas.microsoft.com/office/drawing/2014/main" id="{9342777E-B71B-4E22-8DA3-BE866E29088E}"/>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20" name="楕円 819">
          <a:extLst>
            <a:ext uri="{FF2B5EF4-FFF2-40B4-BE49-F238E27FC236}">
              <a16:creationId xmlns:a16="http://schemas.microsoft.com/office/drawing/2014/main" id="{E6EFB5DB-402A-439D-8A89-FEBC8A86756A}"/>
            </a:ext>
          </a:extLst>
        </xdr:cNvPr>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821" name="直線コネクタ 820">
          <a:extLst>
            <a:ext uri="{FF2B5EF4-FFF2-40B4-BE49-F238E27FC236}">
              <a16:creationId xmlns:a16="http://schemas.microsoft.com/office/drawing/2014/main" id="{2ADC97DC-6CC2-4EC7-9923-106028B94D22}"/>
            </a:ext>
          </a:extLst>
        </xdr:cNvPr>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822" name="楕円 821">
          <a:extLst>
            <a:ext uri="{FF2B5EF4-FFF2-40B4-BE49-F238E27FC236}">
              <a16:creationId xmlns:a16="http://schemas.microsoft.com/office/drawing/2014/main" id="{FC90E0E2-650D-4F82-B415-92838D47DC4A}"/>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823" name="直線コネクタ 822">
          <a:extLst>
            <a:ext uri="{FF2B5EF4-FFF2-40B4-BE49-F238E27FC236}">
              <a16:creationId xmlns:a16="http://schemas.microsoft.com/office/drawing/2014/main" id="{6A9FBC48-7A66-420F-90E8-E589A52F6EAD}"/>
            </a:ext>
          </a:extLst>
        </xdr:cNvPr>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4" name="楕円 823">
          <a:extLst>
            <a:ext uri="{FF2B5EF4-FFF2-40B4-BE49-F238E27FC236}">
              <a16:creationId xmlns:a16="http://schemas.microsoft.com/office/drawing/2014/main" id="{56801C4B-3177-4DEC-9C4B-10BFD5D92CE8}"/>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106680</xdr:rowOff>
    </xdr:to>
    <xdr:cxnSp macro="">
      <xdr:nvCxnSpPr>
        <xdr:cNvPr id="825" name="直線コネクタ 824">
          <a:extLst>
            <a:ext uri="{FF2B5EF4-FFF2-40B4-BE49-F238E27FC236}">
              <a16:creationId xmlns:a16="http://schemas.microsoft.com/office/drawing/2014/main" id="{2F6E4BEF-D063-40C9-A2C2-A18796EAF494}"/>
            </a:ext>
          </a:extLst>
        </xdr:cNvPr>
        <xdr:cNvCxnSpPr/>
      </xdr:nvCxnSpPr>
      <xdr:spPr>
        <a:xfrm flipV="1">
          <a:off x="19545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6" name="楕円 825">
          <a:extLst>
            <a:ext uri="{FF2B5EF4-FFF2-40B4-BE49-F238E27FC236}">
              <a16:creationId xmlns:a16="http://schemas.microsoft.com/office/drawing/2014/main" id="{6F75FFF2-AF9C-4590-BA23-E234FA27F746}"/>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85</xdr:row>
      <xdr:rowOff>72389</xdr:rowOff>
    </xdr:to>
    <xdr:cxnSp macro="">
      <xdr:nvCxnSpPr>
        <xdr:cNvPr id="827" name="直線コネクタ 826">
          <a:extLst>
            <a:ext uri="{FF2B5EF4-FFF2-40B4-BE49-F238E27FC236}">
              <a16:creationId xmlns:a16="http://schemas.microsoft.com/office/drawing/2014/main" id="{39624989-8224-431D-877F-0E5B9834E3EE}"/>
            </a:ext>
          </a:extLst>
        </xdr:cNvPr>
        <xdr:cNvCxnSpPr/>
      </xdr:nvCxnSpPr>
      <xdr:spPr>
        <a:xfrm flipV="1">
          <a:off x="18656300" y="14508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28" name="n_1aveValue【児童館】&#10;一人当たり面積">
          <a:extLst>
            <a:ext uri="{FF2B5EF4-FFF2-40B4-BE49-F238E27FC236}">
              <a16:creationId xmlns:a16="http://schemas.microsoft.com/office/drawing/2014/main" id="{C2A6CEC3-A155-4EC2-B471-05E545EB234C}"/>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829" name="n_2aveValue【児童館】&#10;一人当たり面積">
          <a:extLst>
            <a:ext uri="{FF2B5EF4-FFF2-40B4-BE49-F238E27FC236}">
              <a16:creationId xmlns:a16="http://schemas.microsoft.com/office/drawing/2014/main" id="{A68E6723-B4F2-4923-BE4C-8F85012F24F3}"/>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30" name="n_3aveValue【児童館】&#10;一人当たり面積">
          <a:extLst>
            <a:ext uri="{FF2B5EF4-FFF2-40B4-BE49-F238E27FC236}">
              <a16:creationId xmlns:a16="http://schemas.microsoft.com/office/drawing/2014/main" id="{DD4214D2-771B-4761-9801-FDA0150D7B12}"/>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31" name="n_4aveValue【児童館】&#10;一人当たり面積">
          <a:extLst>
            <a:ext uri="{FF2B5EF4-FFF2-40B4-BE49-F238E27FC236}">
              <a16:creationId xmlns:a16="http://schemas.microsoft.com/office/drawing/2014/main" id="{91564ED7-0836-4C72-BD9C-6769CF8D8B4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832" name="n_1mainValue【児童館】&#10;一人当たり面積">
          <a:extLst>
            <a:ext uri="{FF2B5EF4-FFF2-40B4-BE49-F238E27FC236}">
              <a16:creationId xmlns:a16="http://schemas.microsoft.com/office/drawing/2014/main" id="{473B45B5-1A11-4596-8BCD-FBFF93352C46}"/>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33" name="n_2mainValue【児童館】&#10;一人当たり面積">
          <a:extLst>
            <a:ext uri="{FF2B5EF4-FFF2-40B4-BE49-F238E27FC236}">
              <a16:creationId xmlns:a16="http://schemas.microsoft.com/office/drawing/2014/main" id="{AD9BFF1F-5095-4E09-A799-B474C736543D}"/>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4" name="n_3mainValue【児童館】&#10;一人当たり面積">
          <a:extLst>
            <a:ext uri="{FF2B5EF4-FFF2-40B4-BE49-F238E27FC236}">
              <a16:creationId xmlns:a16="http://schemas.microsoft.com/office/drawing/2014/main" id="{525DCFBF-FF59-4F57-8E12-6E8919DC7AAD}"/>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5" name="n_4mainValue【児童館】&#10;一人当たり面積">
          <a:extLst>
            <a:ext uri="{FF2B5EF4-FFF2-40B4-BE49-F238E27FC236}">
              <a16:creationId xmlns:a16="http://schemas.microsoft.com/office/drawing/2014/main" id="{C8383DF2-ED54-4658-A008-288E9AC0E2CB}"/>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439C39D4-AEEB-4B40-A089-F4375942E5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47440F0B-96ED-4745-9DB0-B272D867F2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3E8CACAB-E85F-41BD-83D1-1C8A5C38A9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36FEE556-6973-4402-B0C6-C38E3BCBBA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D6695E57-4584-41C2-B54E-28705D44E5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417AAA16-66C4-45B5-8173-B8379A0BCF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8CE81D36-2790-4CDF-AEF7-930B28749F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12879D41-88D8-4BDE-B415-EAC720688D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6BB0EAF5-7BE0-4F51-AD30-48B0265CDE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43EA7364-D054-4FD9-8EAC-215737B35D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2FDC94C3-1680-42C1-BA83-5BA859C72E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3F9C3B04-3E01-4000-B5FC-ACCC27EA92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3F5410DA-1AAE-4ACC-A359-B886983A84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65E37879-F03A-4E76-94BD-1913375BF4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87E140E8-A51D-4B66-AE51-DE1DF6DD0EE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F0C28803-203D-4DF0-99F7-250B7C2A9E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D5946B93-914C-4990-BC65-98B2666864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1627FB18-AD9B-4263-8532-8ACCFCA6AF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CA4CBBBE-C66E-4D1C-87EE-804DD5F9C8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D9A1C9BA-BFD1-44EC-A6D2-7E6F6E2D63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546703A2-0177-4F3E-B95C-D26C767416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A9A61FA7-77B3-4896-B2A1-49165DC6A94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3AC746E1-B18C-4FEC-8A61-54980CD216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66150F6F-B5F0-42C4-B05F-194B365BA3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D9E25D84-A8DF-460D-98B8-6F502D9DA7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861" name="直線コネクタ 860">
          <a:extLst>
            <a:ext uri="{FF2B5EF4-FFF2-40B4-BE49-F238E27FC236}">
              <a16:creationId xmlns:a16="http://schemas.microsoft.com/office/drawing/2014/main" id="{BD96B8CF-8621-4A04-BE8C-E79F99637384}"/>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a:extLst>
            <a:ext uri="{FF2B5EF4-FFF2-40B4-BE49-F238E27FC236}">
              <a16:creationId xmlns:a16="http://schemas.microsoft.com/office/drawing/2014/main" id="{0F7378AA-B6D5-4F6B-878A-955FCF1408F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a:extLst>
            <a:ext uri="{FF2B5EF4-FFF2-40B4-BE49-F238E27FC236}">
              <a16:creationId xmlns:a16="http://schemas.microsoft.com/office/drawing/2014/main" id="{8CE09977-556C-4D69-81FA-2B3A640F1E2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ED3D7204-8369-4C46-9504-D6D279C74088}"/>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05BB72C6-8728-4031-A754-AED580A730CB}"/>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866" name="【公民館】&#10;有形固定資産減価償却率平均値テキスト">
          <a:extLst>
            <a:ext uri="{FF2B5EF4-FFF2-40B4-BE49-F238E27FC236}">
              <a16:creationId xmlns:a16="http://schemas.microsoft.com/office/drawing/2014/main" id="{3B3467B0-4425-45B7-8A55-1D455C684406}"/>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67" name="フローチャート: 判断 866">
          <a:extLst>
            <a:ext uri="{FF2B5EF4-FFF2-40B4-BE49-F238E27FC236}">
              <a16:creationId xmlns:a16="http://schemas.microsoft.com/office/drawing/2014/main" id="{B17A14B4-2E93-43A4-B0B8-D74AFE02B85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868" name="フローチャート: 判断 867">
          <a:extLst>
            <a:ext uri="{FF2B5EF4-FFF2-40B4-BE49-F238E27FC236}">
              <a16:creationId xmlns:a16="http://schemas.microsoft.com/office/drawing/2014/main" id="{8490E007-DB7A-4CBF-9AA2-EAE7A7548706}"/>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69" name="フローチャート: 判断 868">
          <a:extLst>
            <a:ext uri="{FF2B5EF4-FFF2-40B4-BE49-F238E27FC236}">
              <a16:creationId xmlns:a16="http://schemas.microsoft.com/office/drawing/2014/main" id="{3EF91F90-E0F2-4760-AAC3-203AF6FC6A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0" name="フローチャート: 判断 869">
          <a:extLst>
            <a:ext uri="{FF2B5EF4-FFF2-40B4-BE49-F238E27FC236}">
              <a16:creationId xmlns:a16="http://schemas.microsoft.com/office/drawing/2014/main" id="{5553A10A-BDBB-4B15-A7ED-ECFEF175694B}"/>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871" name="フローチャート: 判断 870">
          <a:extLst>
            <a:ext uri="{FF2B5EF4-FFF2-40B4-BE49-F238E27FC236}">
              <a16:creationId xmlns:a16="http://schemas.microsoft.com/office/drawing/2014/main" id="{E6C17173-DB34-4264-A282-26487DA6A938}"/>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F556FA7-E009-4084-8D12-80C93A031C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CF942EC-C54D-419C-80DD-0882A4249F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1C45E01-0BCF-4809-988E-EF29976BE4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FA559C2-15C7-40C9-885A-8EF5AAB45C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7AB000D-787B-4024-86EF-2C1AE65F81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77" name="楕円 876">
          <a:extLst>
            <a:ext uri="{FF2B5EF4-FFF2-40B4-BE49-F238E27FC236}">
              <a16:creationId xmlns:a16="http://schemas.microsoft.com/office/drawing/2014/main" id="{F3A7B631-B4F3-4D02-B7FD-89469D8B6790}"/>
            </a:ext>
          </a:extLst>
        </xdr:cNvPr>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878" name="【公民館】&#10;有形固定資産減価償却率該当値テキスト">
          <a:extLst>
            <a:ext uri="{FF2B5EF4-FFF2-40B4-BE49-F238E27FC236}">
              <a16:creationId xmlns:a16="http://schemas.microsoft.com/office/drawing/2014/main" id="{A161DB22-06EB-4516-9D11-9912F6B3184E}"/>
            </a:ext>
          </a:extLst>
        </xdr:cNvPr>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79" name="楕円 878">
          <a:extLst>
            <a:ext uri="{FF2B5EF4-FFF2-40B4-BE49-F238E27FC236}">
              <a16:creationId xmlns:a16="http://schemas.microsoft.com/office/drawing/2014/main" id="{637BD52C-E3F2-45B5-BB54-F5114832DF12}"/>
            </a:ext>
          </a:extLst>
        </xdr:cNvPr>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27214</xdr:rowOff>
    </xdr:to>
    <xdr:cxnSp macro="">
      <xdr:nvCxnSpPr>
        <xdr:cNvPr id="880" name="直線コネクタ 879">
          <a:extLst>
            <a:ext uri="{FF2B5EF4-FFF2-40B4-BE49-F238E27FC236}">
              <a16:creationId xmlns:a16="http://schemas.microsoft.com/office/drawing/2014/main" id="{1F7983A9-1EDA-4AB3-B357-2E705639DADE}"/>
            </a:ext>
          </a:extLst>
        </xdr:cNvPr>
        <xdr:cNvCxnSpPr/>
      </xdr:nvCxnSpPr>
      <xdr:spPr>
        <a:xfrm>
          <a:off x="15481300" y="181715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881" name="楕円 880">
          <a:extLst>
            <a:ext uri="{FF2B5EF4-FFF2-40B4-BE49-F238E27FC236}">
              <a16:creationId xmlns:a16="http://schemas.microsoft.com/office/drawing/2014/main" id="{7A55407D-D921-4BA3-A2B0-445B4E9C2DFE}"/>
            </a:ext>
          </a:extLst>
        </xdr:cNvPr>
        <xdr:cNvSpPr/>
      </xdr:nvSpPr>
      <xdr:spPr>
        <a:xfrm>
          <a:off x="1454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105</xdr:row>
      <xdr:rowOff>169273</xdr:rowOff>
    </xdr:to>
    <xdr:cxnSp macro="">
      <xdr:nvCxnSpPr>
        <xdr:cNvPr id="882" name="直線コネクタ 881">
          <a:extLst>
            <a:ext uri="{FF2B5EF4-FFF2-40B4-BE49-F238E27FC236}">
              <a16:creationId xmlns:a16="http://schemas.microsoft.com/office/drawing/2014/main" id="{35C9D8E4-8821-4B17-9D36-08D8F352D6D1}"/>
            </a:ext>
          </a:extLst>
        </xdr:cNvPr>
        <xdr:cNvCxnSpPr/>
      </xdr:nvCxnSpPr>
      <xdr:spPr>
        <a:xfrm>
          <a:off x="14592300" y="181339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883" name="楕円 882">
          <a:extLst>
            <a:ext uri="{FF2B5EF4-FFF2-40B4-BE49-F238E27FC236}">
              <a16:creationId xmlns:a16="http://schemas.microsoft.com/office/drawing/2014/main" id="{229555A4-5FC3-4FD9-814D-50E185AF3AFE}"/>
            </a:ext>
          </a:extLst>
        </xdr:cNvPr>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131718</xdr:rowOff>
    </xdr:to>
    <xdr:cxnSp macro="">
      <xdr:nvCxnSpPr>
        <xdr:cNvPr id="884" name="直線コネクタ 883">
          <a:extLst>
            <a:ext uri="{FF2B5EF4-FFF2-40B4-BE49-F238E27FC236}">
              <a16:creationId xmlns:a16="http://schemas.microsoft.com/office/drawing/2014/main" id="{142FEC33-D7BF-479F-AB32-25AB02A24F81}"/>
            </a:ext>
          </a:extLst>
        </xdr:cNvPr>
        <xdr:cNvCxnSpPr/>
      </xdr:nvCxnSpPr>
      <xdr:spPr>
        <a:xfrm>
          <a:off x="13703300" y="1809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885" name="楕円 884">
          <a:extLst>
            <a:ext uri="{FF2B5EF4-FFF2-40B4-BE49-F238E27FC236}">
              <a16:creationId xmlns:a16="http://schemas.microsoft.com/office/drawing/2014/main" id="{13E14F9B-0747-4673-9CDD-642C3E49392D}"/>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95794</xdr:rowOff>
    </xdr:to>
    <xdr:cxnSp macro="">
      <xdr:nvCxnSpPr>
        <xdr:cNvPr id="886" name="直線コネクタ 885">
          <a:extLst>
            <a:ext uri="{FF2B5EF4-FFF2-40B4-BE49-F238E27FC236}">
              <a16:creationId xmlns:a16="http://schemas.microsoft.com/office/drawing/2014/main" id="{07F5B6EA-5A93-41E1-A88D-9D4352A53A51}"/>
            </a:ext>
          </a:extLst>
        </xdr:cNvPr>
        <xdr:cNvCxnSpPr/>
      </xdr:nvCxnSpPr>
      <xdr:spPr>
        <a:xfrm>
          <a:off x="12814300" y="1802130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887" name="n_1aveValue【公民館】&#10;有形固定資産減価償却率">
          <a:extLst>
            <a:ext uri="{FF2B5EF4-FFF2-40B4-BE49-F238E27FC236}">
              <a16:creationId xmlns:a16="http://schemas.microsoft.com/office/drawing/2014/main" id="{FE079FEB-FFE1-4083-8FEC-8C74368407DA}"/>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888" name="n_2aveValue【公民館】&#10;有形固定資産減価償却率">
          <a:extLst>
            <a:ext uri="{FF2B5EF4-FFF2-40B4-BE49-F238E27FC236}">
              <a16:creationId xmlns:a16="http://schemas.microsoft.com/office/drawing/2014/main" id="{B1D982C7-3017-48F0-9666-38742ECE5FBF}"/>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9" name="n_3aveValue【公民館】&#10;有形固定資産減価償却率">
          <a:extLst>
            <a:ext uri="{FF2B5EF4-FFF2-40B4-BE49-F238E27FC236}">
              <a16:creationId xmlns:a16="http://schemas.microsoft.com/office/drawing/2014/main" id="{2F564123-71DD-4F35-9C86-FB3EF71BCCA9}"/>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890" name="n_4aveValue【公民館】&#10;有形固定資産減価償却率">
          <a:extLst>
            <a:ext uri="{FF2B5EF4-FFF2-40B4-BE49-F238E27FC236}">
              <a16:creationId xmlns:a16="http://schemas.microsoft.com/office/drawing/2014/main" id="{BDEF78EC-CD31-42E1-BAE0-9B806773609A}"/>
            </a:ext>
          </a:extLst>
        </xdr:cNvPr>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91" name="n_1mainValue【公民館】&#10;有形固定資産減価償却率">
          <a:extLst>
            <a:ext uri="{FF2B5EF4-FFF2-40B4-BE49-F238E27FC236}">
              <a16:creationId xmlns:a16="http://schemas.microsoft.com/office/drawing/2014/main" id="{8368D9CF-ABC4-4202-9728-192DDCD16B12}"/>
            </a:ext>
          </a:extLst>
        </xdr:cNvPr>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2195</xdr:rowOff>
    </xdr:from>
    <xdr:ext cx="405111" cy="259045"/>
    <xdr:sp macro="" textlink="">
      <xdr:nvSpPr>
        <xdr:cNvPr id="892" name="n_2mainValue【公民館】&#10;有形固定資産減価償却率">
          <a:extLst>
            <a:ext uri="{FF2B5EF4-FFF2-40B4-BE49-F238E27FC236}">
              <a16:creationId xmlns:a16="http://schemas.microsoft.com/office/drawing/2014/main" id="{B6A0E8C5-7938-4E62-90AD-7A94E2A9E71E}"/>
            </a:ext>
          </a:extLst>
        </xdr:cNvPr>
        <xdr:cNvSpPr txBox="1"/>
      </xdr:nvSpPr>
      <xdr:spPr>
        <a:xfrm>
          <a:off x="14389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893" name="n_3mainValue【公民館】&#10;有形固定資産減価償却率">
          <a:extLst>
            <a:ext uri="{FF2B5EF4-FFF2-40B4-BE49-F238E27FC236}">
              <a16:creationId xmlns:a16="http://schemas.microsoft.com/office/drawing/2014/main" id="{98E811A8-CC6B-457C-ABFC-990CBF862EA4}"/>
            </a:ext>
          </a:extLst>
        </xdr:cNvPr>
        <xdr:cNvSpPr txBox="1"/>
      </xdr:nvSpPr>
      <xdr:spPr>
        <a:xfrm>
          <a:off x="13500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86377</xdr:rowOff>
    </xdr:from>
    <xdr:ext cx="405111" cy="259045"/>
    <xdr:sp macro="" textlink="">
      <xdr:nvSpPr>
        <xdr:cNvPr id="894" name="n_4mainValue【公民館】&#10;有形固定資産減価償却率">
          <a:extLst>
            <a:ext uri="{FF2B5EF4-FFF2-40B4-BE49-F238E27FC236}">
              <a16:creationId xmlns:a16="http://schemas.microsoft.com/office/drawing/2014/main" id="{1FF13F35-48BE-495A-AD2D-6FD63F3F8D38}"/>
            </a:ext>
          </a:extLst>
        </xdr:cNvPr>
        <xdr:cNvSpPr txBox="1"/>
      </xdr:nvSpPr>
      <xdr:spPr>
        <a:xfrm>
          <a:off x="12611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32609312-79C0-4238-83AA-A85C51CEF6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94218310-3BA8-4A6B-A77F-9449CCAB49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CF4A33A4-CACA-456F-97B4-A2DE566BFD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CA13C285-AB1E-46A8-BC4D-6FAF7043DD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5C4565A0-6CAD-48D9-8BFC-050B02C7C8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8E0BEE85-3371-4DD4-AB7B-6B30288CEA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713018F5-92EF-40FF-8D49-D38A5019EF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C9D9A3F0-E285-47D9-AB6B-2C31AA9543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5B54C6-7BCE-49DC-A8F0-083AC7BB73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A7F5145C-433E-4042-ADB1-BDC8C57791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4D19D2A3-5C98-4D1A-98BA-0D1090DE607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3B4504C8-BCB3-4D15-8401-00B85F8A324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2D92DEAB-3D54-4C3F-8193-541EAAF73E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8A527D40-FFC3-410D-93CB-F00A50B7B23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2DDF5484-FCAA-4000-A829-3110B6BFC51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BC2DA0E0-F34C-42EE-8BA8-C28C90887FC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905BD199-E2DF-4BC4-BA96-71534C960DF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14ECAC6E-8289-442C-971A-19B7BE00FE0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2F8B7653-46A7-425C-BE55-1BFC05E0AE1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9172E72-CD07-4C86-8A27-D5F73BABA55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2E43AF51-47D8-4CFC-BC9D-12E014959E1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7C35B2FF-23C7-438A-829F-FC13A8926C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CEED435A-6A5F-43FD-AC03-47355ED5D3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91DD1AD7-3175-4A87-B0B9-FFE651BF21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81E98A7C-8497-4FC5-97CA-68EA5F08FA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920" name="直線コネクタ 919">
          <a:extLst>
            <a:ext uri="{FF2B5EF4-FFF2-40B4-BE49-F238E27FC236}">
              <a16:creationId xmlns:a16="http://schemas.microsoft.com/office/drawing/2014/main" id="{73C1D765-CCC7-4A5D-99E7-48E0269938A6}"/>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1" name="【公民館】&#10;一人当たり面積最小値テキスト">
          <a:extLst>
            <a:ext uri="{FF2B5EF4-FFF2-40B4-BE49-F238E27FC236}">
              <a16:creationId xmlns:a16="http://schemas.microsoft.com/office/drawing/2014/main" id="{539D4CA4-1363-4CF1-B04C-56B42C166BD9}"/>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2" name="直線コネクタ 921">
          <a:extLst>
            <a:ext uri="{FF2B5EF4-FFF2-40B4-BE49-F238E27FC236}">
              <a16:creationId xmlns:a16="http://schemas.microsoft.com/office/drawing/2014/main" id="{399C999E-C9B2-4761-865F-86AF46DAACD9}"/>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3" name="【公民館】&#10;一人当たり面積最大値テキスト">
          <a:extLst>
            <a:ext uri="{FF2B5EF4-FFF2-40B4-BE49-F238E27FC236}">
              <a16:creationId xmlns:a16="http://schemas.microsoft.com/office/drawing/2014/main" id="{32E3B039-4224-46AC-8943-3E7E7A326E8E}"/>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4" name="直線コネクタ 923">
          <a:extLst>
            <a:ext uri="{FF2B5EF4-FFF2-40B4-BE49-F238E27FC236}">
              <a16:creationId xmlns:a16="http://schemas.microsoft.com/office/drawing/2014/main" id="{0A9E03EF-8369-45DE-AEFA-72AF2BE058AC}"/>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925" name="【公民館】&#10;一人当たり面積平均値テキスト">
          <a:extLst>
            <a:ext uri="{FF2B5EF4-FFF2-40B4-BE49-F238E27FC236}">
              <a16:creationId xmlns:a16="http://schemas.microsoft.com/office/drawing/2014/main" id="{833D6840-3B45-446A-9FF7-7D13DEBA08A3}"/>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926" name="フローチャート: 判断 925">
          <a:extLst>
            <a:ext uri="{FF2B5EF4-FFF2-40B4-BE49-F238E27FC236}">
              <a16:creationId xmlns:a16="http://schemas.microsoft.com/office/drawing/2014/main" id="{B7EB2BE5-2D45-4F3B-BF88-86D0E98B5D3D}"/>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927" name="フローチャート: 判断 926">
          <a:extLst>
            <a:ext uri="{FF2B5EF4-FFF2-40B4-BE49-F238E27FC236}">
              <a16:creationId xmlns:a16="http://schemas.microsoft.com/office/drawing/2014/main" id="{1B230064-F802-4D25-89F2-A10148728E94}"/>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928" name="フローチャート: 判断 927">
          <a:extLst>
            <a:ext uri="{FF2B5EF4-FFF2-40B4-BE49-F238E27FC236}">
              <a16:creationId xmlns:a16="http://schemas.microsoft.com/office/drawing/2014/main" id="{6373CB6C-944D-49F2-957A-E7B87EAE03D3}"/>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929" name="フローチャート: 判断 928">
          <a:extLst>
            <a:ext uri="{FF2B5EF4-FFF2-40B4-BE49-F238E27FC236}">
              <a16:creationId xmlns:a16="http://schemas.microsoft.com/office/drawing/2014/main" id="{9B012167-7DA9-494A-9174-6AD73C3C9D8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0" name="フローチャート: 判断 929">
          <a:extLst>
            <a:ext uri="{FF2B5EF4-FFF2-40B4-BE49-F238E27FC236}">
              <a16:creationId xmlns:a16="http://schemas.microsoft.com/office/drawing/2014/main" id="{BB6F740A-75DF-4F2A-BCE1-EC19D57B4E45}"/>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E3C2328-230C-4162-8EE4-988FC3175F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1875FFA-0A3F-493C-97B3-3D604DFD30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93F3057-7010-47A2-85EC-8EA15020EC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E715F16-9864-4D67-A67E-4C4D002753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09F1766-75BF-4FF5-9627-704403B591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936" name="楕円 935">
          <a:extLst>
            <a:ext uri="{FF2B5EF4-FFF2-40B4-BE49-F238E27FC236}">
              <a16:creationId xmlns:a16="http://schemas.microsoft.com/office/drawing/2014/main" id="{E1CBC467-CEA9-4EAE-9750-F7C7D74237B1}"/>
            </a:ext>
          </a:extLst>
        </xdr:cNvPr>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85651</xdr:rowOff>
    </xdr:from>
    <xdr:ext cx="469744" cy="259045"/>
    <xdr:sp macro="" textlink="">
      <xdr:nvSpPr>
        <xdr:cNvPr id="937" name="【公民館】&#10;一人当たり面積該当値テキスト">
          <a:extLst>
            <a:ext uri="{FF2B5EF4-FFF2-40B4-BE49-F238E27FC236}">
              <a16:creationId xmlns:a16="http://schemas.microsoft.com/office/drawing/2014/main" id="{F932BB86-67EF-4C5D-B698-6EB78BCCD24C}"/>
            </a:ext>
          </a:extLst>
        </xdr:cNvPr>
        <xdr:cNvSpPr txBox="1"/>
      </xdr:nvSpPr>
      <xdr:spPr>
        <a:xfrm>
          <a:off x="22199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938" name="楕円 937">
          <a:extLst>
            <a:ext uri="{FF2B5EF4-FFF2-40B4-BE49-F238E27FC236}">
              <a16:creationId xmlns:a16="http://schemas.microsoft.com/office/drawing/2014/main" id="{2C8ECA6D-F1D8-41C2-B159-D5EFE730D2CC}"/>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50074</xdr:rowOff>
    </xdr:to>
    <xdr:cxnSp macro="">
      <xdr:nvCxnSpPr>
        <xdr:cNvPr id="939" name="直線コネクタ 938">
          <a:extLst>
            <a:ext uri="{FF2B5EF4-FFF2-40B4-BE49-F238E27FC236}">
              <a16:creationId xmlns:a16="http://schemas.microsoft.com/office/drawing/2014/main" id="{E5BE5C92-BBB3-4042-8056-0B92842A2993}"/>
            </a:ext>
          </a:extLst>
        </xdr:cNvPr>
        <xdr:cNvCxnSpPr/>
      </xdr:nvCxnSpPr>
      <xdr:spPr>
        <a:xfrm>
          <a:off x="21323300" y="1856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940" name="楕円 939">
          <a:extLst>
            <a:ext uri="{FF2B5EF4-FFF2-40B4-BE49-F238E27FC236}">
              <a16:creationId xmlns:a16="http://schemas.microsoft.com/office/drawing/2014/main" id="{41C38576-7007-443C-A393-C783F2E78284}"/>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53339</xdr:rowOff>
    </xdr:to>
    <xdr:cxnSp macro="">
      <xdr:nvCxnSpPr>
        <xdr:cNvPr id="941" name="直線コネクタ 940">
          <a:extLst>
            <a:ext uri="{FF2B5EF4-FFF2-40B4-BE49-F238E27FC236}">
              <a16:creationId xmlns:a16="http://schemas.microsoft.com/office/drawing/2014/main" id="{CD5B0BDF-1258-43A7-9655-8277AA268438}"/>
            </a:ext>
          </a:extLst>
        </xdr:cNvPr>
        <xdr:cNvCxnSpPr/>
      </xdr:nvCxnSpPr>
      <xdr:spPr>
        <a:xfrm flipV="1">
          <a:off x="20434300" y="1856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942" name="楕円 941">
          <a:extLst>
            <a:ext uri="{FF2B5EF4-FFF2-40B4-BE49-F238E27FC236}">
              <a16:creationId xmlns:a16="http://schemas.microsoft.com/office/drawing/2014/main" id="{E177DD96-7161-4839-A728-6D610FE086BE}"/>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53339</xdr:rowOff>
    </xdr:to>
    <xdr:cxnSp macro="">
      <xdr:nvCxnSpPr>
        <xdr:cNvPr id="943" name="直線コネクタ 942">
          <a:extLst>
            <a:ext uri="{FF2B5EF4-FFF2-40B4-BE49-F238E27FC236}">
              <a16:creationId xmlns:a16="http://schemas.microsoft.com/office/drawing/2014/main" id="{C6E2B586-C687-4DE8-9F24-243194910DA4}"/>
            </a:ext>
          </a:extLst>
        </xdr:cNvPr>
        <xdr:cNvCxnSpPr/>
      </xdr:nvCxnSpPr>
      <xdr:spPr>
        <a:xfrm>
          <a:off x="19545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944" name="楕円 943">
          <a:extLst>
            <a:ext uri="{FF2B5EF4-FFF2-40B4-BE49-F238E27FC236}">
              <a16:creationId xmlns:a16="http://schemas.microsoft.com/office/drawing/2014/main" id="{E4A14F00-B977-4C2A-8129-A9E402477CDD}"/>
            </a:ext>
          </a:extLst>
        </xdr:cNvPr>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56606</xdr:rowOff>
    </xdr:to>
    <xdr:cxnSp macro="">
      <xdr:nvCxnSpPr>
        <xdr:cNvPr id="945" name="直線コネクタ 944">
          <a:extLst>
            <a:ext uri="{FF2B5EF4-FFF2-40B4-BE49-F238E27FC236}">
              <a16:creationId xmlns:a16="http://schemas.microsoft.com/office/drawing/2014/main" id="{A0D87834-BDD2-4A01-A79D-3E02791B06FC}"/>
            </a:ext>
          </a:extLst>
        </xdr:cNvPr>
        <xdr:cNvCxnSpPr/>
      </xdr:nvCxnSpPr>
      <xdr:spPr>
        <a:xfrm flipV="1">
          <a:off x="18656300" y="185699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946" name="n_1aveValue【公民館】&#10;一人当たり面積">
          <a:extLst>
            <a:ext uri="{FF2B5EF4-FFF2-40B4-BE49-F238E27FC236}">
              <a16:creationId xmlns:a16="http://schemas.microsoft.com/office/drawing/2014/main" id="{13BB40F2-398C-4F83-9D24-13A959DF37C8}"/>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947" name="n_2aveValue【公民館】&#10;一人当たり面積">
          <a:extLst>
            <a:ext uri="{FF2B5EF4-FFF2-40B4-BE49-F238E27FC236}">
              <a16:creationId xmlns:a16="http://schemas.microsoft.com/office/drawing/2014/main" id="{22846F5D-A519-4242-8ED4-EC4F9F749B0D}"/>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948" name="n_3aveValue【公民館】&#10;一人当たり面積">
          <a:extLst>
            <a:ext uri="{FF2B5EF4-FFF2-40B4-BE49-F238E27FC236}">
              <a16:creationId xmlns:a16="http://schemas.microsoft.com/office/drawing/2014/main" id="{F9F1DB31-45A0-4D7D-ACA2-5BD8D02A4474}"/>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949" name="n_4aveValue【公民館】&#10;一人当たり面積">
          <a:extLst>
            <a:ext uri="{FF2B5EF4-FFF2-40B4-BE49-F238E27FC236}">
              <a16:creationId xmlns:a16="http://schemas.microsoft.com/office/drawing/2014/main" id="{9CBEE631-26E7-42AF-A239-641EDCE8C7A5}"/>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950" name="n_1mainValue【公民館】&#10;一人当たり面積">
          <a:extLst>
            <a:ext uri="{FF2B5EF4-FFF2-40B4-BE49-F238E27FC236}">
              <a16:creationId xmlns:a16="http://schemas.microsoft.com/office/drawing/2014/main" id="{63C1817C-5C24-40D0-B67A-B9C7A0EB55DD}"/>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951" name="n_2mainValue【公民館】&#10;一人当たり面積">
          <a:extLst>
            <a:ext uri="{FF2B5EF4-FFF2-40B4-BE49-F238E27FC236}">
              <a16:creationId xmlns:a16="http://schemas.microsoft.com/office/drawing/2014/main" id="{D3748365-653F-4F52-B6E1-649C2154F368}"/>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952" name="n_3mainValue【公民館】&#10;一人当たり面積">
          <a:extLst>
            <a:ext uri="{FF2B5EF4-FFF2-40B4-BE49-F238E27FC236}">
              <a16:creationId xmlns:a16="http://schemas.microsoft.com/office/drawing/2014/main" id="{27931ACC-CE9E-4B52-A58C-E82FA119FC22}"/>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953" name="n_4mainValue【公民館】&#10;一人当たり面積">
          <a:extLst>
            <a:ext uri="{FF2B5EF4-FFF2-40B4-BE49-F238E27FC236}">
              <a16:creationId xmlns:a16="http://schemas.microsoft.com/office/drawing/2014/main" id="{6C65B390-1EE2-423B-ABD6-678E7FFD47F9}"/>
            </a:ext>
          </a:extLst>
        </xdr:cNvPr>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B1819D4D-536A-4076-A22D-3D97703F35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E42F9C02-E2E8-44AA-8165-CA316D00C3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1749D7B4-B0AA-4EF4-BD1A-525DD178E3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は、更新を計画的に進めているため、類似団体や全国平均を下回る数値となっている。今後も計画的な更新を進めていく。幼稚園・保育所、公民館、学校施設は、類似団体平均、全国平均を上回っており、かなり老朽化が進んでいる。市が所有する幼稚園園舎</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棟のうち、昭和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年代に建築されたものが８棟、保育所は、市が所有する</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棟のうち、昭和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年代に建築されたものが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であり、老朽化が進み、類似団体平均と比較して大きく上回っている。幼稚園については、少子化の影響で休園とした園もあり、現在、統廃合を進めている。現在使用している園舎については、耐震基準をほぼ満たしている状況にあるので、老朽化はしているものの、計画的な修繕を行い、施設の長寿命化を図っていく。</a:t>
          </a:r>
        </a:p>
        <a:p>
          <a:r>
            <a:rPr kumimoji="1" lang="ja-JP" altLang="en-US" sz="1300">
              <a:latin typeface="ＭＳ Ｐゴシック" panose="020B0600070205080204" pitchFamily="50" charset="-128"/>
              <a:ea typeface="ＭＳ Ｐゴシック" panose="020B0600070205080204" pitchFamily="50" charset="-128"/>
            </a:rPr>
            <a:t>　幼稚園・保育所の一人当たりの面積が類似団体平均を大きく上回っているのは、市立幼稚園が多く私立幼稚園が少ないことが原因と考えられるが（市立幼稚園１０園、私立幼稚園２園）、現在の少子化や保育需要の変化などを勘案していく中で、幼稚園と保育園の統廃合など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9C989B-5624-4DD4-AB45-175A52D49F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24EFE4-E463-4B2A-9EA9-32A550C87B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A84D96-2427-435E-994D-C3D4B40BF3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071144-A2EC-4D05-A437-81268D85A9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09A96D-7A0C-4EEF-8E28-EC9668AEF9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0D8D7C-B20E-40CA-879F-E0366F5135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B48D8B-6655-4F42-8C37-24A8BACCE5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AC81AC-E396-4A32-8109-40C909664F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12168D-F89D-4E75-A77D-204BF9E2A3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32DAC8-DD8A-4A1F-9ABD-C8A2C73E71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57C48E-6EAF-4013-913A-1E80479BC3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1113D2-8E99-4EA1-89D5-D56A736A42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34A811-68AA-43DB-AD69-7DABCD2799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74FA6E-9C17-4C25-8DB0-DE78C6B47B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10528D-D45D-4D71-9695-4E427D57A6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2D3D26-B730-41AD-9B72-C4C91E3B755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4FB93D-5BF3-4C15-AF80-18B921C57E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8A8B18-C71F-45E4-8C62-D3D903A81A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19C6A6-84DD-4191-8CFF-D0946DBEE2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A04577-034E-4248-9A7E-F7D22E5C53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09F04A-56AA-489A-80B4-1930D4731A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76EEF1-817B-41E4-AC8A-0893A563D6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8CAB9A-EF7C-4172-A705-1A87ECB359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AAD93D-3DA3-418E-B01C-77754D6E5D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5A3999-2F16-4CDC-94FF-48BBC75105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E7C6BD-8448-4EAC-A071-7691F80FAB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503B42-5854-4B13-B50C-06266F646B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A824EF-9B8F-44C9-B816-B82473F45C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ECA66D-0BBA-4089-BCD8-A6DDEDC69B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F886479-DD15-48D0-9A50-E809A731A86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D45EC1-9892-4E30-8827-3105B32185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AC90EB-24CE-4CE5-8F1F-7ECDDEDDD0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B9DD15-0A17-4113-AB29-8BA895505A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9C1F1A-A4E4-4B57-BFA4-B6B4559099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D0EFD2-445A-411B-AD0C-0865896E06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A4979E-4792-40B4-9CC7-7BD963AFAF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6D73A3-81F8-4C6E-814B-5721656607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218C0A-DC54-4333-A580-DD4017D7C0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4DA545-ED84-42D1-A8DA-155F5C037E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6C6DC8-C5BF-474A-88C6-18CDAB02BD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7E3046-E620-4455-B56F-86C86AB5F3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1A8E71-ECB5-4636-A01C-4122665497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50005F-F0CC-45A8-BED8-B370247946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FBFD66-EBB7-4FF9-8679-30FE22F3FBB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6EA01B-24C9-4FA3-9EB1-3A723AC0517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FD8DA86-69A6-48CA-AE68-85FB2697B6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121B298-3390-48C6-BC2D-C07D2FFE3B3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686F7A8-FE2D-4927-ADD2-7E6EAA43F45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198E465-643A-45F8-84A4-0FCC3731CC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2B211DD-1041-4EAB-9BDE-E02617E50B7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577925-57E0-48DA-AD7A-336E98BCBDA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55D2D60-6091-4FCE-87BB-B1FCA1DCA6A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A27FC5A-4D0D-410F-BE6F-D95F54ED3C0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A262D53-4FA0-4FA3-BD98-9F01ED54BEC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A2C346C-2D77-4B14-8260-77DC6F5D32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CA26211-230D-4BA8-BA64-3104567217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6A89DC1A-494D-4B69-843E-A2E955F6431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9226B6D9-2BDA-457B-B5B9-24FB40735039}"/>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59A5AE2A-0E28-4721-A78D-FD3970C00C54}"/>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7B0B245D-88C6-4545-99FC-A2A71D2D388E}"/>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E1794AF4-8A9B-4BBA-A968-2802921992DB}"/>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C47DDD7-45BE-4FAC-AFDB-128A97413B5F}"/>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407DFA15-D889-415C-B600-822A90CFE7BB}"/>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E371C6A6-8C28-49AB-95AC-1AE2497697A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C431BB-4AFC-4983-BCDF-33342FC89395}"/>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59D3A838-C914-43D2-94A7-5CE78AD2EBB6}"/>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387CADDA-1E1F-455F-A97A-14EE13AAD05D}"/>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84E3D4-FFFA-4632-AEA9-DAA6B991D2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81CDB4-BEF4-469C-BBB7-E2DFE38E06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8477E7-5344-453E-9C15-61FEFB4FED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2AC8EF-368D-445E-BA6E-85FD7A5ABB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F000251-F816-4229-A7CA-04DC540C68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126637</xdr:rowOff>
    </xdr:from>
    <xdr:to>
      <xdr:col>24</xdr:col>
      <xdr:colOff>114300</xdr:colOff>
      <xdr:row>41</xdr:row>
      <xdr:rowOff>56787</xdr:rowOff>
    </xdr:to>
    <xdr:sp macro="" textlink="">
      <xdr:nvSpPr>
        <xdr:cNvPr id="74" name="楕円 73">
          <a:extLst>
            <a:ext uri="{FF2B5EF4-FFF2-40B4-BE49-F238E27FC236}">
              <a16:creationId xmlns:a16="http://schemas.microsoft.com/office/drawing/2014/main" id="{AECB5422-534B-4E5E-81E0-0FCE79E73534}"/>
            </a:ext>
          </a:extLst>
        </xdr:cNvPr>
        <xdr:cNvSpPr/>
      </xdr:nvSpPr>
      <xdr:spPr>
        <a:xfrm>
          <a:off x="4584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41564</xdr:rowOff>
    </xdr:from>
    <xdr:ext cx="405111" cy="259045"/>
    <xdr:sp macro="" textlink="">
      <xdr:nvSpPr>
        <xdr:cNvPr id="75" name="【図書館】&#10;有形固定資産減価償却率該当値テキスト">
          <a:extLst>
            <a:ext uri="{FF2B5EF4-FFF2-40B4-BE49-F238E27FC236}">
              <a16:creationId xmlns:a16="http://schemas.microsoft.com/office/drawing/2014/main" id="{7EE577D4-47FC-4F34-BEBF-E37C7E259D27}"/>
            </a:ext>
          </a:extLst>
        </xdr:cNvPr>
        <xdr:cNvSpPr txBox="1"/>
      </xdr:nvSpPr>
      <xdr:spPr>
        <a:xfrm>
          <a:off x="4673600" y="689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93980</xdr:rowOff>
    </xdr:from>
    <xdr:to>
      <xdr:col>20</xdr:col>
      <xdr:colOff>38100</xdr:colOff>
      <xdr:row>41</xdr:row>
      <xdr:rowOff>24130</xdr:rowOff>
    </xdr:to>
    <xdr:sp macro="" textlink="">
      <xdr:nvSpPr>
        <xdr:cNvPr id="76" name="楕円 75">
          <a:extLst>
            <a:ext uri="{FF2B5EF4-FFF2-40B4-BE49-F238E27FC236}">
              <a16:creationId xmlns:a16="http://schemas.microsoft.com/office/drawing/2014/main" id="{201AFB87-835B-4A38-ADB9-3B9C24CB6C08}"/>
            </a:ext>
          </a:extLst>
        </xdr:cNvPr>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144780</xdr:rowOff>
    </xdr:from>
    <xdr:to>
      <xdr:col>24</xdr:col>
      <xdr:colOff>63500</xdr:colOff>
      <xdr:row>41</xdr:row>
      <xdr:rowOff>5987</xdr:rowOff>
    </xdr:to>
    <xdr:cxnSp macro="">
      <xdr:nvCxnSpPr>
        <xdr:cNvPr id="77" name="直線コネクタ 76">
          <a:extLst>
            <a:ext uri="{FF2B5EF4-FFF2-40B4-BE49-F238E27FC236}">
              <a16:creationId xmlns:a16="http://schemas.microsoft.com/office/drawing/2014/main" id="{80E4C8F1-44C2-481D-BB49-4361427D9EA1}"/>
            </a:ext>
          </a:extLst>
        </xdr:cNvPr>
        <xdr:cNvCxnSpPr/>
      </xdr:nvCxnSpPr>
      <xdr:spPr>
        <a:xfrm>
          <a:off x="3797300" y="70027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56424</xdr:rowOff>
    </xdr:from>
    <xdr:to>
      <xdr:col>15</xdr:col>
      <xdr:colOff>101600</xdr:colOff>
      <xdr:row>40</xdr:row>
      <xdr:rowOff>158024</xdr:rowOff>
    </xdr:to>
    <xdr:sp macro="" textlink="">
      <xdr:nvSpPr>
        <xdr:cNvPr id="78" name="楕円 77">
          <a:extLst>
            <a:ext uri="{FF2B5EF4-FFF2-40B4-BE49-F238E27FC236}">
              <a16:creationId xmlns:a16="http://schemas.microsoft.com/office/drawing/2014/main" id="{C1ADF460-84B9-45CD-89FF-1F93D5DFC7D3}"/>
            </a:ext>
          </a:extLst>
        </xdr:cNvPr>
        <xdr:cNvSpPr/>
      </xdr:nvSpPr>
      <xdr:spPr>
        <a:xfrm>
          <a:off x="2857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107224</xdr:rowOff>
    </xdr:from>
    <xdr:to>
      <xdr:col>19</xdr:col>
      <xdr:colOff>177800</xdr:colOff>
      <xdr:row>40</xdr:row>
      <xdr:rowOff>144780</xdr:rowOff>
    </xdr:to>
    <xdr:cxnSp macro="">
      <xdr:nvCxnSpPr>
        <xdr:cNvPr id="79" name="直線コネクタ 78">
          <a:extLst>
            <a:ext uri="{FF2B5EF4-FFF2-40B4-BE49-F238E27FC236}">
              <a16:creationId xmlns:a16="http://schemas.microsoft.com/office/drawing/2014/main" id="{E4EF8DA3-D764-4753-819D-796A05F6F9DC}"/>
            </a:ext>
          </a:extLst>
        </xdr:cNvPr>
        <xdr:cNvCxnSpPr/>
      </xdr:nvCxnSpPr>
      <xdr:spPr>
        <a:xfrm>
          <a:off x="2908300" y="69652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20501</xdr:rowOff>
    </xdr:from>
    <xdr:to>
      <xdr:col>10</xdr:col>
      <xdr:colOff>165100</xdr:colOff>
      <xdr:row>40</xdr:row>
      <xdr:rowOff>122101</xdr:rowOff>
    </xdr:to>
    <xdr:sp macro="" textlink="">
      <xdr:nvSpPr>
        <xdr:cNvPr id="80" name="楕円 79">
          <a:extLst>
            <a:ext uri="{FF2B5EF4-FFF2-40B4-BE49-F238E27FC236}">
              <a16:creationId xmlns:a16="http://schemas.microsoft.com/office/drawing/2014/main" id="{CF018331-606E-409E-866D-AE296E482ED1}"/>
            </a:ext>
          </a:extLst>
        </xdr:cNvPr>
        <xdr:cNvSpPr/>
      </xdr:nvSpPr>
      <xdr:spPr>
        <a:xfrm>
          <a:off x="1968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71301</xdr:rowOff>
    </xdr:from>
    <xdr:to>
      <xdr:col>15</xdr:col>
      <xdr:colOff>50800</xdr:colOff>
      <xdr:row>40</xdr:row>
      <xdr:rowOff>107224</xdr:rowOff>
    </xdr:to>
    <xdr:cxnSp macro="">
      <xdr:nvCxnSpPr>
        <xdr:cNvPr id="81" name="直線コネクタ 80">
          <a:extLst>
            <a:ext uri="{FF2B5EF4-FFF2-40B4-BE49-F238E27FC236}">
              <a16:creationId xmlns:a16="http://schemas.microsoft.com/office/drawing/2014/main" id="{1BBA2D5E-D6EA-476D-8017-BDC8E014D439}"/>
            </a:ext>
          </a:extLst>
        </xdr:cNvPr>
        <xdr:cNvCxnSpPr/>
      </xdr:nvCxnSpPr>
      <xdr:spPr>
        <a:xfrm>
          <a:off x="2019300" y="69293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110309</xdr:rowOff>
    </xdr:from>
    <xdr:to>
      <xdr:col>6</xdr:col>
      <xdr:colOff>38100</xdr:colOff>
      <xdr:row>40</xdr:row>
      <xdr:rowOff>40459</xdr:rowOff>
    </xdr:to>
    <xdr:sp macro="" textlink="">
      <xdr:nvSpPr>
        <xdr:cNvPr id="82" name="楕円 81">
          <a:extLst>
            <a:ext uri="{FF2B5EF4-FFF2-40B4-BE49-F238E27FC236}">
              <a16:creationId xmlns:a16="http://schemas.microsoft.com/office/drawing/2014/main" id="{F01F115B-51A9-4D93-A95E-C22BB3A7588F}"/>
            </a:ext>
          </a:extLst>
        </xdr:cNvPr>
        <xdr:cNvSpPr/>
      </xdr:nvSpPr>
      <xdr:spPr>
        <a:xfrm>
          <a:off x="1079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161109</xdr:rowOff>
    </xdr:from>
    <xdr:to>
      <xdr:col>10</xdr:col>
      <xdr:colOff>114300</xdr:colOff>
      <xdr:row>40</xdr:row>
      <xdr:rowOff>71301</xdr:rowOff>
    </xdr:to>
    <xdr:cxnSp macro="">
      <xdr:nvCxnSpPr>
        <xdr:cNvPr id="83" name="直線コネクタ 82">
          <a:extLst>
            <a:ext uri="{FF2B5EF4-FFF2-40B4-BE49-F238E27FC236}">
              <a16:creationId xmlns:a16="http://schemas.microsoft.com/office/drawing/2014/main" id="{0B9CF8F8-A077-44B8-BC75-6A79E71F3464}"/>
            </a:ext>
          </a:extLst>
        </xdr:cNvPr>
        <xdr:cNvCxnSpPr/>
      </xdr:nvCxnSpPr>
      <xdr:spPr>
        <a:xfrm>
          <a:off x="1130300" y="684765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F1F9CA04-B6E3-4580-A02A-9DE41C753CBB}"/>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E05B1CB0-5879-4C82-B440-5B18834E0AE3}"/>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D376D55B-ECB9-4CD2-B149-74C3074DEB0E}"/>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587E3236-97A8-46E5-B856-BE32CF5844E1}"/>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15257</xdr:rowOff>
    </xdr:from>
    <xdr:ext cx="405111" cy="259045"/>
    <xdr:sp macro="" textlink="">
      <xdr:nvSpPr>
        <xdr:cNvPr id="88" name="n_1mainValue【図書館】&#10;有形固定資産減価償却率">
          <a:extLst>
            <a:ext uri="{FF2B5EF4-FFF2-40B4-BE49-F238E27FC236}">
              <a16:creationId xmlns:a16="http://schemas.microsoft.com/office/drawing/2014/main" id="{BF1BECCE-92A2-4F05-B24D-4B09615D0CD3}"/>
            </a:ext>
          </a:extLst>
        </xdr:cNvPr>
        <xdr:cNvSpPr txBox="1"/>
      </xdr:nvSpPr>
      <xdr:spPr>
        <a:xfrm>
          <a:off x="3582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149151</xdr:rowOff>
    </xdr:from>
    <xdr:ext cx="405111" cy="259045"/>
    <xdr:sp macro="" textlink="">
      <xdr:nvSpPr>
        <xdr:cNvPr id="89" name="n_2mainValue【図書館】&#10;有形固定資産減価償却率">
          <a:extLst>
            <a:ext uri="{FF2B5EF4-FFF2-40B4-BE49-F238E27FC236}">
              <a16:creationId xmlns:a16="http://schemas.microsoft.com/office/drawing/2014/main" id="{25C0F91F-5A9D-4985-B6F0-FD2388A6F29A}"/>
            </a:ext>
          </a:extLst>
        </xdr:cNvPr>
        <xdr:cNvSpPr txBox="1"/>
      </xdr:nvSpPr>
      <xdr:spPr>
        <a:xfrm>
          <a:off x="2705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EFCF0F38-7BB9-47DE-A6A1-CA1C55781B8A}"/>
            </a:ext>
          </a:extLst>
        </xdr:cNvPr>
        <xdr:cNvSpPr txBox="1"/>
      </xdr:nvSpPr>
      <xdr:spPr>
        <a:xfrm>
          <a:off x="1816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id="{1D4022D8-51ED-4F54-A771-0042C9A2F521}"/>
            </a:ext>
          </a:extLst>
        </xdr:cNvPr>
        <xdr:cNvSpPr txBox="1"/>
      </xdr:nvSpPr>
      <xdr:spPr>
        <a:xfrm>
          <a:off x="927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1BC6572-8770-440B-AD94-57D9AC9FA9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B226EA8-319D-4DC6-ACC8-3EBC09F7C1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AD11FB2-2A17-4E55-9DB5-2AFABF2C8C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A41C027-D7F2-423F-9523-EA94018FF7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5A148D3-804C-43C7-AF1D-5C66412A50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AE4EC2A-82AF-458F-B962-D0C826CBEA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9925FE-5F92-4CE8-B06B-7EEA55A050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FE93E9-AAD6-47F2-85F4-4C2E935CC0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AD7F302-D813-4E03-9589-48A3E09BDB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2F920E-CD1D-4D9E-99B1-69A29068F4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4EB9052-1DF7-4E31-926C-16B9C76D79F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A02BFB49-D416-498D-8641-FE0397D5B7D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A0DCA36-F558-496B-AAC1-4B018CFAF4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A598C59-C4E2-46D4-8751-0287CE0D238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AB90AD5C-E9BF-463A-9AB5-43BD6606837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4346504-0036-416D-BFEF-B3BD72110D4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273CE00-06A5-4B42-A344-245596A7DB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AD59811-D9A6-44FC-9301-AF24C1944F6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ED8DA1EF-3A5D-484C-BB90-7DA5EAAB87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4954127-FD1B-434C-88E9-83C704E3612F}"/>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173EF0DF-BA66-4166-B3CD-2109EDE67086}"/>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60746B5-5804-4C50-8B65-6FE64F317D6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4933E48D-484B-41DD-BD3D-DD972CF63FB7}"/>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E69EEC86-EABA-4461-888F-08D1A53ECF83}"/>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3B68C49D-65A1-43B1-9E28-A3AFD45DF180}"/>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D0F45582-6FCE-470A-861F-9ABD6298F028}"/>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2136C432-4588-46F2-B1E8-C11377990D2C}"/>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DE8BAE75-A294-472E-9DE9-7FEA84BC053D}"/>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89E3A65F-492E-448F-A732-FBC342A37204}"/>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FCE8C44E-6284-470E-B1B1-E998636958C6}"/>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277E13A-2744-4D32-9152-810A0CE00A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3DC2994-C990-459E-915D-A8442941C72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DC4A98-2C72-4775-A13E-6E5D152848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19071B-064D-416A-B31B-6749D6587F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8D0C40-9BA5-475B-8012-164807C099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27" name="楕円 126">
          <a:extLst>
            <a:ext uri="{FF2B5EF4-FFF2-40B4-BE49-F238E27FC236}">
              <a16:creationId xmlns:a16="http://schemas.microsoft.com/office/drawing/2014/main" id="{843563A6-B70E-4046-95C2-ADB0C947237E}"/>
            </a:ext>
          </a:extLst>
        </xdr:cNvPr>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140352</xdr:rowOff>
    </xdr:from>
    <xdr:ext cx="469744" cy="259045"/>
    <xdr:sp macro="" textlink="">
      <xdr:nvSpPr>
        <xdr:cNvPr id="128" name="【図書館】&#10;一人当たり面積該当値テキスト">
          <a:extLst>
            <a:ext uri="{FF2B5EF4-FFF2-40B4-BE49-F238E27FC236}">
              <a16:creationId xmlns:a16="http://schemas.microsoft.com/office/drawing/2014/main" id="{32D612BA-CDAB-42B2-AE19-F7E3AFDA8F9A}"/>
            </a:ext>
          </a:extLst>
        </xdr:cNvPr>
        <xdr:cNvSpPr txBox="1"/>
      </xdr:nvSpPr>
      <xdr:spPr>
        <a:xfrm>
          <a:off x="10515600"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29" name="楕円 128">
          <a:extLst>
            <a:ext uri="{FF2B5EF4-FFF2-40B4-BE49-F238E27FC236}">
              <a16:creationId xmlns:a16="http://schemas.microsoft.com/office/drawing/2014/main" id="{0802BBDE-B846-4AF0-AFDA-72A06C32FC57}"/>
            </a:ext>
          </a:extLst>
        </xdr:cNvPr>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0" name="直線コネクタ 129">
          <a:extLst>
            <a:ext uri="{FF2B5EF4-FFF2-40B4-BE49-F238E27FC236}">
              <a16:creationId xmlns:a16="http://schemas.microsoft.com/office/drawing/2014/main" id="{85B709DA-EAC5-46E5-917C-CAD1036AB9D5}"/>
            </a:ext>
          </a:extLst>
        </xdr:cNvPr>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1" name="楕円 130">
          <a:extLst>
            <a:ext uri="{FF2B5EF4-FFF2-40B4-BE49-F238E27FC236}">
              <a16:creationId xmlns:a16="http://schemas.microsoft.com/office/drawing/2014/main" id="{48FAC959-6AF8-4F56-89CE-918F3826188C}"/>
            </a:ext>
          </a:extLst>
        </xdr:cNvPr>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32" name="直線コネクタ 131">
          <a:extLst>
            <a:ext uri="{FF2B5EF4-FFF2-40B4-BE49-F238E27FC236}">
              <a16:creationId xmlns:a16="http://schemas.microsoft.com/office/drawing/2014/main" id="{86B12DDE-464D-4CD7-BEF3-5800DA1E5C91}"/>
            </a:ext>
          </a:extLst>
        </xdr:cNvPr>
        <xdr:cNvCxnSpPr/>
      </xdr:nvCxnSpPr>
      <xdr:spPr>
        <a:xfrm>
          <a:off x="8750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33" name="楕円 132">
          <a:extLst>
            <a:ext uri="{FF2B5EF4-FFF2-40B4-BE49-F238E27FC236}">
              <a16:creationId xmlns:a16="http://schemas.microsoft.com/office/drawing/2014/main" id="{BE089F9F-673A-473B-AC7F-81D0922A5231}"/>
            </a:ext>
          </a:extLst>
        </xdr:cNvPr>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34" name="直線コネクタ 133">
          <a:extLst>
            <a:ext uri="{FF2B5EF4-FFF2-40B4-BE49-F238E27FC236}">
              <a16:creationId xmlns:a16="http://schemas.microsoft.com/office/drawing/2014/main" id="{A24AE250-C73F-427A-B615-4CC88805A4AA}"/>
            </a:ext>
          </a:extLst>
        </xdr:cNvPr>
        <xdr:cNvCxnSpPr/>
      </xdr:nvCxnSpPr>
      <xdr:spPr>
        <a:xfrm>
          <a:off x="7861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5" name="楕円 134">
          <a:extLst>
            <a:ext uri="{FF2B5EF4-FFF2-40B4-BE49-F238E27FC236}">
              <a16:creationId xmlns:a16="http://schemas.microsoft.com/office/drawing/2014/main" id="{1692533B-268A-44E5-AADB-57CAAAE3AF40}"/>
            </a:ext>
          </a:extLst>
        </xdr:cNvPr>
        <xdr:cNvSpPr/>
      </xdr:nvSpPr>
      <xdr:spPr>
        <a:xfrm>
          <a:off x="692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110490</xdr:rowOff>
    </xdr:to>
    <xdr:cxnSp macro="">
      <xdr:nvCxnSpPr>
        <xdr:cNvPr id="136" name="直線コネクタ 135">
          <a:extLst>
            <a:ext uri="{FF2B5EF4-FFF2-40B4-BE49-F238E27FC236}">
              <a16:creationId xmlns:a16="http://schemas.microsoft.com/office/drawing/2014/main" id="{16194A26-D733-45BF-9548-E3940EC31B71}"/>
            </a:ext>
          </a:extLst>
        </xdr:cNvPr>
        <xdr:cNvCxnSpPr/>
      </xdr:nvCxnSpPr>
      <xdr:spPr>
        <a:xfrm flipV="1">
          <a:off x="6972300" y="6962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D1E43BB8-0ADB-4ED8-A438-93A4D1601E23}"/>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45999451-6954-42BB-99EB-425047EA0578}"/>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a:extLst>
            <a:ext uri="{FF2B5EF4-FFF2-40B4-BE49-F238E27FC236}">
              <a16:creationId xmlns:a16="http://schemas.microsoft.com/office/drawing/2014/main" id="{B4D506D5-26A0-4E39-82FB-D91944559439}"/>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AB4CBCBA-D0B3-4AED-8375-C09603453279}"/>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1" name="n_1mainValue【図書館】&#10;一人当たり面積">
          <a:extLst>
            <a:ext uri="{FF2B5EF4-FFF2-40B4-BE49-F238E27FC236}">
              <a16:creationId xmlns:a16="http://schemas.microsoft.com/office/drawing/2014/main" id="{8E43BFBD-E9C8-4DDE-AE9C-FC8012F46819}"/>
            </a:ext>
          </a:extLst>
        </xdr:cNvPr>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42" name="n_2mainValue【図書館】&#10;一人当たり面積">
          <a:extLst>
            <a:ext uri="{FF2B5EF4-FFF2-40B4-BE49-F238E27FC236}">
              <a16:creationId xmlns:a16="http://schemas.microsoft.com/office/drawing/2014/main" id="{967987EC-E90B-41BB-B543-67533D7DF029}"/>
            </a:ext>
          </a:extLst>
        </xdr:cNvPr>
        <xdr:cNvSpPr txBox="1"/>
      </xdr:nvSpPr>
      <xdr:spPr>
        <a:xfrm>
          <a:off x="8515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43" name="n_3mainValue【図書館】&#10;一人当たり面積">
          <a:extLst>
            <a:ext uri="{FF2B5EF4-FFF2-40B4-BE49-F238E27FC236}">
              <a16:creationId xmlns:a16="http://schemas.microsoft.com/office/drawing/2014/main" id="{02D15D3C-C5AB-431A-B37A-EBEC2EF1BB04}"/>
            </a:ext>
          </a:extLst>
        </xdr:cNvPr>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152417</xdr:rowOff>
    </xdr:from>
    <xdr:ext cx="469744" cy="259045"/>
    <xdr:sp macro="" textlink="">
      <xdr:nvSpPr>
        <xdr:cNvPr id="144" name="n_4mainValue【図書館】&#10;一人当たり面積">
          <a:extLst>
            <a:ext uri="{FF2B5EF4-FFF2-40B4-BE49-F238E27FC236}">
              <a16:creationId xmlns:a16="http://schemas.microsoft.com/office/drawing/2014/main" id="{7BE9B391-08EF-4804-A935-608DD0E8DE4B}"/>
            </a:ext>
          </a:extLst>
        </xdr:cNvPr>
        <xdr:cNvSpPr txBox="1"/>
      </xdr:nvSpPr>
      <xdr:spPr>
        <a:xfrm>
          <a:off x="6737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4483FB79-81BD-436C-A0D6-1BA6857ED2B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1E5F2E77-1778-4E12-BA63-C5D2AD0577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247FE60F-466C-4A71-B240-1131F57963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869FD721-0A16-4D45-90C1-D8F65B1649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52991CD0-B17E-42F2-96BB-30655493A9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6F4D9AD-4F68-457A-9793-5F4572E464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B9DC7185-E295-4830-A990-D034C442A0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4F87BB1-5673-479A-88AC-7BFBE8B588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B19201F-5792-4F09-899D-79C7027242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3CE0037-0C23-4887-8BD4-672351F146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26AF03BF-7FE4-44EB-BADF-E10C48D6DAB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0D15ED9-F4A1-4EAC-A3DD-EDAC72FE32A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52F260C-9A65-4719-A3FF-37692B77386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9E27D50-F5B7-4352-82A0-3616C7A9DEC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CC931D14-F2EE-4DCE-80E2-A32812625A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E8A2FE0-87C4-4277-9E28-9E54EC77662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E2AF5336-C188-440D-A9ED-A450A486C2C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FA94594-CB1E-40B7-A1AD-280FC37887A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CECFA3E9-651A-490A-AEDA-59E80BAB745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799ADCF-2BE2-46BD-A6B2-F3F491D7159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7D58222-63AD-476A-A9C2-8A94B44E023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3B4A344-5872-45F5-AB79-5F7B7D91D4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14D8C89-7288-4959-AEF9-A7E09A6D43C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4B42552-A44A-4801-9D98-AE3F879E35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A56EE51C-4F86-4647-B664-83D90962FD9A}"/>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C70877C2-B09B-4057-9BDF-A547DE9AD2FE}"/>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6EDB43B6-E493-4DBA-BC06-8ED6896947D6}"/>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74CAA77-C6D8-4134-B0B1-2C0A61CC9D1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FCC2160C-9C71-4D01-8132-B81DD419B4C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C8229CD-AD8F-48CA-940C-87BA62882C14}"/>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E5D7F458-8B55-4D82-8A32-58D3B496FB7E}"/>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D539F544-CBC0-44CF-8944-31F6381FC0A9}"/>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5A3335C1-5177-420F-9A03-2389E0CB48F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F039B8A2-7C07-41BA-948C-9687CC8CB5C1}"/>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32B14139-4106-4946-A19A-8621184EECD1}"/>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D7F380-B869-4F9D-B5B6-9309F4D000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6EC2FB4-DD0C-4C65-8437-D971CAF827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83DE3E5-1607-4051-B8B8-44453A8DB2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BA88EAB-4FED-4EB2-AFBC-3F429CA766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5EAAC86-27A8-4179-8DCF-6F35F36562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5" name="楕円 184">
          <a:extLst>
            <a:ext uri="{FF2B5EF4-FFF2-40B4-BE49-F238E27FC236}">
              <a16:creationId xmlns:a16="http://schemas.microsoft.com/office/drawing/2014/main" id="{4523AC19-27A7-41B6-8171-A70A77C8742E}"/>
            </a:ext>
          </a:extLst>
        </xdr:cNvPr>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8580AF9-E272-42FF-9CBB-093073A7564D}"/>
            </a:ext>
          </a:extLst>
        </xdr:cNvPr>
        <xdr:cNvSpPr txBox="1"/>
      </xdr:nvSpPr>
      <xdr:spPr>
        <a:xfrm>
          <a:off x="4673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87" name="楕円 186">
          <a:extLst>
            <a:ext uri="{FF2B5EF4-FFF2-40B4-BE49-F238E27FC236}">
              <a16:creationId xmlns:a16="http://schemas.microsoft.com/office/drawing/2014/main" id="{148A1FCD-3447-491B-BF97-85E7667752D4}"/>
            </a:ext>
          </a:extLst>
        </xdr:cNvPr>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38100</xdr:rowOff>
    </xdr:to>
    <xdr:cxnSp macro="">
      <xdr:nvCxnSpPr>
        <xdr:cNvPr id="188" name="直線コネクタ 187">
          <a:extLst>
            <a:ext uri="{FF2B5EF4-FFF2-40B4-BE49-F238E27FC236}">
              <a16:creationId xmlns:a16="http://schemas.microsoft.com/office/drawing/2014/main" id="{3180D9D1-D951-466C-865B-892469CE7830}"/>
            </a:ext>
          </a:extLst>
        </xdr:cNvPr>
        <xdr:cNvCxnSpPr/>
      </xdr:nvCxnSpPr>
      <xdr:spPr>
        <a:xfrm>
          <a:off x="3797300" y="10477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9" name="楕円 188">
          <a:extLst>
            <a:ext uri="{FF2B5EF4-FFF2-40B4-BE49-F238E27FC236}">
              <a16:creationId xmlns:a16="http://schemas.microsoft.com/office/drawing/2014/main" id="{0643F60C-F2C9-4B5F-824F-F1CBA32018F3}"/>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19050</xdr:rowOff>
    </xdr:to>
    <xdr:cxnSp macro="">
      <xdr:nvCxnSpPr>
        <xdr:cNvPr id="190" name="直線コネクタ 189">
          <a:extLst>
            <a:ext uri="{FF2B5EF4-FFF2-40B4-BE49-F238E27FC236}">
              <a16:creationId xmlns:a16="http://schemas.microsoft.com/office/drawing/2014/main" id="{E8DA4A71-D002-405D-8A54-A23F29F93897}"/>
            </a:ext>
          </a:extLst>
        </xdr:cNvPr>
        <xdr:cNvCxnSpPr/>
      </xdr:nvCxnSpPr>
      <xdr:spPr>
        <a:xfrm>
          <a:off x="2908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91" name="楕円 190">
          <a:extLst>
            <a:ext uri="{FF2B5EF4-FFF2-40B4-BE49-F238E27FC236}">
              <a16:creationId xmlns:a16="http://schemas.microsoft.com/office/drawing/2014/main" id="{C30972F2-7134-4C18-B4F8-9E6705C88098}"/>
            </a:ext>
          </a:extLst>
        </xdr:cNvPr>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0</xdr:rowOff>
    </xdr:to>
    <xdr:cxnSp macro="">
      <xdr:nvCxnSpPr>
        <xdr:cNvPr id="192" name="直線コネクタ 191">
          <a:extLst>
            <a:ext uri="{FF2B5EF4-FFF2-40B4-BE49-F238E27FC236}">
              <a16:creationId xmlns:a16="http://schemas.microsoft.com/office/drawing/2014/main" id="{0F1CAFB0-7A23-4C98-9AF1-F16E6AA15420}"/>
            </a:ext>
          </a:extLst>
        </xdr:cNvPr>
        <xdr:cNvCxnSpPr/>
      </xdr:nvCxnSpPr>
      <xdr:spPr>
        <a:xfrm>
          <a:off x="2019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86360</xdr:rowOff>
    </xdr:from>
    <xdr:to>
      <xdr:col>6</xdr:col>
      <xdr:colOff>38100</xdr:colOff>
      <xdr:row>64</xdr:row>
      <xdr:rowOff>16510</xdr:rowOff>
    </xdr:to>
    <xdr:sp macro="" textlink="">
      <xdr:nvSpPr>
        <xdr:cNvPr id="193" name="楕円 192">
          <a:extLst>
            <a:ext uri="{FF2B5EF4-FFF2-40B4-BE49-F238E27FC236}">
              <a16:creationId xmlns:a16="http://schemas.microsoft.com/office/drawing/2014/main" id="{3DA8042F-0E95-495E-AA79-DF03F7CFDBFA}"/>
            </a:ext>
          </a:extLst>
        </xdr:cNvPr>
        <xdr:cNvSpPr/>
      </xdr:nvSpPr>
      <xdr:spPr>
        <a:xfrm>
          <a:off x="107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63</xdr:row>
      <xdr:rowOff>137160</xdr:rowOff>
    </xdr:to>
    <xdr:cxnSp macro="">
      <xdr:nvCxnSpPr>
        <xdr:cNvPr id="194" name="直線コネクタ 193">
          <a:extLst>
            <a:ext uri="{FF2B5EF4-FFF2-40B4-BE49-F238E27FC236}">
              <a16:creationId xmlns:a16="http://schemas.microsoft.com/office/drawing/2014/main" id="{954A76BA-3F40-4F13-87DF-A9B3DF1AEBBA}"/>
            </a:ext>
          </a:extLst>
        </xdr:cNvPr>
        <xdr:cNvCxnSpPr/>
      </xdr:nvCxnSpPr>
      <xdr:spPr>
        <a:xfrm flipV="1">
          <a:off x="1130300" y="1043940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47F7EFE1-C13D-4282-A82E-0AD36427BA3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9D2A269A-22D7-4AEC-ABDA-3A7F21BCE404}"/>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21603B94-7912-4D17-818D-11C885197592}"/>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3A77E48C-6778-4D9A-ACE8-8858EC6041CF}"/>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99" name="n_1mainValue【体育館・プール】&#10;有形固定資産減価償却率">
          <a:extLst>
            <a:ext uri="{FF2B5EF4-FFF2-40B4-BE49-F238E27FC236}">
              <a16:creationId xmlns:a16="http://schemas.microsoft.com/office/drawing/2014/main" id="{95DA67FB-88F0-4DA6-B989-15AA92188B6F}"/>
            </a:ext>
          </a:extLst>
        </xdr:cNvPr>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mainValue【体育館・プール】&#10;有形固定資産減価償却率">
          <a:extLst>
            <a:ext uri="{FF2B5EF4-FFF2-40B4-BE49-F238E27FC236}">
              <a16:creationId xmlns:a16="http://schemas.microsoft.com/office/drawing/2014/main" id="{4FDFBA1E-D2DB-49AB-9106-0143104F7BAD}"/>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22877</xdr:rowOff>
    </xdr:from>
    <xdr:ext cx="405111" cy="259045"/>
    <xdr:sp macro="" textlink="">
      <xdr:nvSpPr>
        <xdr:cNvPr id="201" name="n_3mainValue【体育館・プール】&#10;有形固定資産減価償却率">
          <a:extLst>
            <a:ext uri="{FF2B5EF4-FFF2-40B4-BE49-F238E27FC236}">
              <a16:creationId xmlns:a16="http://schemas.microsoft.com/office/drawing/2014/main" id="{A4184B8E-D2C1-421E-AD16-628D0C77070A}"/>
            </a:ext>
          </a:extLst>
        </xdr:cNvPr>
        <xdr:cNvSpPr txBox="1"/>
      </xdr:nvSpPr>
      <xdr:spPr>
        <a:xfrm>
          <a:off x="1816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7637</xdr:rowOff>
    </xdr:from>
    <xdr:ext cx="405111" cy="259045"/>
    <xdr:sp macro="" textlink="">
      <xdr:nvSpPr>
        <xdr:cNvPr id="202" name="n_4mainValue【体育館・プール】&#10;有形固定資産減価償却率">
          <a:extLst>
            <a:ext uri="{FF2B5EF4-FFF2-40B4-BE49-F238E27FC236}">
              <a16:creationId xmlns:a16="http://schemas.microsoft.com/office/drawing/2014/main" id="{B96F6830-8761-4870-A0D2-53B91E18CF01}"/>
            </a:ext>
          </a:extLst>
        </xdr:cNvPr>
        <xdr:cNvSpPr txBox="1"/>
      </xdr:nvSpPr>
      <xdr:spPr>
        <a:xfrm>
          <a:off x="927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E97C507-DA69-483B-A0A2-AB23971FCD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5EBEC61-C103-4837-A07B-D9149772D2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2C9A7D6-9683-4621-A0B2-79557D4817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7EDFE5E-5FA6-4A84-8B9B-F5104A0469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567DB35-7F1D-41AF-A51B-14A943C5F8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BC2D1AC-283E-4A74-BF3C-B74FAEBA36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D24E1A8-344D-4242-AA4E-C19117AD04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BECE060-1413-495B-9A9B-E31D90B367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183FAA6-809D-47C0-B4C6-3BECE23C9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B0F1E3A-91A3-43A1-A623-75C06D69DA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1E35DF4C-DF63-48AC-B67F-04BA1355319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4CE42827-23EB-4C38-9717-EA15BB5BE26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8FA6E1E2-6043-4800-8E54-8368156A7AD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9920D14-DA33-4C2B-987B-5F1235718AD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8E80FD4-E0DC-4288-BD96-A076B466AFC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FD8A3C46-030A-45C2-8C75-DCB630E3D74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71C59E4D-B025-4E55-803F-788998D09C8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3094F49-53EE-4576-A29F-E6257DAA3EA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9217AFC9-C3D8-40C6-8462-C35A6A9806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0D5FD0C-606B-4DCF-94BE-70F2E3C32F2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A04A01E3-FE98-4A6B-BD27-056B472D2A6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FCE4FB9D-1AA1-4DCA-8FD8-E6A67CD120C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79FF187-794A-427B-9E1E-F91B989510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524CAFB-08AB-4F2E-B9C8-3EA751BA78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B6F7D3F-6283-4AB4-8DE6-E65F6C9799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56630F43-CF0F-4E4D-8929-4B60BAEA1D64}"/>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AB5750D3-9DA2-4A0C-829E-C259357CB1F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3F5B096A-41AA-4945-82E0-113D7B46011D}"/>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9AC5E61C-FCD5-4F37-BB22-CEE0AE9FC5D6}"/>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3440407E-1F7E-46FF-8F2E-324C83E89EB1}"/>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8DB21903-BC80-4FE4-814F-2392A9B90DCB}"/>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C31A5D38-B61C-4C9A-B7AA-AAC5F163222E}"/>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C10F26A4-F63B-4D7B-85C2-1ABFA3A1FDA2}"/>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F1DCCF01-8136-4569-813C-306EB2F7B805}"/>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F7ABE226-D486-42A4-98CB-C2974BE7CC0E}"/>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0AD95789-9116-4AF5-9C0C-2131CDD11511}"/>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A08FA0E-4AA0-48D8-9817-04FDA032B9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D2AE23A-875C-4E8D-AD98-4E578A6DA8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ACBA66-7E5A-4421-A299-4C510B9198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52CE5D-37A1-46B7-8FF2-80459DFE8E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8EDAEB-6929-4CE3-8B47-892CFE43C0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19413</xdr:rowOff>
    </xdr:from>
    <xdr:to>
      <xdr:col>55</xdr:col>
      <xdr:colOff>50800</xdr:colOff>
      <xdr:row>64</xdr:row>
      <xdr:rowOff>121013</xdr:rowOff>
    </xdr:to>
    <xdr:sp macro="" textlink="">
      <xdr:nvSpPr>
        <xdr:cNvPr id="244" name="楕円 243">
          <a:extLst>
            <a:ext uri="{FF2B5EF4-FFF2-40B4-BE49-F238E27FC236}">
              <a16:creationId xmlns:a16="http://schemas.microsoft.com/office/drawing/2014/main" id="{510DF362-8134-479E-A81E-E8B9C1B6236C}"/>
            </a:ext>
          </a:extLst>
        </xdr:cNvPr>
        <xdr:cNvSpPr/>
      </xdr:nvSpPr>
      <xdr:spPr>
        <a:xfrm>
          <a:off x="104267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105790</xdr:rowOff>
    </xdr:from>
    <xdr:ext cx="469744" cy="259045"/>
    <xdr:sp macro="" textlink="">
      <xdr:nvSpPr>
        <xdr:cNvPr id="245" name="【体育館・プール】&#10;一人当たり面積該当値テキスト">
          <a:extLst>
            <a:ext uri="{FF2B5EF4-FFF2-40B4-BE49-F238E27FC236}">
              <a16:creationId xmlns:a16="http://schemas.microsoft.com/office/drawing/2014/main" id="{7024C677-E1AC-4C8F-B95A-5E823D790884}"/>
            </a:ext>
          </a:extLst>
        </xdr:cNvPr>
        <xdr:cNvSpPr txBox="1"/>
      </xdr:nvSpPr>
      <xdr:spPr>
        <a:xfrm>
          <a:off x="10515600" y="1090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19413</xdr:rowOff>
    </xdr:from>
    <xdr:to>
      <xdr:col>50</xdr:col>
      <xdr:colOff>165100</xdr:colOff>
      <xdr:row>64</xdr:row>
      <xdr:rowOff>121013</xdr:rowOff>
    </xdr:to>
    <xdr:sp macro="" textlink="">
      <xdr:nvSpPr>
        <xdr:cNvPr id="246" name="楕円 245">
          <a:extLst>
            <a:ext uri="{FF2B5EF4-FFF2-40B4-BE49-F238E27FC236}">
              <a16:creationId xmlns:a16="http://schemas.microsoft.com/office/drawing/2014/main" id="{6CD0384A-B9F8-4E07-B66C-52604DF9CED5}"/>
            </a:ext>
          </a:extLst>
        </xdr:cNvPr>
        <xdr:cNvSpPr/>
      </xdr:nvSpPr>
      <xdr:spPr>
        <a:xfrm>
          <a:off x="9588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70213</xdr:rowOff>
    </xdr:from>
    <xdr:to>
      <xdr:col>55</xdr:col>
      <xdr:colOff>0</xdr:colOff>
      <xdr:row>64</xdr:row>
      <xdr:rowOff>70213</xdr:rowOff>
    </xdr:to>
    <xdr:cxnSp macro="">
      <xdr:nvCxnSpPr>
        <xdr:cNvPr id="247" name="直線コネクタ 246">
          <a:extLst>
            <a:ext uri="{FF2B5EF4-FFF2-40B4-BE49-F238E27FC236}">
              <a16:creationId xmlns:a16="http://schemas.microsoft.com/office/drawing/2014/main" id="{C59A7A1D-AA99-4979-995E-22D156E55717}"/>
            </a:ext>
          </a:extLst>
        </xdr:cNvPr>
        <xdr:cNvCxnSpPr/>
      </xdr:nvCxnSpPr>
      <xdr:spPr>
        <a:xfrm>
          <a:off x="9639300" y="110430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21046</xdr:rowOff>
    </xdr:from>
    <xdr:to>
      <xdr:col>46</xdr:col>
      <xdr:colOff>38100</xdr:colOff>
      <xdr:row>64</xdr:row>
      <xdr:rowOff>122646</xdr:rowOff>
    </xdr:to>
    <xdr:sp macro="" textlink="">
      <xdr:nvSpPr>
        <xdr:cNvPr id="248" name="楕円 247">
          <a:extLst>
            <a:ext uri="{FF2B5EF4-FFF2-40B4-BE49-F238E27FC236}">
              <a16:creationId xmlns:a16="http://schemas.microsoft.com/office/drawing/2014/main" id="{AC41ABA9-CDF2-4C04-A2D5-A9E7D240A465}"/>
            </a:ext>
          </a:extLst>
        </xdr:cNvPr>
        <xdr:cNvSpPr/>
      </xdr:nvSpPr>
      <xdr:spPr>
        <a:xfrm>
          <a:off x="8699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70213</xdr:rowOff>
    </xdr:from>
    <xdr:to>
      <xdr:col>50</xdr:col>
      <xdr:colOff>114300</xdr:colOff>
      <xdr:row>64</xdr:row>
      <xdr:rowOff>71846</xdr:rowOff>
    </xdr:to>
    <xdr:cxnSp macro="">
      <xdr:nvCxnSpPr>
        <xdr:cNvPr id="249" name="直線コネクタ 248">
          <a:extLst>
            <a:ext uri="{FF2B5EF4-FFF2-40B4-BE49-F238E27FC236}">
              <a16:creationId xmlns:a16="http://schemas.microsoft.com/office/drawing/2014/main" id="{E25CF5AB-467B-4493-8B3D-283E616520DA}"/>
            </a:ext>
          </a:extLst>
        </xdr:cNvPr>
        <xdr:cNvCxnSpPr/>
      </xdr:nvCxnSpPr>
      <xdr:spPr>
        <a:xfrm flipV="1">
          <a:off x="8750300" y="110430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21046</xdr:rowOff>
    </xdr:from>
    <xdr:to>
      <xdr:col>41</xdr:col>
      <xdr:colOff>101600</xdr:colOff>
      <xdr:row>64</xdr:row>
      <xdr:rowOff>122646</xdr:rowOff>
    </xdr:to>
    <xdr:sp macro="" textlink="">
      <xdr:nvSpPr>
        <xdr:cNvPr id="250" name="楕円 249">
          <a:extLst>
            <a:ext uri="{FF2B5EF4-FFF2-40B4-BE49-F238E27FC236}">
              <a16:creationId xmlns:a16="http://schemas.microsoft.com/office/drawing/2014/main" id="{7B6EFA31-930F-4F7F-8486-1217DEE4C568}"/>
            </a:ext>
          </a:extLst>
        </xdr:cNvPr>
        <xdr:cNvSpPr/>
      </xdr:nvSpPr>
      <xdr:spPr>
        <a:xfrm>
          <a:off x="7810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71846</xdr:rowOff>
    </xdr:from>
    <xdr:to>
      <xdr:col>45</xdr:col>
      <xdr:colOff>177800</xdr:colOff>
      <xdr:row>64</xdr:row>
      <xdr:rowOff>71846</xdr:rowOff>
    </xdr:to>
    <xdr:cxnSp macro="">
      <xdr:nvCxnSpPr>
        <xdr:cNvPr id="251" name="直線コネクタ 250">
          <a:extLst>
            <a:ext uri="{FF2B5EF4-FFF2-40B4-BE49-F238E27FC236}">
              <a16:creationId xmlns:a16="http://schemas.microsoft.com/office/drawing/2014/main" id="{7A4076F8-DD0A-4885-AA3B-02750FE3556E}"/>
            </a:ext>
          </a:extLst>
        </xdr:cNvPr>
        <xdr:cNvCxnSpPr/>
      </xdr:nvCxnSpPr>
      <xdr:spPr>
        <a:xfrm>
          <a:off x="7861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21046</xdr:rowOff>
    </xdr:from>
    <xdr:to>
      <xdr:col>36</xdr:col>
      <xdr:colOff>165100</xdr:colOff>
      <xdr:row>64</xdr:row>
      <xdr:rowOff>122646</xdr:rowOff>
    </xdr:to>
    <xdr:sp macro="" textlink="">
      <xdr:nvSpPr>
        <xdr:cNvPr id="252" name="楕円 251">
          <a:extLst>
            <a:ext uri="{FF2B5EF4-FFF2-40B4-BE49-F238E27FC236}">
              <a16:creationId xmlns:a16="http://schemas.microsoft.com/office/drawing/2014/main" id="{DDE85841-B00D-41E0-BE76-47D21558B8C7}"/>
            </a:ext>
          </a:extLst>
        </xdr:cNvPr>
        <xdr:cNvSpPr/>
      </xdr:nvSpPr>
      <xdr:spPr>
        <a:xfrm>
          <a:off x="6921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71846</xdr:rowOff>
    </xdr:from>
    <xdr:to>
      <xdr:col>41</xdr:col>
      <xdr:colOff>50800</xdr:colOff>
      <xdr:row>64</xdr:row>
      <xdr:rowOff>71846</xdr:rowOff>
    </xdr:to>
    <xdr:cxnSp macro="">
      <xdr:nvCxnSpPr>
        <xdr:cNvPr id="253" name="直線コネクタ 252">
          <a:extLst>
            <a:ext uri="{FF2B5EF4-FFF2-40B4-BE49-F238E27FC236}">
              <a16:creationId xmlns:a16="http://schemas.microsoft.com/office/drawing/2014/main" id="{5DCA1B2E-1BEE-4599-BFDA-2E222D1348B9}"/>
            </a:ext>
          </a:extLst>
        </xdr:cNvPr>
        <xdr:cNvCxnSpPr/>
      </xdr:nvCxnSpPr>
      <xdr:spPr>
        <a:xfrm>
          <a:off x="6972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4BF71C4A-57B5-453C-96A6-58D67E5CFF6C}"/>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7C53E7C2-C033-4013-B4CC-861616AAD004}"/>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B5B47C27-0106-4AE4-9D2D-EC2E7542F5AB}"/>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a:extLst>
            <a:ext uri="{FF2B5EF4-FFF2-40B4-BE49-F238E27FC236}">
              <a16:creationId xmlns:a16="http://schemas.microsoft.com/office/drawing/2014/main" id="{56840662-ADF7-4FB1-8616-D4218D513577}"/>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112140</xdr:rowOff>
    </xdr:from>
    <xdr:ext cx="469744" cy="259045"/>
    <xdr:sp macro="" textlink="">
      <xdr:nvSpPr>
        <xdr:cNvPr id="258" name="n_1mainValue【体育館・プール】&#10;一人当たり面積">
          <a:extLst>
            <a:ext uri="{FF2B5EF4-FFF2-40B4-BE49-F238E27FC236}">
              <a16:creationId xmlns:a16="http://schemas.microsoft.com/office/drawing/2014/main" id="{A091F35F-F879-440D-B9A5-F5FEEEBA6B9A}"/>
            </a:ext>
          </a:extLst>
        </xdr:cNvPr>
        <xdr:cNvSpPr txBox="1"/>
      </xdr:nvSpPr>
      <xdr:spPr>
        <a:xfrm>
          <a:off x="9391727" y="110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113773</xdr:rowOff>
    </xdr:from>
    <xdr:ext cx="469744" cy="259045"/>
    <xdr:sp macro="" textlink="">
      <xdr:nvSpPr>
        <xdr:cNvPr id="259" name="n_2mainValue【体育館・プール】&#10;一人当たり面積">
          <a:extLst>
            <a:ext uri="{FF2B5EF4-FFF2-40B4-BE49-F238E27FC236}">
              <a16:creationId xmlns:a16="http://schemas.microsoft.com/office/drawing/2014/main" id="{1C7C2159-1621-40BF-913C-32BAB87A3763}"/>
            </a:ext>
          </a:extLst>
        </xdr:cNvPr>
        <xdr:cNvSpPr txBox="1"/>
      </xdr:nvSpPr>
      <xdr:spPr>
        <a:xfrm>
          <a:off x="8515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113773</xdr:rowOff>
    </xdr:from>
    <xdr:ext cx="469744" cy="259045"/>
    <xdr:sp macro="" textlink="">
      <xdr:nvSpPr>
        <xdr:cNvPr id="260" name="n_3mainValue【体育館・プール】&#10;一人当たり面積">
          <a:extLst>
            <a:ext uri="{FF2B5EF4-FFF2-40B4-BE49-F238E27FC236}">
              <a16:creationId xmlns:a16="http://schemas.microsoft.com/office/drawing/2014/main" id="{EAE2FC34-67E3-46DF-AC6B-CC39A5A30F46}"/>
            </a:ext>
          </a:extLst>
        </xdr:cNvPr>
        <xdr:cNvSpPr txBox="1"/>
      </xdr:nvSpPr>
      <xdr:spPr>
        <a:xfrm>
          <a:off x="7626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113773</xdr:rowOff>
    </xdr:from>
    <xdr:ext cx="469744" cy="259045"/>
    <xdr:sp macro="" textlink="">
      <xdr:nvSpPr>
        <xdr:cNvPr id="261" name="n_4mainValue【体育館・プール】&#10;一人当たり面積">
          <a:extLst>
            <a:ext uri="{FF2B5EF4-FFF2-40B4-BE49-F238E27FC236}">
              <a16:creationId xmlns:a16="http://schemas.microsoft.com/office/drawing/2014/main" id="{CFAE3E73-856A-4DF4-9AAC-DDF996C97AC2}"/>
            </a:ext>
          </a:extLst>
        </xdr:cNvPr>
        <xdr:cNvSpPr txBox="1"/>
      </xdr:nvSpPr>
      <xdr:spPr>
        <a:xfrm>
          <a:off x="6737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A78DA8D-9122-4669-B075-B2EF9C1138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3FB43DE-42D3-43CD-9205-84FD53466E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019CF0A-2B24-44D2-B724-0593078441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18EB52E-786A-4202-8211-D9F9E44AC0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52E0CF0-A6A4-4015-8E39-11C1C76AE1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4FAD1CA-878B-404F-BE3D-8D771912B7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B0C1C71-6481-4A16-8E0E-5BBBDDB31B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6E6D628-EA11-4202-BA33-C15152A06A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1400FB7-3CA5-4163-AFD2-EC6BC9B31F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2FC5D31-0AFF-4D84-AE8A-C3059A5B03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68EE5E1-6346-4EFA-BF5C-CEEB0D53F49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370076CE-9D04-4086-8655-3C1B90A2CF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D4B3DE6D-599B-40FB-9DF4-11C26C11F5C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83B538E0-7EF6-45FC-AC1F-4E3B8BF3F48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780CF214-E011-426F-A28B-6FFCA8400FA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4AB30887-FB80-4DC6-B66B-CA13CD5AEDD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A30E940C-7597-4901-BA3C-E086A08CF5C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BC9CF0A4-97C1-42C2-BEE5-9B3EC9F3E21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36676147-0645-4D03-B3A9-DF33B3F5121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66330396-3236-4D87-B918-8F4FAE51DCB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A110785-7738-4CA2-AAC6-BB1F9D148C2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9490AF9-4A38-4088-A7DB-17F6E913A3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A76DD8D9-3A90-4F72-B497-A7E749FC2C8F}"/>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E497E711-C56E-47D3-A6EF-D35D7EF6909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D656D296-4097-482B-A460-B778F916B68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67BB0E45-934A-4ECC-9F74-A6C5D3992BD5}"/>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10B4611C-74AF-431B-8B8D-91FB98B2B257}"/>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1178DA6B-A2F2-4FC5-848D-0B9560FF9102}"/>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1553E375-325E-418E-8DF2-FF39801EAB12}"/>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3DF4E642-881A-42E4-A21C-4D1812AB45F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E2ADE868-9753-45AF-A030-8B1E12D53B41}"/>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85E98B84-C6FF-4A8B-8E3A-90B6B69969E5}"/>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0261E00F-F71D-48F8-BC9B-9B4216699999}"/>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3CB2354-AF5B-4AEA-89D7-C96B1E0FFA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B052FAA-92F0-4E66-8893-E466C4116B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940886D-772B-41D8-B4EB-686A0A941C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20E2B74-13EA-4942-B663-7B1A4C87DE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A84C15C-09F5-41C6-A091-05E4282459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106172</xdr:rowOff>
    </xdr:from>
    <xdr:to>
      <xdr:col>24</xdr:col>
      <xdr:colOff>114300</xdr:colOff>
      <xdr:row>79</xdr:row>
      <xdr:rowOff>36322</xdr:rowOff>
    </xdr:to>
    <xdr:sp macro="" textlink="">
      <xdr:nvSpPr>
        <xdr:cNvPr id="300" name="楕円 299">
          <a:extLst>
            <a:ext uri="{FF2B5EF4-FFF2-40B4-BE49-F238E27FC236}">
              <a16:creationId xmlns:a16="http://schemas.microsoft.com/office/drawing/2014/main" id="{0F579CA2-B5EA-4A15-AF6D-585C0F560D54}"/>
            </a:ext>
          </a:extLst>
        </xdr:cNvPr>
        <xdr:cNvSpPr/>
      </xdr:nvSpPr>
      <xdr:spPr>
        <a:xfrm>
          <a:off x="45847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129049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243E16A7-1FC2-4D5E-B689-669B33161353}"/>
            </a:ext>
          </a:extLst>
        </xdr:cNvPr>
        <xdr:cNvSpPr txBox="1"/>
      </xdr:nvSpPr>
      <xdr:spPr>
        <a:xfrm>
          <a:off x="4673600" y="1333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58165</xdr:rowOff>
    </xdr:from>
    <xdr:to>
      <xdr:col>20</xdr:col>
      <xdr:colOff>38100</xdr:colOff>
      <xdr:row>78</xdr:row>
      <xdr:rowOff>159765</xdr:rowOff>
    </xdr:to>
    <xdr:sp macro="" textlink="">
      <xdr:nvSpPr>
        <xdr:cNvPr id="302" name="楕円 301">
          <a:extLst>
            <a:ext uri="{FF2B5EF4-FFF2-40B4-BE49-F238E27FC236}">
              <a16:creationId xmlns:a16="http://schemas.microsoft.com/office/drawing/2014/main" id="{9239BEE5-2A4B-44DD-A905-19E5444BCA16}"/>
            </a:ext>
          </a:extLst>
        </xdr:cNvPr>
        <xdr:cNvSpPr/>
      </xdr:nvSpPr>
      <xdr:spPr>
        <a:xfrm>
          <a:off x="3746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108965</xdr:rowOff>
    </xdr:from>
    <xdr:to>
      <xdr:col>24</xdr:col>
      <xdr:colOff>63500</xdr:colOff>
      <xdr:row>78</xdr:row>
      <xdr:rowOff>156972</xdr:rowOff>
    </xdr:to>
    <xdr:cxnSp macro="">
      <xdr:nvCxnSpPr>
        <xdr:cNvPr id="303" name="直線コネクタ 302">
          <a:extLst>
            <a:ext uri="{FF2B5EF4-FFF2-40B4-BE49-F238E27FC236}">
              <a16:creationId xmlns:a16="http://schemas.microsoft.com/office/drawing/2014/main" id="{60154087-8023-400F-A27C-F201FE96EF6B}"/>
            </a:ext>
          </a:extLst>
        </xdr:cNvPr>
        <xdr:cNvCxnSpPr/>
      </xdr:nvCxnSpPr>
      <xdr:spPr>
        <a:xfrm>
          <a:off x="3797300" y="134820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5587</xdr:rowOff>
    </xdr:from>
    <xdr:to>
      <xdr:col>15</xdr:col>
      <xdr:colOff>101600</xdr:colOff>
      <xdr:row>78</xdr:row>
      <xdr:rowOff>107187</xdr:rowOff>
    </xdr:to>
    <xdr:sp macro="" textlink="">
      <xdr:nvSpPr>
        <xdr:cNvPr id="304" name="楕円 303">
          <a:extLst>
            <a:ext uri="{FF2B5EF4-FFF2-40B4-BE49-F238E27FC236}">
              <a16:creationId xmlns:a16="http://schemas.microsoft.com/office/drawing/2014/main" id="{515102CC-CDFB-4BD0-A05E-9E35BF5E1B62}"/>
            </a:ext>
          </a:extLst>
        </xdr:cNvPr>
        <xdr:cNvSpPr/>
      </xdr:nvSpPr>
      <xdr:spPr>
        <a:xfrm>
          <a:off x="2857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56387</xdr:rowOff>
    </xdr:from>
    <xdr:to>
      <xdr:col>19</xdr:col>
      <xdr:colOff>177800</xdr:colOff>
      <xdr:row>78</xdr:row>
      <xdr:rowOff>108965</xdr:rowOff>
    </xdr:to>
    <xdr:cxnSp macro="">
      <xdr:nvCxnSpPr>
        <xdr:cNvPr id="305" name="直線コネクタ 304">
          <a:extLst>
            <a:ext uri="{FF2B5EF4-FFF2-40B4-BE49-F238E27FC236}">
              <a16:creationId xmlns:a16="http://schemas.microsoft.com/office/drawing/2014/main" id="{9712A13E-C3EE-4F62-BEB8-DE5ADC7B972C}"/>
            </a:ext>
          </a:extLst>
        </xdr:cNvPr>
        <xdr:cNvCxnSpPr/>
      </xdr:nvCxnSpPr>
      <xdr:spPr>
        <a:xfrm>
          <a:off x="2908300" y="1342948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306" name="楕円 305">
          <a:extLst>
            <a:ext uri="{FF2B5EF4-FFF2-40B4-BE49-F238E27FC236}">
              <a16:creationId xmlns:a16="http://schemas.microsoft.com/office/drawing/2014/main" id="{33376185-2DEE-4E34-8587-EC3FAF8EF85F}"/>
            </a:ext>
          </a:extLst>
        </xdr:cNvPr>
        <xdr:cNvSpPr/>
      </xdr:nvSpPr>
      <xdr:spPr>
        <a:xfrm>
          <a:off x="1968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56387</xdr:rowOff>
    </xdr:from>
    <xdr:to>
      <xdr:col>15</xdr:col>
      <xdr:colOff>50800</xdr:colOff>
      <xdr:row>78</xdr:row>
      <xdr:rowOff>129539</xdr:rowOff>
    </xdr:to>
    <xdr:cxnSp macro="">
      <xdr:nvCxnSpPr>
        <xdr:cNvPr id="307" name="直線コネクタ 306">
          <a:extLst>
            <a:ext uri="{FF2B5EF4-FFF2-40B4-BE49-F238E27FC236}">
              <a16:creationId xmlns:a16="http://schemas.microsoft.com/office/drawing/2014/main" id="{CFE22C98-936E-46C1-B7BB-291A6541E77C}"/>
            </a:ext>
          </a:extLst>
        </xdr:cNvPr>
        <xdr:cNvCxnSpPr/>
      </xdr:nvCxnSpPr>
      <xdr:spPr>
        <a:xfrm flipV="1">
          <a:off x="2019300" y="134294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39878</xdr:rowOff>
    </xdr:from>
    <xdr:to>
      <xdr:col>6</xdr:col>
      <xdr:colOff>38100</xdr:colOff>
      <xdr:row>80</xdr:row>
      <xdr:rowOff>141478</xdr:rowOff>
    </xdr:to>
    <xdr:sp macro="" textlink="">
      <xdr:nvSpPr>
        <xdr:cNvPr id="308" name="楕円 307">
          <a:extLst>
            <a:ext uri="{FF2B5EF4-FFF2-40B4-BE49-F238E27FC236}">
              <a16:creationId xmlns:a16="http://schemas.microsoft.com/office/drawing/2014/main" id="{5FDB0748-A6D3-47BE-B710-A9F913F01D2F}"/>
            </a:ext>
          </a:extLst>
        </xdr:cNvPr>
        <xdr:cNvSpPr/>
      </xdr:nvSpPr>
      <xdr:spPr>
        <a:xfrm>
          <a:off x="1079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80</xdr:row>
      <xdr:rowOff>90678</xdr:rowOff>
    </xdr:to>
    <xdr:cxnSp macro="">
      <xdr:nvCxnSpPr>
        <xdr:cNvPr id="309" name="直線コネクタ 308">
          <a:extLst>
            <a:ext uri="{FF2B5EF4-FFF2-40B4-BE49-F238E27FC236}">
              <a16:creationId xmlns:a16="http://schemas.microsoft.com/office/drawing/2014/main" id="{65155428-BBB8-4B6F-9F2F-0E363335D600}"/>
            </a:ext>
          </a:extLst>
        </xdr:cNvPr>
        <xdr:cNvCxnSpPr/>
      </xdr:nvCxnSpPr>
      <xdr:spPr>
        <a:xfrm flipV="1">
          <a:off x="1130300" y="13502639"/>
          <a:ext cx="889000" cy="30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a:extLst>
            <a:ext uri="{FF2B5EF4-FFF2-40B4-BE49-F238E27FC236}">
              <a16:creationId xmlns:a16="http://schemas.microsoft.com/office/drawing/2014/main" id="{81B6104E-DDC5-469C-8B53-78477316FAF0}"/>
            </a:ext>
          </a:extLst>
        </xdr:cNvPr>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a:extLst>
            <a:ext uri="{FF2B5EF4-FFF2-40B4-BE49-F238E27FC236}">
              <a16:creationId xmlns:a16="http://schemas.microsoft.com/office/drawing/2014/main" id="{8AA781D7-90BD-47F2-90F3-E2087B94A6AA}"/>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a:extLst>
            <a:ext uri="{FF2B5EF4-FFF2-40B4-BE49-F238E27FC236}">
              <a16:creationId xmlns:a16="http://schemas.microsoft.com/office/drawing/2014/main" id="{1A9BFAA8-483C-4A4E-8DEA-F2391BA1E029}"/>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D930FCBC-FFE0-43F8-8F33-E9D1C8A27347}"/>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4842</xdr:rowOff>
    </xdr:from>
    <xdr:ext cx="405111" cy="259045"/>
    <xdr:sp macro="" textlink="">
      <xdr:nvSpPr>
        <xdr:cNvPr id="314" name="n_1mainValue【福祉施設】&#10;有形固定資産減価償却率">
          <a:extLst>
            <a:ext uri="{FF2B5EF4-FFF2-40B4-BE49-F238E27FC236}">
              <a16:creationId xmlns:a16="http://schemas.microsoft.com/office/drawing/2014/main" id="{82392BB8-1051-4DFB-BE71-00DAC7C29D9B}"/>
            </a:ext>
          </a:extLst>
        </xdr:cNvPr>
        <xdr:cNvSpPr txBox="1"/>
      </xdr:nvSpPr>
      <xdr:spPr>
        <a:xfrm>
          <a:off x="3582044" y="132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123714</xdr:rowOff>
    </xdr:from>
    <xdr:ext cx="405111" cy="259045"/>
    <xdr:sp macro="" textlink="">
      <xdr:nvSpPr>
        <xdr:cNvPr id="315" name="n_2mainValue【福祉施設】&#10;有形固定資産減価償却率">
          <a:extLst>
            <a:ext uri="{FF2B5EF4-FFF2-40B4-BE49-F238E27FC236}">
              <a16:creationId xmlns:a16="http://schemas.microsoft.com/office/drawing/2014/main" id="{0135037B-1BD0-44C2-B087-6BD4ED7CE549}"/>
            </a:ext>
          </a:extLst>
        </xdr:cNvPr>
        <xdr:cNvSpPr txBox="1"/>
      </xdr:nvSpPr>
      <xdr:spPr>
        <a:xfrm>
          <a:off x="2705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316" name="n_3mainValue【福祉施設】&#10;有形固定資産減価償却率">
          <a:extLst>
            <a:ext uri="{FF2B5EF4-FFF2-40B4-BE49-F238E27FC236}">
              <a16:creationId xmlns:a16="http://schemas.microsoft.com/office/drawing/2014/main" id="{AB178080-5CC1-4F23-8D80-6F90FCC838F8}"/>
            </a:ext>
          </a:extLst>
        </xdr:cNvPr>
        <xdr:cNvSpPr txBox="1"/>
      </xdr:nvSpPr>
      <xdr:spPr>
        <a:xfrm>
          <a:off x="1816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132605</xdr:rowOff>
    </xdr:from>
    <xdr:ext cx="405111" cy="259045"/>
    <xdr:sp macro="" textlink="">
      <xdr:nvSpPr>
        <xdr:cNvPr id="317" name="n_4mainValue【福祉施設】&#10;有形固定資産減価償却率">
          <a:extLst>
            <a:ext uri="{FF2B5EF4-FFF2-40B4-BE49-F238E27FC236}">
              <a16:creationId xmlns:a16="http://schemas.microsoft.com/office/drawing/2014/main" id="{384FFF82-E9B1-4BC5-B19D-66D3FF51BA0D}"/>
            </a:ext>
          </a:extLst>
        </xdr:cNvPr>
        <xdr:cNvSpPr txBox="1"/>
      </xdr:nvSpPr>
      <xdr:spPr>
        <a:xfrm>
          <a:off x="927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3473F31-815D-4D31-8A01-8054FB524A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4B6FA2FD-2AC4-49A8-99A1-FA6DB41B505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0B74FFE-C332-4EA7-BE37-4D2A11BBBD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BF7529F-090F-4C64-9E9C-787DB91FA6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45D39F7-0E85-4357-9E1A-1A30C6A4DD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13A6973-5342-4E30-BE8C-A0FEEE590B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E3D4BE85-FFAA-42E9-B3BD-93AB10501E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88A533DB-F25B-4F08-AF79-058DBDAC28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E3AF0FE-BD17-429E-A8E3-AEC3EDDFB9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85E9DCFE-D7EA-4D49-BC84-C400811A9B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BBA90E88-D143-43A8-AB2B-2797E08C964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51CC428B-46C4-413D-89B2-BA1303E9D82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BD3161B4-DBB0-4D3E-97D6-2E874162A2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F39B2F53-4ED8-41D7-BEC1-037D5B31944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5DE30176-5DDD-4E69-91F9-191D0B27575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C30B12B4-CF57-4A10-92BF-9BA203C1EAA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384C172-8330-44D0-BF0A-1832710B34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1231145-FEB9-4272-9B2F-75BE1861975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90F27170-6A00-4C6F-8A44-9EDD8FECE5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D707F707-EBAC-4DDD-8F6C-B43282AE5C75}"/>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D2BE910A-3286-4B99-B595-95159C0EB2F9}"/>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F3B2096B-ED78-423C-99AF-1F6D6CE5A8F4}"/>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F61E8C3B-7E83-48F8-B0F9-0F59A00389DB}"/>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0C13DF5B-0606-4A19-9318-A4D9F1DFDFA4}"/>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a:extLst>
            <a:ext uri="{FF2B5EF4-FFF2-40B4-BE49-F238E27FC236}">
              <a16:creationId xmlns:a16="http://schemas.microsoft.com/office/drawing/2014/main" id="{EC1FD9F6-1B4A-4AD4-9F3D-FA62B4AD61DE}"/>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DA28CCB3-9A02-4A79-AD56-4A8B2FF662A5}"/>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45A3ED7F-34E0-457A-8106-61B734218B4A}"/>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076842C8-12D8-4ED6-92F4-E5DE784ED46C}"/>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9F948B0D-E26D-49B7-891E-61646890CD8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320D4206-3787-474B-9895-1FF85F52C7B1}"/>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956F7E2-97F7-4646-B8E8-8BE4458CF7F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B64F92B-E6CB-4951-9EE4-52563DADD0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5140808-0FA1-40B3-B84B-54581C02E0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20807AA-8F81-40EE-A92F-663EAB3F36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CFD9AE4-3C68-4076-A664-D6243D95B5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38736</xdr:rowOff>
    </xdr:from>
    <xdr:to>
      <xdr:col>55</xdr:col>
      <xdr:colOff>50800</xdr:colOff>
      <xdr:row>80</xdr:row>
      <xdr:rowOff>140336</xdr:rowOff>
    </xdr:to>
    <xdr:sp macro="" textlink="">
      <xdr:nvSpPr>
        <xdr:cNvPr id="353" name="楕円 352">
          <a:extLst>
            <a:ext uri="{FF2B5EF4-FFF2-40B4-BE49-F238E27FC236}">
              <a16:creationId xmlns:a16="http://schemas.microsoft.com/office/drawing/2014/main" id="{1201B100-0AF4-43A2-B951-C1ABB71663FA}"/>
            </a:ext>
          </a:extLst>
        </xdr:cNvPr>
        <xdr:cNvSpPr/>
      </xdr:nvSpPr>
      <xdr:spPr>
        <a:xfrm>
          <a:off x="10426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61613</xdr:rowOff>
    </xdr:from>
    <xdr:ext cx="469744" cy="259045"/>
    <xdr:sp macro="" textlink="">
      <xdr:nvSpPr>
        <xdr:cNvPr id="354" name="【福祉施設】&#10;一人当たり面積該当値テキスト">
          <a:extLst>
            <a:ext uri="{FF2B5EF4-FFF2-40B4-BE49-F238E27FC236}">
              <a16:creationId xmlns:a16="http://schemas.microsoft.com/office/drawing/2014/main" id="{EDF286C8-42FE-4BBE-A99E-5A1F6ADBE52C}"/>
            </a:ext>
          </a:extLst>
        </xdr:cNvPr>
        <xdr:cNvSpPr txBox="1"/>
      </xdr:nvSpPr>
      <xdr:spPr>
        <a:xfrm>
          <a:off x="10515600" y="136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44450</xdr:rowOff>
    </xdr:from>
    <xdr:to>
      <xdr:col>50</xdr:col>
      <xdr:colOff>165100</xdr:colOff>
      <xdr:row>80</xdr:row>
      <xdr:rowOff>146050</xdr:rowOff>
    </xdr:to>
    <xdr:sp macro="" textlink="">
      <xdr:nvSpPr>
        <xdr:cNvPr id="355" name="楕円 354">
          <a:extLst>
            <a:ext uri="{FF2B5EF4-FFF2-40B4-BE49-F238E27FC236}">
              <a16:creationId xmlns:a16="http://schemas.microsoft.com/office/drawing/2014/main" id="{5BF2B4FB-072C-42C7-98D9-DD43C36DB8C2}"/>
            </a:ext>
          </a:extLst>
        </xdr:cNvPr>
        <xdr:cNvSpPr/>
      </xdr:nvSpPr>
      <xdr:spPr>
        <a:xfrm>
          <a:off x="958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89536</xdr:rowOff>
    </xdr:from>
    <xdr:to>
      <xdr:col>55</xdr:col>
      <xdr:colOff>0</xdr:colOff>
      <xdr:row>80</xdr:row>
      <xdr:rowOff>95250</xdr:rowOff>
    </xdr:to>
    <xdr:cxnSp macro="">
      <xdr:nvCxnSpPr>
        <xdr:cNvPr id="356" name="直線コネクタ 355">
          <a:extLst>
            <a:ext uri="{FF2B5EF4-FFF2-40B4-BE49-F238E27FC236}">
              <a16:creationId xmlns:a16="http://schemas.microsoft.com/office/drawing/2014/main" id="{BB50C259-D6DD-496F-B276-EF102969C2A1}"/>
            </a:ext>
          </a:extLst>
        </xdr:cNvPr>
        <xdr:cNvCxnSpPr/>
      </xdr:nvCxnSpPr>
      <xdr:spPr>
        <a:xfrm flipV="1">
          <a:off x="9639300" y="138055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55880</xdr:rowOff>
    </xdr:from>
    <xdr:to>
      <xdr:col>46</xdr:col>
      <xdr:colOff>38100</xdr:colOff>
      <xdr:row>80</xdr:row>
      <xdr:rowOff>157480</xdr:rowOff>
    </xdr:to>
    <xdr:sp macro="" textlink="">
      <xdr:nvSpPr>
        <xdr:cNvPr id="357" name="楕円 356">
          <a:extLst>
            <a:ext uri="{FF2B5EF4-FFF2-40B4-BE49-F238E27FC236}">
              <a16:creationId xmlns:a16="http://schemas.microsoft.com/office/drawing/2014/main" id="{220E42CD-0017-4021-A5E8-17A161F04604}"/>
            </a:ext>
          </a:extLst>
        </xdr:cNvPr>
        <xdr:cNvSpPr/>
      </xdr:nvSpPr>
      <xdr:spPr>
        <a:xfrm>
          <a:off x="869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95250</xdr:rowOff>
    </xdr:from>
    <xdr:to>
      <xdr:col>50</xdr:col>
      <xdr:colOff>114300</xdr:colOff>
      <xdr:row>80</xdr:row>
      <xdr:rowOff>106680</xdr:rowOff>
    </xdr:to>
    <xdr:cxnSp macro="">
      <xdr:nvCxnSpPr>
        <xdr:cNvPr id="358" name="直線コネクタ 357">
          <a:extLst>
            <a:ext uri="{FF2B5EF4-FFF2-40B4-BE49-F238E27FC236}">
              <a16:creationId xmlns:a16="http://schemas.microsoft.com/office/drawing/2014/main" id="{7BA74608-3AE2-444B-B569-A864E18EAF80}"/>
            </a:ext>
          </a:extLst>
        </xdr:cNvPr>
        <xdr:cNvCxnSpPr/>
      </xdr:nvCxnSpPr>
      <xdr:spPr>
        <a:xfrm flipV="1">
          <a:off x="8750300" y="13811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61595</xdr:rowOff>
    </xdr:from>
    <xdr:to>
      <xdr:col>41</xdr:col>
      <xdr:colOff>101600</xdr:colOff>
      <xdr:row>79</xdr:row>
      <xdr:rowOff>163195</xdr:rowOff>
    </xdr:to>
    <xdr:sp macro="" textlink="">
      <xdr:nvSpPr>
        <xdr:cNvPr id="359" name="楕円 358">
          <a:extLst>
            <a:ext uri="{FF2B5EF4-FFF2-40B4-BE49-F238E27FC236}">
              <a16:creationId xmlns:a16="http://schemas.microsoft.com/office/drawing/2014/main" id="{85BB8F76-F7FB-4742-B45C-B6880D884B9F}"/>
            </a:ext>
          </a:extLst>
        </xdr:cNvPr>
        <xdr:cNvSpPr/>
      </xdr:nvSpPr>
      <xdr:spPr>
        <a:xfrm>
          <a:off x="7810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112395</xdr:rowOff>
    </xdr:from>
    <xdr:to>
      <xdr:col>45</xdr:col>
      <xdr:colOff>177800</xdr:colOff>
      <xdr:row>80</xdr:row>
      <xdr:rowOff>106680</xdr:rowOff>
    </xdr:to>
    <xdr:cxnSp macro="">
      <xdr:nvCxnSpPr>
        <xdr:cNvPr id="360" name="直線コネクタ 359">
          <a:extLst>
            <a:ext uri="{FF2B5EF4-FFF2-40B4-BE49-F238E27FC236}">
              <a16:creationId xmlns:a16="http://schemas.microsoft.com/office/drawing/2014/main" id="{12517377-43A7-4D3C-BBDD-19C1F404AD5E}"/>
            </a:ext>
          </a:extLst>
        </xdr:cNvPr>
        <xdr:cNvCxnSpPr/>
      </xdr:nvCxnSpPr>
      <xdr:spPr>
        <a:xfrm>
          <a:off x="7861300" y="1365694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61" name="楕円 360">
          <a:extLst>
            <a:ext uri="{FF2B5EF4-FFF2-40B4-BE49-F238E27FC236}">
              <a16:creationId xmlns:a16="http://schemas.microsoft.com/office/drawing/2014/main" id="{33318A6D-1F20-424F-89DA-C4A25365F561}"/>
            </a:ext>
          </a:extLst>
        </xdr:cNvPr>
        <xdr:cNvSpPr/>
      </xdr:nvSpPr>
      <xdr:spPr>
        <a:xfrm>
          <a:off x="692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112395</xdr:rowOff>
    </xdr:from>
    <xdr:to>
      <xdr:col>41</xdr:col>
      <xdr:colOff>50800</xdr:colOff>
      <xdr:row>82</xdr:row>
      <xdr:rowOff>15239</xdr:rowOff>
    </xdr:to>
    <xdr:cxnSp macro="">
      <xdr:nvCxnSpPr>
        <xdr:cNvPr id="362" name="直線コネクタ 361">
          <a:extLst>
            <a:ext uri="{FF2B5EF4-FFF2-40B4-BE49-F238E27FC236}">
              <a16:creationId xmlns:a16="http://schemas.microsoft.com/office/drawing/2014/main" id="{F1564C3A-6D29-48FC-9472-0CA0DF8D6D7B}"/>
            </a:ext>
          </a:extLst>
        </xdr:cNvPr>
        <xdr:cNvCxnSpPr/>
      </xdr:nvCxnSpPr>
      <xdr:spPr>
        <a:xfrm flipV="1">
          <a:off x="6972300" y="13656945"/>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2EE10374-A6F1-41D8-A711-EE9258E74169}"/>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56A312E8-672D-46CD-8861-7FB49AE950CF}"/>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a:extLst>
            <a:ext uri="{FF2B5EF4-FFF2-40B4-BE49-F238E27FC236}">
              <a16:creationId xmlns:a16="http://schemas.microsoft.com/office/drawing/2014/main" id="{C059DCFE-88BA-4F3C-8740-7C690D66D146}"/>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165752</xdr:rowOff>
    </xdr:from>
    <xdr:ext cx="469744" cy="259045"/>
    <xdr:sp macro="" textlink="">
      <xdr:nvSpPr>
        <xdr:cNvPr id="366" name="n_4aveValue【福祉施設】&#10;一人当たり面積">
          <a:extLst>
            <a:ext uri="{FF2B5EF4-FFF2-40B4-BE49-F238E27FC236}">
              <a16:creationId xmlns:a16="http://schemas.microsoft.com/office/drawing/2014/main" id="{42FA303B-273E-452B-B911-78D0C5E63750}"/>
            </a:ext>
          </a:extLst>
        </xdr:cNvPr>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162577</xdr:rowOff>
    </xdr:from>
    <xdr:ext cx="469744" cy="259045"/>
    <xdr:sp macro="" textlink="">
      <xdr:nvSpPr>
        <xdr:cNvPr id="367" name="n_1mainValue【福祉施設】&#10;一人当たり面積">
          <a:extLst>
            <a:ext uri="{FF2B5EF4-FFF2-40B4-BE49-F238E27FC236}">
              <a16:creationId xmlns:a16="http://schemas.microsoft.com/office/drawing/2014/main" id="{5E8C88F2-40AD-43F4-94D8-639B4D140018}"/>
            </a:ext>
          </a:extLst>
        </xdr:cNvPr>
        <xdr:cNvSpPr txBox="1"/>
      </xdr:nvSpPr>
      <xdr:spPr>
        <a:xfrm>
          <a:off x="9391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2557</xdr:rowOff>
    </xdr:from>
    <xdr:ext cx="469744" cy="259045"/>
    <xdr:sp macro="" textlink="">
      <xdr:nvSpPr>
        <xdr:cNvPr id="368" name="n_2mainValue【福祉施設】&#10;一人当たり面積">
          <a:extLst>
            <a:ext uri="{FF2B5EF4-FFF2-40B4-BE49-F238E27FC236}">
              <a16:creationId xmlns:a16="http://schemas.microsoft.com/office/drawing/2014/main" id="{B272E2E2-688A-4685-8094-B8647FFC3E91}"/>
            </a:ext>
          </a:extLst>
        </xdr:cNvPr>
        <xdr:cNvSpPr txBox="1"/>
      </xdr:nvSpPr>
      <xdr:spPr>
        <a:xfrm>
          <a:off x="8515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8272</xdr:rowOff>
    </xdr:from>
    <xdr:ext cx="469744" cy="259045"/>
    <xdr:sp macro="" textlink="">
      <xdr:nvSpPr>
        <xdr:cNvPr id="369" name="n_3mainValue【福祉施設】&#10;一人当たり面積">
          <a:extLst>
            <a:ext uri="{FF2B5EF4-FFF2-40B4-BE49-F238E27FC236}">
              <a16:creationId xmlns:a16="http://schemas.microsoft.com/office/drawing/2014/main" id="{A282C1C6-1730-4EA9-932E-08957B85561C}"/>
            </a:ext>
          </a:extLst>
        </xdr:cNvPr>
        <xdr:cNvSpPr txBox="1"/>
      </xdr:nvSpPr>
      <xdr:spPr>
        <a:xfrm>
          <a:off x="7626427"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82566</xdr:rowOff>
    </xdr:from>
    <xdr:ext cx="469744" cy="259045"/>
    <xdr:sp macro="" textlink="">
      <xdr:nvSpPr>
        <xdr:cNvPr id="370" name="n_4mainValue【福祉施設】&#10;一人当たり面積">
          <a:extLst>
            <a:ext uri="{FF2B5EF4-FFF2-40B4-BE49-F238E27FC236}">
              <a16:creationId xmlns:a16="http://schemas.microsoft.com/office/drawing/2014/main" id="{E1DD89CB-1D9C-44DD-93B4-58D9C91F151C}"/>
            </a:ext>
          </a:extLst>
        </xdr:cNvPr>
        <xdr:cNvSpPr txBox="1"/>
      </xdr:nvSpPr>
      <xdr:spPr>
        <a:xfrm>
          <a:off x="6737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D68FE7FF-3ACC-460B-A9D2-FA7DCA24B8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ED1559F-3363-4893-BCD7-C9609FED3C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329C4CB-A991-472A-83E5-8C1087D48E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85E1AED6-9424-477F-84F1-887978B421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5EB75A93-5D63-4D27-A426-63B4915B7F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0678824-25DC-4AF4-B96E-52DE533114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C44BE00D-F043-42DD-B893-CAED8C3A81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99C1B401-B80F-4BA4-BC0E-8376AD73C89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6A15D8D5-E643-4398-B61B-8DBC40867D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787AFC35-6999-4E08-8FF9-71ECF44FAA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C8AA820F-90D3-4032-844A-610C8AA234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34371FED-0DCE-4B74-90B6-B7CC5EBAE79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85FD4F28-9CB7-4248-8327-2EBB77DF65C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38BB9CCE-6E3B-4911-A698-B1A9AF4DB99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8A02D806-C43B-48E6-BA86-5C48F1C9B52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89F8F49E-0608-4B5C-9DD1-E538AC14EB9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6CA9B63F-7ED7-41BA-90FD-5AE8302558D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DAC033A-B91D-4201-A163-D440D1A583F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58CF762-3EB5-4F10-AD17-55A744A4AAB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3123A878-FC4C-484E-BD16-934CCB7AB9E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E93365CF-F272-4F46-9FC2-2E4AC3C1E1C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C0F7C383-173E-4A99-B007-E7C6AB3424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866769B4-E0AE-4272-89BC-F50F515546E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46C0A83-0736-4F71-B417-E5E575E3688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41FE294C-8F5A-4308-96EA-54F9E8DEC1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5134F02C-723B-4A7F-BC92-786C00533A9D}"/>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5A8CFF18-CC23-4AFF-9665-009F432F3389}"/>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14F3C620-42AB-4C53-94C8-EF5228DE83C3}"/>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A4940B2E-BFC7-4C0A-BC87-09C7AA0E980D}"/>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7EF8D83D-1136-47A4-B459-D20950AD6EC1}"/>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4E2ACE1A-4186-4718-8AB6-353AAE764A9F}"/>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18530A91-9BC4-4463-AB0A-A653D68CD507}"/>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CEE39F88-EFE4-4661-A987-74B59003B0D4}"/>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39AFAC84-75DE-4AE2-95F9-5CB4CCEC67FC}"/>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5025281F-B295-42EB-9D6F-CCFACF6C710A}"/>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795553C3-7870-4492-875F-AB510AA8193B}"/>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A37C12EE-7096-4C3A-AD9B-6CADFBFACF2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F41DBC1-D953-4B68-BAB4-79B4F09CE1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F592F96-EF51-44ED-99B6-F4D4B399E3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17B7E0A-31F5-44AA-AC36-A8CEBC8EEF0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278F7E6-195B-4133-A57B-0553A1692A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5806</xdr:rowOff>
    </xdr:from>
    <xdr:to>
      <xdr:col>24</xdr:col>
      <xdr:colOff>114300</xdr:colOff>
      <xdr:row>108</xdr:row>
      <xdr:rowOff>107406</xdr:rowOff>
    </xdr:to>
    <xdr:sp macro="" textlink="">
      <xdr:nvSpPr>
        <xdr:cNvPr id="412" name="楕円 411">
          <a:extLst>
            <a:ext uri="{FF2B5EF4-FFF2-40B4-BE49-F238E27FC236}">
              <a16:creationId xmlns:a16="http://schemas.microsoft.com/office/drawing/2014/main" id="{45A65953-E824-4EDF-BCC3-62CF3A88364A}"/>
            </a:ext>
          </a:extLst>
        </xdr:cNvPr>
        <xdr:cNvSpPr/>
      </xdr:nvSpPr>
      <xdr:spPr>
        <a:xfrm>
          <a:off x="4584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155683</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5715BAB8-6359-4EEA-8A6A-DC2CBF97A4CB}"/>
            </a:ext>
          </a:extLst>
        </xdr:cNvPr>
        <xdr:cNvSpPr txBox="1"/>
      </xdr:nvSpPr>
      <xdr:spPr>
        <a:xfrm>
          <a:off x="4673600"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9071</xdr:rowOff>
    </xdr:from>
    <xdr:to>
      <xdr:col>20</xdr:col>
      <xdr:colOff>38100</xdr:colOff>
      <xdr:row>108</xdr:row>
      <xdr:rowOff>110671</xdr:rowOff>
    </xdr:to>
    <xdr:sp macro="" textlink="">
      <xdr:nvSpPr>
        <xdr:cNvPr id="414" name="楕円 413">
          <a:extLst>
            <a:ext uri="{FF2B5EF4-FFF2-40B4-BE49-F238E27FC236}">
              <a16:creationId xmlns:a16="http://schemas.microsoft.com/office/drawing/2014/main" id="{4E1EC8D7-3416-472B-B54A-1E811F40FC3E}"/>
            </a:ext>
          </a:extLst>
        </xdr:cNvPr>
        <xdr:cNvSpPr/>
      </xdr:nvSpPr>
      <xdr:spPr>
        <a:xfrm>
          <a:off x="3746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56606</xdr:rowOff>
    </xdr:from>
    <xdr:to>
      <xdr:col>24</xdr:col>
      <xdr:colOff>63500</xdr:colOff>
      <xdr:row>108</xdr:row>
      <xdr:rowOff>59871</xdr:rowOff>
    </xdr:to>
    <xdr:cxnSp macro="">
      <xdr:nvCxnSpPr>
        <xdr:cNvPr id="415" name="直線コネクタ 414">
          <a:extLst>
            <a:ext uri="{FF2B5EF4-FFF2-40B4-BE49-F238E27FC236}">
              <a16:creationId xmlns:a16="http://schemas.microsoft.com/office/drawing/2014/main" id="{E9FC7F27-DBF9-491C-A5FD-00AD71D0B190}"/>
            </a:ext>
          </a:extLst>
        </xdr:cNvPr>
        <xdr:cNvCxnSpPr/>
      </xdr:nvCxnSpPr>
      <xdr:spPr>
        <a:xfrm flipV="1">
          <a:off x="3797300" y="185732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170724</xdr:rowOff>
    </xdr:from>
    <xdr:to>
      <xdr:col>15</xdr:col>
      <xdr:colOff>101600</xdr:colOff>
      <xdr:row>108</xdr:row>
      <xdr:rowOff>100874</xdr:rowOff>
    </xdr:to>
    <xdr:sp macro="" textlink="">
      <xdr:nvSpPr>
        <xdr:cNvPr id="416" name="楕円 415">
          <a:extLst>
            <a:ext uri="{FF2B5EF4-FFF2-40B4-BE49-F238E27FC236}">
              <a16:creationId xmlns:a16="http://schemas.microsoft.com/office/drawing/2014/main" id="{F48A3B70-CBEA-4DA7-BDAF-7DEE0865B909}"/>
            </a:ext>
          </a:extLst>
        </xdr:cNvPr>
        <xdr:cNvSpPr/>
      </xdr:nvSpPr>
      <xdr:spPr>
        <a:xfrm>
          <a:off x="2857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50074</xdr:rowOff>
    </xdr:from>
    <xdr:to>
      <xdr:col>19</xdr:col>
      <xdr:colOff>177800</xdr:colOff>
      <xdr:row>108</xdr:row>
      <xdr:rowOff>59871</xdr:rowOff>
    </xdr:to>
    <xdr:cxnSp macro="">
      <xdr:nvCxnSpPr>
        <xdr:cNvPr id="417" name="直線コネクタ 416">
          <a:extLst>
            <a:ext uri="{FF2B5EF4-FFF2-40B4-BE49-F238E27FC236}">
              <a16:creationId xmlns:a16="http://schemas.microsoft.com/office/drawing/2014/main" id="{084BEA33-0ABD-4F4C-8709-DE2C232B42B6}"/>
            </a:ext>
          </a:extLst>
        </xdr:cNvPr>
        <xdr:cNvCxnSpPr/>
      </xdr:nvCxnSpPr>
      <xdr:spPr>
        <a:xfrm>
          <a:off x="2908300" y="185666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165826</xdr:rowOff>
    </xdr:from>
    <xdr:to>
      <xdr:col>10</xdr:col>
      <xdr:colOff>165100</xdr:colOff>
      <xdr:row>108</xdr:row>
      <xdr:rowOff>95976</xdr:rowOff>
    </xdr:to>
    <xdr:sp macro="" textlink="">
      <xdr:nvSpPr>
        <xdr:cNvPr id="418" name="楕円 417">
          <a:extLst>
            <a:ext uri="{FF2B5EF4-FFF2-40B4-BE49-F238E27FC236}">
              <a16:creationId xmlns:a16="http://schemas.microsoft.com/office/drawing/2014/main" id="{6BAD33AB-5A80-449C-87EA-7B05E2990753}"/>
            </a:ext>
          </a:extLst>
        </xdr:cNvPr>
        <xdr:cNvSpPr/>
      </xdr:nvSpPr>
      <xdr:spPr>
        <a:xfrm>
          <a:off x="1968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45176</xdr:rowOff>
    </xdr:from>
    <xdr:to>
      <xdr:col>15</xdr:col>
      <xdr:colOff>50800</xdr:colOff>
      <xdr:row>108</xdr:row>
      <xdr:rowOff>50074</xdr:rowOff>
    </xdr:to>
    <xdr:cxnSp macro="">
      <xdr:nvCxnSpPr>
        <xdr:cNvPr id="419" name="直線コネクタ 418">
          <a:extLst>
            <a:ext uri="{FF2B5EF4-FFF2-40B4-BE49-F238E27FC236}">
              <a16:creationId xmlns:a16="http://schemas.microsoft.com/office/drawing/2014/main" id="{D6AFAC10-B5A0-40CE-9B09-81D721529BBA}"/>
            </a:ext>
          </a:extLst>
        </xdr:cNvPr>
        <xdr:cNvCxnSpPr/>
      </xdr:nvCxnSpPr>
      <xdr:spPr>
        <a:xfrm>
          <a:off x="2019300" y="185617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157662</xdr:rowOff>
    </xdr:from>
    <xdr:to>
      <xdr:col>6</xdr:col>
      <xdr:colOff>38100</xdr:colOff>
      <xdr:row>108</xdr:row>
      <xdr:rowOff>87812</xdr:rowOff>
    </xdr:to>
    <xdr:sp macro="" textlink="">
      <xdr:nvSpPr>
        <xdr:cNvPr id="420" name="楕円 419">
          <a:extLst>
            <a:ext uri="{FF2B5EF4-FFF2-40B4-BE49-F238E27FC236}">
              <a16:creationId xmlns:a16="http://schemas.microsoft.com/office/drawing/2014/main" id="{EE61592C-5E76-4A7A-9735-60FD900734F2}"/>
            </a:ext>
          </a:extLst>
        </xdr:cNvPr>
        <xdr:cNvSpPr/>
      </xdr:nvSpPr>
      <xdr:spPr>
        <a:xfrm>
          <a:off x="1079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37012</xdr:rowOff>
    </xdr:from>
    <xdr:to>
      <xdr:col>10</xdr:col>
      <xdr:colOff>114300</xdr:colOff>
      <xdr:row>108</xdr:row>
      <xdr:rowOff>45176</xdr:rowOff>
    </xdr:to>
    <xdr:cxnSp macro="">
      <xdr:nvCxnSpPr>
        <xdr:cNvPr id="421" name="直線コネクタ 420">
          <a:extLst>
            <a:ext uri="{FF2B5EF4-FFF2-40B4-BE49-F238E27FC236}">
              <a16:creationId xmlns:a16="http://schemas.microsoft.com/office/drawing/2014/main" id="{305EC88D-EC15-42D2-8F22-311FDACF76E5}"/>
            </a:ext>
          </a:extLst>
        </xdr:cNvPr>
        <xdr:cNvCxnSpPr/>
      </xdr:nvCxnSpPr>
      <xdr:spPr>
        <a:xfrm>
          <a:off x="1130300" y="185536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a:extLst>
            <a:ext uri="{FF2B5EF4-FFF2-40B4-BE49-F238E27FC236}">
              <a16:creationId xmlns:a16="http://schemas.microsoft.com/office/drawing/2014/main" id="{69F39BFA-532D-4DC3-B3B5-78EEC38F933C}"/>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a:extLst>
            <a:ext uri="{FF2B5EF4-FFF2-40B4-BE49-F238E27FC236}">
              <a16:creationId xmlns:a16="http://schemas.microsoft.com/office/drawing/2014/main" id="{0DD5A99C-F26E-446C-B6ED-FA8B37A84027}"/>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a:extLst>
            <a:ext uri="{FF2B5EF4-FFF2-40B4-BE49-F238E27FC236}">
              <a16:creationId xmlns:a16="http://schemas.microsoft.com/office/drawing/2014/main" id="{3C118350-A61D-4BCE-BD31-EDCE8677AA2B}"/>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a:extLst>
            <a:ext uri="{FF2B5EF4-FFF2-40B4-BE49-F238E27FC236}">
              <a16:creationId xmlns:a16="http://schemas.microsoft.com/office/drawing/2014/main" id="{BF3186BE-2381-4099-8201-E736C65EFAF9}"/>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101798</xdr:rowOff>
    </xdr:from>
    <xdr:ext cx="405111" cy="259045"/>
    <xdr:sp macro="" textlink="">
      <xdr:nvSpPr>
        <xdr:cNvPr id="426" name="n_1mainValue【市民会館】&#10;有形固定資産減価償却率">
          <a:extLst>
            <a:ext uri="{FF2B5EF4-FFF2-40B4-BE49-F238E27FC236}">
              <a16:creationId xmlns:a16="http://schemas.microsoft.com/office/drawing/2014/main" id="{9C8A0B32-823B-4950-97F1-F6D1091281DB}"/>
            </a:ext>
          </a:extLst>
        </xdr:cNvPr>
        <xdr:cNvSpPr txBox="1"/>
      </xdr:nvSpPr>
      <xdr:spPr>
        <a:xfrm>
          <a:off x="35820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92001</xdr:rowOff>
    </xdr:from>
    <xdr:ext cx="405111" cy="259045"/>
    <xdr:sp macro="" textlink="">
      <xdr:nvSpPr>
        <xdr:cNvPr id="427" name="n_2mainValue【市民会館】&#10;有形固定資産減価償却率">
          <a:extLst>
            <a:ext uri="{FF2B5EF4-FFF2-40B4-BE49-F238E27FC236}">
              <a16:creationId xmlns:a16="http://schemas.microsoft.com/office/drawing/2014/main" id="{E1BC2528-AD11-416E-A2E3-8F36423E0247}"/>
            </a:ext>
          </a:extLst>
        </xdr:cNvPr>
        <xdr:cNvSpPr txBox="1"/>
      </xdr:nvSpPr>
      <xdr:spPr>
        <a:xfrm>
          <a:off x="2705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87103</xdr:rowOff>
    </xdr:from>
    <xdr:ext cx="405111" cy="259045"/>
    <xdr:sp macro="" textlink="">
      <xdr:nvSpPr>
        <xdr:cNvPr id="428" name="n_3mainValue【市民会館】&#10;有形固定資産減価償却率">
          <a:extLst>
            <a:ext uri="{FF2B5EF4-FFF2-40B4-BE49-F238E27FC236}">
              <a16:creationId xmlns:a16="http://schemas.microsoft.com/office/drawing/2014/main" id="{6728D3FF-3287-4A88-B777-BB871D7ACE2A}"/>
            </a:ext>
          </a:extLst>
        </xdr:cNvPr>
        <xdr:cNvSpPr txBox="1"/>
      </xdr:nvSpPr>
      <xdr:spPr>
        <a:xfrm>
          <a:off x="1816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78939</xdr:rowOff>
    </xdr:from>
    <xdr:ext cx="405111" cy="259045"/>
    <xdr:sp macro="" textlink="">
      <xdr:nvSpPr>
        <xdr:cNvPr id="429" name="n_4mainValue【市民会館】&#10;有形固定資産減価償却率">
          <a:extLst>
            <a:ext uri="{FF2B5EF4-FFF2-40B4-BE49-F238E27FC236}">
              <a16:creationId xmlns:a16="http://schemas.microsoft.com/office/drawing/2014/main" id="{17FECD3C-5039-4BAE-A638-D545F1080596}"/>
            </a:ext>
          </a:extLst>
        </xdr:cNvPr>
        <xdr:cNvSpPr txBox="1"/>
      </xdr:nvSpPr>
      <xdr:spPr>
        <a:xfrm>
          <a:off x="927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DD2B4E9C-E0BC-4396-9785-F4AF36FD06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A1907237-AB7C-4C5A-A3E2-51535DE1A0B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15A81ADC-E812-445A-9FD0-57812D4937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82B1FB3F-25F3-4CCF-8561-2CF4DF2FFC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A91D7BF8-35CC-4037-8972-0335D5FEF9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5EAEA713-1FCF-4C4E-AAEA-F7987BEF97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66E982E1-3927-42DF-8849-1E80EC5C12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C32391F8-F7D0-4619-9A03-78641EF261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B99E1C29-12B5-4CC0-B476-AA695640BD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AB2645E3-8308-44D6-AE45-244D183AFF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66B9621C-8F78-4142-8693-A1E479CA84A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4E0ABEEA-530B-4D90-998E-B71F76EEAA3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EE136DB9-12BC-45E3-BD63-2C178CDD713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E952C73-3399-4337-95E8-9C2D4A76473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DD16E945-B82E-4D98-B95D-8A6F3ED2BFF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43BB5217-AEE2-4A12-9282-C7C93BDC716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B0471F56-2EB1-4DAE-A8F2-96940E4F58B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3FD3B174-974F-47D1-B61D-DCDF9D8A675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1B3B3073-6192-47F8-BCA3-716188DA71B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C3891974-EE0D-4349-925A-5FE3C7987EB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4C4C259F-B51B-4E03-B2C7-FA66C60C8E7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F0EE0F21-A134-4325-B253-7FEF519EE02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534C6C85-50EE-410A-9036-17DC992384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339956B8-4568-4FEC-B6D2-83723FA3977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8F0EEC62-D3E5-4DFA-B2E7-F8FF4E48E7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B7365FC3-BEC3-47FB-AAA0-F9090C77C924}"/>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9BBDAC74-5718-4AD3-915F-CEA0A03A3BC4}"/>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FDB793F9-D179-4737-AF70-8665037DAC24}"/>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A1569D04-11B7-43CF-9408-4C4907565397}"/>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864E3668-102B-45EC-A399-2B5090CACC67}"/>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a:extLst>
            <a:ext uri="{FF2B5EF4-FFF2-40B4-BE49-F238E27FC236}">
              <a16:creationId xmlns:a16="http://schemas.microsoft.com/office/drawing/2014/main" id="{A0F4EE87-C3BC-4C3B-BF0F-BBCF3F9DD70B}"/>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667CA95E-D267-400E-B8DF-28A40E1B2F16}"/>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3CCA27AF-294A-4A36-BB7A-0C930F75D83A}"/>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75041447-157E-4958-B70D-852500A56289}"/>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0D94EEAC-161F-417C-BAD4-A0FB1DD7DD38}"/>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906822A1-A5EE-4327-82C5-03E97AE82F1B}"/>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6FAB3F4-9141-4AF6-81C6-B8F7CD7CDE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4801C12-98D8-40C6-B163-A32E4339849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9B3D9D5-E7F0-465E-9844-CC31177CBF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7EB1709-5946-44F1-8337-30F22F0FB4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0BC9604-E530-4555-B661-881A4D7B84C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27032</xdr:rowOff>
    </xdr:from>
    <xdr:to>
      <xdr:col>55</xdr:col>
      <xdr:colOff>50800</xdr:colOff>
      <xdr:row>107</xdr:row>
      <xdr:rowOff>128632</xdr:rowOff>
    </xdr:to>
    <xdr:sp macro="" textlink="">
      <xdr:nvSpPr>
        <xdr:cNvPr id="471" name="楕円 470">
          <a:extLst>
            <a:ext uri="{FF2B5EF4-FFF2-40B4-BE49-F238E27FC236}">
              <a16:creationId xmlns:a16="http://schemas.microsoft.com/office/drawing/2014/main" id="{C189B82E-3051-4010-849B-1541C5A4EF68}"/>
            </a:ext>
          </a:extLst>
        </xdr:cNvPr>
        <xdr:cNvSpPr/>
      </xdr:nvSpPr>
      <xdr:spPr>
        <a:xfrm>
          <a:off x="10426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5459</xdr:rowOff>
    </xdr:from>
    <xdr:ext cx="469744" cy="259045"/>
    <xdr:sp macro="" textlink="">
      <xdr:nvSpPr>
        <xdr:cNvPr id="472" name="【市民会館】&#10;一人当たり面積該当値テキスト">
          <a:extLst>
            <a:ext uri="{FF2B5EF4-FFF2-40B4-BE49-F238E27FC236}">
              <a16:creationId xmlns:a16="http://schemas.microsoft.com/office/drawing/2014/main" id="{E933C38E-06B2-4E80-86B7-D8B7D44A2466}"/>
            </a:ext>
          </a:extLst>
        </xdr:cNvPr>
        <xdr:cNvSpPr txBox="1"/>
      </xdr:nvSpPr>
      <xdr:spPr>
        <a:xfrm>
          <a:off x="10515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30299</xdr:rowOff>
    </xdr:from>
    <xdr:to>
      <xdr:col>50</xdr:col>
      <xdr:colOff>165100</xdr:colOff>
      <xdr:row>107</xdr:row>
      <xdr:rowOff>131899</xdr:rowOff>
    </xdr:to>
    <xdr:sp macro="" textlink="">
      <xdr:nvSpPr>
        <xdr:cNvPr id="473" name="楕円 472">
          <a:extLst>
            <a:ext uri="{FF2B5EF4-FFF2-40B4-BE49-F238E27FC236}">
              <a16:creationId xmlns:a16="http://schemas.microsoft.com/office/drawing/2014/main" id="{B45BD73F-57F0-4EEF-B4C4-17E342ADCC3B}"/>
            </a:ext>
          </a:extLst>
        </xdr:cNvPr>
        <xdr:cNvSpPr/>
      </xdr:nvSpPr>
      <xdr:spPr>
        <a:xfrm>
          <a:off x="958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77832</xdr:rowOff>
    </xdr:from>
    <xdr:to>
      <xdr:col>55</xdr:col>
      <xdr:colOff>0</xdr:colOff>
      <xdr:row>107</xdr:row>
      <xdr:rowOff>81099</xdr:rowOff>
    </xdr:to>
    <xdr:cxnSp macro="">
      <xdr:nvCxnSpPr>
        <xdr:cNvPr id="474" name="直線コネクタ 473">
          <a:extLst>
            <a:ext uri="{FF2B5EF4-FFF2-40B4-BE49-F238E27FC236}">
              <a16:creationId xmlns:a16="http://schemas.microsoft.com/office/drawing/2014/main" id="{1EB61A24-BE9C-4DF1-A314-045B39CDD789}"/>
            </a:ext>
          </a:extLst>
        </xdr:cNvPr>
        <xdr:cNvCxnSpPr/>
      </xdr:nvCxnSpPr>
      <xdr:spPr>
        <a:xfrm flipV="1">
          <a:off x="9639300" y="184229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33564</xdr:rowOff>
    </xdr:from>
    <xdr:to>
      <xdr:col>46</xdr:col>
      <xdr:colOff>38100</xdr:colOff>
      <xdr:row>107</xdr:row>
      <xdr:rowOff>135164</xdr:rowOff>
    </xdr:to>
    <xdr:sp macro="" textlink="">
      <xdr:nvSpPr>
        <xdr:cNvPr id="475" name="楕円 474">
          <a:extLst>
            <a:ext uri="{FF2B5EF4-FFF2-40B4-BE49-F238E27FC236}">
              <a16:creationId xmlns:a16="http://schemas.microsoft.com/office/drawing/2014/main" id="{5873A4A3-B6AC-4366-8D8B-1FEEABF98607}"/>
            </a:ext>
          </a:extLst>
        </xdr:cNvPr>
        <xdr:cNvSpPr/>
      </xdr:nvSpPr>
      <xdr:spPr>
        <a:xfrm>
          <a:off x="8699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81099</xdr:rowOff>
    </xdr:from>
    <xdr:to>
      <xdr:col>50</xdr:col>
      <xdr:colOff>114300</xdr:colOff>
      <xdr:row>107</xdr:row>
      <xdr:rowOff>84364</xdr:rowOff>
    </xdr:to>
    <xdr:cxnSp macro="">
      <xdr:nvCxnSpPr>
        <xdr:cNvPr id="476" name="直線コネクタ 475">
          <a:extLst>
            <a:ext uri="{FF2B5EF4-FFF2-40B4-BE49-F238E27FC236}">
              <a16:creationId xmlns:a16="http://schemas.microsoft.com/office/drawing/2014/main" id="{8D253C74-2BC4-41D2-81E8-461514A364DB}"/>
            </a:ext>
          </a:extLst>
        </xdr:cNvPr>
        <xdr:cNvCxnSpPr/>
      </xdr:nvCxnSpPr>
      <xdr:spPr>
        <a:xfrm flipV="1">
          <a:off x="8750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77" name="楕円 476">
          <a:extLst>
            <a:ext uri="{FF2B5EF4-FFF2-40B4-BE49-F238E27FC236}">
              <a16:creationId xmlns:a16="http://schemas.microsoft.com/office/drawing/2014/main" id="{675BFAA1-9AB8-4286-B8AB-BD1C4CD9499F}"/>
            </a:ext>
          </a:extLst>
        </xdr:cNvPr>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84364</xdr:rowOff>
    </xdr:from>
    <xdr:to>
      <xdr:col>45</xdr:col>
      <xdr:colOff>177800</xdr:colOff>
      <xdr:row>107</xdr:row>
      <xdr:rowOff>87630</xdr:rowOff>
    </xdr:to>
    <xdr:cxnSp macro="">
      <xdr:nvCxnSpPr>
        <xdr:cNvPr id="478" name="直線コネクタ 477">
          <a:extLst>
            <a:ext uri="{FF2B5EF4-FFF2-40B4-BE49-F238E27FC236}">
              <a16:creationId xmlns:a16="http://schemas.microsoft.com/office/drawing/2014/main" id="{7ADA5EA3-911B-49FA-99C6-84A9493DF3F4}"/>
            </a:ext>
          </a:extLst>
        </xdr:cNvPr>
        <xdr:cNvCxnSpPr/>
      </xdr:nvCxnSpPr>
      <xdr:spPr>
        <a:xfrm flipV="1">
          <a:off x="7861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40095</xdr:rowOff>
    </xdr:from>
    <xdr:to>
      <xdr:col>36</xdr:col>
      <xdr:colOff>165100</xdr:colOff>
      <xdr:row>107</xdr:row>
      <xdr:rowOff>141695</xdr:rowOff>
    </xdr:to>
    <xdr:sp macro="" textlink="">
      <xdr:nvSpPr>
        <xdr:cNvPr id="479" name="楕円 478">
          <a:extLst>
            <a:ext uri="{FF2B5EF4-FFF2-40B4-BE49-F238E27FC236}">
              <a16:creationId xmlns:a16="http://schemas.microsoft.com/office/drawing/2014/main" id="{A8A1FA78-0861-4263-950F-389B1347545C}"/>
            </a:ext>
          </a:extLst>
        </xdr:cNvPr>
        <xdr:cNvSpPr/>
      </xdr:nvSpPr>
      <xdr:spPr>
        <a:xfrm>
          <a:off x="692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90895</xdr:rowOff>
    </xdr:to>
    <xdr:cxnSp macro="">
      <xdr:nvCxnSpPr>
        <xdr:cNvPr id="480" name="直線コネクタ 479">
          <a:extLst>
            <a:ext uri="{FF2B5EF4-FFF2-40B4-BE49-F238E27FC236}">
              <a16:creationId xmlns:a16="http://schemas.microsoft.com/office/drawing/2014/main" id="{9FEDA91A-3B81-40A9-87DD-8419C26C702D}"/>
            </a:ext>
          </a:extLst>
        </xdr:cNvPr>
        <xdr:cNvCxnSpPr/>
      </xdr:nvCxnSpPr>
      <xdr:spPr>
        <a:xfrm flipV="1">
          <a:off x="6972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a:extLst>
            <a:ext uri="{FF2B5EF4-FFF2-40B4-BE49-F238E27FC236}">
              <a16:creationId xmlns:a16="http://schemas.microsoft.com/office/drawing/2014/main" id="{2E4BDC57-08D9-49D0-A57C-494DE352E0B5}"/>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a:extLst>
            <a:ext uri="{FF2B5EF4-FFF2-40B4-BE49-F238E27FC236}">
              <a16:creationId xmlns:a16="http://schemas.microsoft.com/office/drawing/2014/main" id="{56CCC6C7-CE90-455E-B1AF-71C92B920386}"/>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a:extLst>
            <a:ext uri="{FF2B5EF4-FFF2-40B4-BE49-F238E27FC236}">
              <a16:creationId xmlns:a16="http://schemas.microsoft.com/office/drawing/2014/main" id="{B9A7905C-A514-41E0-951F-E440C6938127}"/>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a:extLst>
            <a:ext uri="{FF2B5EF4-FFF2-40B4-BE49-F238E27FC236}">
              <a16:creationId xmlns:a16="http://schemas.microsoft.com/office/drawing/2014/main" id="{86E81E79-8C3C-4785-918A-C857ED09FBC9}"/>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123026</xdr:rowOff>
    </xdr:from>
    <xdr:ext cx="469744" cy="259045"/>
    <xdr:sp macro="" textlink="">
      <xdr:nvSpPr>
        <xdr:cNvPr id="485" name="n_1mainValue【市民会館】&#10;一人当たり面積">
          <a:extLst>
            <a:ext uri="{FF2B5EF4-FFF2-40B4-BE49-F238E27FC236}">
              <a16:creationId xmlns:a16="http://schemas.microsoft.com/office/drawing/2014/main" id="{0C501B5C-5155-4515-957F-2A223EA9E73A}"/>
            </a:ext>
          </a:extLst>
        </xdr:cNvPr>
        <xdr:cNvSpPr txBox="1"/>
      </xdr:nvSpPr>
      <xdr:spPr>
        <a:xfrm>
          <a:off x="9391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126291</xdr:rowOff>
    </xdr:from>
    <xdr:ext cx="469744" cy="259045"/>
    <xdr:sp macro="" textlink="">
      <xdr:nvSpPr>
        <xdr:cNvPr id="486" name="n_2mainValue【市民会館】&#10;一人当たり面積">
          <a:extLst>
            <a:ext uri="{FF2B5EF4-FFF2-40B4-BE49-F238E27FC236}">
              <a16:creationId xmlns:a16="http://schemas.microsoft.com/office/drawing/2014/main" id="{2BB92CAE-B6B2-416A-B76F-B07392D3FC13}"/>
            </a:ext>
          </a:extLst>
        </xdr:cNvPr>
        <xdr:cNvSpPr txBox="1"/>
      </xdr:nvSpPr>
      <xdr:spPr>
        <a:xfrm>
          <a:off x="8515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87" name="n_3mainValue【市民会館】&#10;一人当たり面積">
          <a:extLst>
            <a:ext uri="{FF2B5EF4-FFF2-40B4-BE49-F238E27FC236}">
              <a16:creationId xmlns:a16="http://schemas.microsoft.com/office/drawing/2014/main" id="{90C709BC-EFCD-4C29-BAC2-C69A799BA901}"/>
            </a:ext>
          </a:extLst>
        </xdr:cNvPr>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132822</xdr:rowOff>
    </xdr:from>
    <xdr:ext cx="469744" cy="259045"/>
    <xdr:sp macro="" textlink="">
      <xdr:nvSpPr>
        <xdr:cNvPr id="488" name="n_4mainValue【市民会館】&#10;一人当たり面積">
          <a:extLst>
            <a:ext uri="{FF2B5EF4-FFF2-40B4-BE49-F238E27FC236}">
              <a16:creationId xmlns:a16="http://schemas.microsoft.com/office/drawing/2014/main" id="{4DD5A086-56D5-4071-9E1E-50EF66BA5A27}"/>
            </a:ext>
          </a:extLst>
        </xdr:cNvPr>
        <xdr:cNvSpPr txBox="1"/>
      </xdr:nvSpPr>
      <xdr:spPr>
        <a:xfrm>
          <a:off x="6737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21046B98-775A-4FC5-9D2B-C858DE8F93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0760096-7109-4E0E-A817-DB921CDA81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4638812-66E2-4F91-B021-69503FBF26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3C99A92D-815C-48A2-BF94-95126F87F7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20E3AA0-90EA-4F06-9E40-168B97DFFA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69AE505C-BDE4-4031-AE48-5D87E492D8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7C3A188-6D93-49A4-A0CC-C86FAD7A6E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D8B83907-041A-4D60-B28B-E979027899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CBF31A97-C98C-4181-B409-871A72B2BD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22EBC230-2861-455A-BF5B-3CDB5ADB0B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735DEF3B-E095-4A59-A430-ECAF982969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CFB28448-DBEA-4BF8-9383-978497B3926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F1EE3E24-877F-4EA4-A975-37940C06FA9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AC72F415-9BB3-427F-BA39-E00788666B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DC94D619-3E51-4360-9EE2-A9D7399FFD7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521766D9-761E-4837-95A0-281AA7860D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6A2CE975-EC97-4AD3-BF70-96ADA48492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76CBF055-D2D7-4C62-ACF0-8F6933AB238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671A8344-B037-490A-AD33-418FC8321E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4E5AAECC-529D-4F48-A977-70CADB53659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79D53411-484A-4792-B104-EB3332A614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39D9478D-1E5A-40B1-BF24-A1414C71D6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77209066-A611-442E-991B-3C352C100CC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F714E7AC-80A3-430F-9305-C19A7BFE605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25AD14DD-8D0E-4A87-A68F-2A3F03A5FF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9C463D57-FCCE-4373-8FF5-E2CEDC9C231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B88CA187-080F-41DF-89B4-8B5EEED5B7F2}"/>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53A2F647-D979-4BC1-B7A1-167F2BB40E4A}"/>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69B5BC00-881B-4308-A6AF-DEEFBA962BA6}"/>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58D2E54B-B6C6-4386-ACFF-7044CE148F7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5587C6AA-F013-4A0D-9C80-CE4AD90EC2A3}"/>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C2A5D4AD-B80A-4219-AE68-0BB9C6C5B217}"/>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E080418A-7077-4517-A842-9CDB86BCD123}"/>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9240480B-28FC-4015-B96A-3A5B29186DDB}"/>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7A0730DE-C2B2-4EC9-B2A1-F69C8B5B1953}"/>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60FC0A92-1CC8-465C-8080-46AC12719C14}"/>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3180F05-543E-4421-A087-14D9A115B5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3A48FF9-B87C-4EBC-B2EC-F4EB130909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2D18450-7CAF-4B5B-A2E3-7E7BBEE20D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7C454E1-0F16-4DD6-8CBA-D66347BB96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92F2A43-6369-4DB7-BEE1-A5F0D9727B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530" name="楕円 529">
          <a:extLst>
            <a:ext uri="{FF2B5EF4-FFF2-40B4-BE49-F238E27FC236}">
              <a16:creationId xmlns:a16="http://schemas.microsoft.com/office/drawing/2014/main" id="{49030E13-6143-4DC0-9E4A-356EAE0F4B76}"/>
            </a:ext>
          </a:extLst>
        </xdr:cNvPr>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F174B24C-E7D0-4744-BBA7-80972A007741}"/>
            </a:ext>
          </a:extLst>
        </xdr:cNvPr>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40096</xdr:rowOff>
    </xdr:from>
    <xdr:to>
      <xdr:col>81</xdr:col>
      <xdr:colOff>101600</xdr:colOff>
      <xdr:row>39</xdr:row>
      <xdr:rowOff>141696</xdr:rowOff>
    </xdr:to>
    <xdr:sp macro="" textlink="">
      <xdr:nvSpPr>
        <xdr:cNvPr id="532" name="楕円 531">
          <a:extLst>
            <a:ext uri="{FF2B5EF4-FFF2-40B4-BE49-F238E27FC236}">
              <a16:creationId xmlns:a16="http://schemas.microsoft.com/office/drawing/2014/main" id="{A6528C8F-A76F-4C19-ACFD-E9D7E41A9EE4}"/>
            </a:ext>
          </a:extLst>
        </xdr:cNvPr>
        <xdr:cNvSpPr/>
      </xdr:nvSpPr>
      <xdr:spPr>
        <a:xfrm>
          <a:off x="15430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90896</xdr:rowOff>
    </xdr:from>
    <xdr:to>
      <xdr:col>85</xdr:col>
      <xdr:colOff>127000</xdr:colOff>
      <xdr:row>39</xdr:row>
      <xdr:rowOff>117022</xdr:rowOff>
    </xdr:to>
    <xdr:cxnSp macro="">
      <xdr:nvCxnSpPr>
        <xdr:cNvPr id="533" name="直線コネクタ 532">
          <a:extLst>
            <a:ext uri="{FF2B5EF4-FFF2-40B4-BE49-F238E27FC236}">
              <a16:creationId xmlns:a16="http://schemas.microsoft.com/office/drawing/2014/main" id="{75DD74E9-83E4-4D14-831C-C50B867E2C15}"/>
            </a:ext>
          </a:extLst>
        </xdr:cNvPr>
        <xdr:cNvCxnSpPr/>
      </xdr:nvCxnSpPr>
      <xdr:spPr>
        <a:xfrm>
          <a:off x="15481300" y="67774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18869</xdr:rowOff>
    </xdr:from>
    <xdr:to>
      <xdr:col>76</xdr:col>
      <xdr:colOff>165100</xdr:colOff>
      <xdr:row>39</xdr:row>
      <xdr:rowOff>120469</xdr:rowOff>
    </xdr:to>
    <xdr:sp macro="" textlink="">
      <xdr:nvSpPr>
        <xdr:cNvPr id="534" name="楕円 533">
          <a:extLst>
            <a:ext uri="{FF2B5EF4-FFF2-40B4-BE49-F238E27FC236}">
              <a16:creationId xmlns:a16="http://schemas.microsoft.com/office/drawing/2014/main" id="{9058407C-E4ED-4865-8776-FC8FD2D4CB78}"/>
            </a:ext>
          </a:extLst>
        </xdr:cNvPr>
        <xdr:cNvSpPr/>
      </xdr:nvSpPr>
      <xdr:spPr>
        <a:xfrm>
          <a:off x="14541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69669</xdr:rowOff>
    </xdr:from>
    <xdr:to>
      <xdr:col>81</xdr:col>
      <xdr:colOff>50800</xdr:colOff>
      <xdr:row>39</xdr:row>
      <xdr:rowOff>90896</xdr:rowOff>
    </xdr:to>
    <xdr:cxnSp macro="">
      <xdr:nvCxnSpPr>
        <xdr:cNvPr id="535" name="直線コネクタ 534">
          <a:extLst>
            <a:ext uri="{FF2B5EF4-FFF2-40B4-BE49-F238E27FC236}">
              <a16:creationId xmlns:a16="http://schemas.microsoft.com/office/drawing/2014/main" id="{0736A6E0-65D3-44C2-9C2E-FC8C3EF715BE}"/>
            </a:ext>
          </a:extLst>
        </xdr:cNvPr>
        <xdr:cNvCxnSpPr/>
      </xdr:nvCxnSpPr>
      <xdr:spPr>
        <a:xfrm>
          <a:off x="14592300" y="67562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536" name="楕円 535">
          <a:extLst>
            <a:ext uri="{FF2B5EF4-FFF2-40B4-BE49-F238E27FC236}">
              <a16:creationId xmlns:a16="http://schemas.microsoft.com/office/drawing/2014/main" id="{6CAC9F53-4AA9-456F-B727-099AB7EF67A9}"/>
            </a:ext>
          </a:extLst>
        </xdr:cNvPr>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69669</xdr:rowOff>
    </xdr:to>
    <xdr:cxnSp macro="">
      <xdr:nvCxnSpPr>
        <xdr:cNvPr id="537" name="直線コネクタ 536">
          <a:extLst>
            <a:ext uri="{FF2B5EF4-FFF2-40B4-BE49-F238E27FC236}">
              <a16:creationId xmlns:a16="http://schemas.microsoft.com/office/drawing/2014/main" id="{031582D0-408F-4E1D-9907-997FFB75BFFC}"/>
            </a:ext>
          </a:extLst>
        </xdr:cNvPr>
        <xdr:cNvCxnSpPr/>
      </xdr:nvCxnSpPr>
      <xdr:spPr>
        <a:xfrm>
          <a:off x="13703300" y="6731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133169</xdr:rowOff>
    </xdr:from>
    <xdr:to>
      <xdr:col>67</xdr:col>
      <xdr:colOff>101600</xdr:colOff>
      <xdr:row>39</xdr:row>
      <xdr:rowOff>63319</xdr:rowOff>
    </xdr:to>
    <xdr:sp macro="" textlink="">
      <xdr:nvSpPr>
        <xdr:cNvPr id="538" name="楕円 537">
          <a:extLst>
            <a:ext uri="{FF2B5EF4-FFF2-40B4-BE49-F238E27FC236}">
              <a16:creationId xmlns:a16="http://schemas.microsoft.com/office/drawing/2014/main" id="{0F5824AD-95A0-490F-A9C8-68B9109D3DB7}"/>
            </a:ext>
          </a:extLst>
        </xdr:cNvPr>
        <xdr:cNvSpPr/>
      </xdr:nvSpPr>
      <xdr:spPr>
        <a:xfrm>
          <a:off x="12763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12519</xdr:rowOff>
    </xdr:from>
    <xdr:to>
      <xdr:col>71</xdr:col>
      <xdr:colOff>177800</xdr:colOff>
      <xdr:row>39</xdr:row>
      <xdr:rowOff>45176</xdr:rowOff>
    </xdr:to>
    <xdr:cxnSp macro="">
      <xdr:nvCxnSpPr>
        <xdr:cNvPr id="539" name="直線コネクタ 538">
          <a:extLst>
            <a:ext uri="{FF2B5EF4-FFF2-40B4-BE49-F238E27FC236}">
              <a16:creationId xmlns:a16="http://schemas.microsoft.com/office/drawing/2014/main" id="{386E9F96-51D0-49B5-81BD-33D1961E7734}"/>
            </a:ext>
          </a:extLst>
        </xdr:cNvPr>
        <xdr:cNvCxnSpPr/>
      </xdr:nvCxnSpPr>
      <xdr:spPr>
        <a:xfrm>
          <a:off x="12814300" y="669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A1C767CE-85F0-48E3-9DF6-5EC2A7FC8C55}"/>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BD733A88-FB54-4957-B535-7DC297B993FF}"/>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E264BCDE-C33B-45BC-B7CC-CA4FBE398E66}"/>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FAC5793-766A-4273-A890-370B8E454D74}"/>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132823</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9E6541B2-7B5B-4BA1-ACF0-D27D45042AD6}"/>
            </a:ext>
          </a:extLst>
        </xdr:cNvPr>
        <xdr:cNvSpPr txBox="1"/>
      </xdr:nvSpPr>
      <xdr:spPr>
        <a:xfrm>
          <a:off x="152660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111596</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DE54CF05-479B-41B1-B65D-75016A04AB5A}"/>
            </a:ext>
          </a:extLst>
        </xdr:cNvPr>
        <xdr:cNvSpPr txBox="1"/>
      </xdr:nvSpPr>
      <xdr:spPr>
        <a:xfrm>
          <a:off x="14389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695EE416-3DBB-48FF-9FDB-501DB537CD49}"/>
            </a:ext>
          </a:extLst>
        </xdr:cNvPr>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54446</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D851F57F-FFF2-4DCE-BD53-E670BEA6DEB3}"/>
            </a:ext>
          </a:extLst>
        </xdr:cNvPr>
        <xdr:cNvSpPr txBox="1"/>
      </xdr:nvSpPr>
      <xdr:spPr>
        <a:xfrm>
          <a:off x="12611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958EA3A9-BB02-447D-929F-B10BA931F7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D3DD5E15-6116-499B-A820-A7169F5C97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D1C4576E-11C7-4BD1-BF3F-FF22913ACE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B059F75-44F1-4B72-BB01-9CCB65B6B8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8E5EB6B-ECE3-4D91-80AA-7D2BC63840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C8DAEDEB-C011-4470-BA58-9015051452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CFB7F04E-1333-4C85-A753-671C87C8BD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AAB9C725-ED6B-41DD-80BC-8F9F3040F0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B70BEE7D-220C-49E2-9007-5D9A14B396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56B652E1-C916-4331-BD44-543C5C0E194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A9BD4A58-76FA-476E-A42F-8807C4ED0EC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59442832-9C34-40B0-8CC1-4825DFFE1AA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AE86923F-762E-4A8D-A3CB-1CAA57F0A0C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DB341A58-EB37-4D9F-81AB-F94274969D3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D9F33480-4FF4-42FC-A82F-AAF8B5D712A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50DD3554-F773-45AA-8F67-F98FCE6758A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83C3D6B7-D3B6-4E76-9879-0F37276028E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7B31BBAF-8CDD-4144-B223-1AAE3E58E87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2ADA654C-EFFA-4314-A4F1-1C9D915116A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655A09A1-8BD3-460C-8B1D-C732AFCF075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DA17ECA8-C6A2-42E1-B675-67987A466B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95D97C93-18B9-499E-906A-9C4CAED3CAD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90A1BC12-A73A-4EE6-9F9B-CAC62E20650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03DAC309-33A5-43F9-BB27-CF83AD6B518D}"/>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3CFE4655-6D3B-4AF0-A965-2A45214EB233}"/>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7B8A7E65-C219-473E-AAFC-B90B1626E85B}"/>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D3A5FC8F-D07C-43F8-91B5-0380A0BD4D5F}"/>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74899161-F16E-4F80-B069-35A2065A9739}"/>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4F45F8CB-FF54-4D9D-9A98-73CAE7C2388B}"/>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144E6163-BEAD-44A7-B835-9E94F998F90E}"/>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9D2C2F2E-C0AF-4C5B-A4A5-BAD06581161D}"/>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D6D442A3-CEE2-4E5A-93A6-ED51D5B92CA8}"/>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76EE8B21-A143-402F-A036-048B57B94FC1}"/>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986DBEE2-50BF-4734-9935-247613FE29C6}"/>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12DED488-13C8-4E6F-AE62-5D8D890123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F818EB9-1A0F-4C2B-9563-14B3E1B057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F75DE5F-D62B-40CF-9E4D-6F9BB483D9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43FE008-B659-40BD-B4C0-0E1FEA5908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4892459-E732-47BB-B8C4-DD2C78E6FE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169052</xdr:rowOff>
    </xdr:from>
    <xdr:to>
      <xdr:col>116</xdr:col>
      <xdr:colOff>114300</xdr:colOff>
      <xdr:row>34</xdr:row>
      <xdr:rowOff>99202</xdr:rowOff>
    </xdr:to>
    <xdr:sp macro="" textlink="">
      <xdr:nvSpPr>
        <xdr:cNvPr id="587" name="楕円 586">
          <a:extLst>
            <a:ext uri="{FF2B5EF4-FFF2-40B4-BE49-F238E27FC236}">
              <a16:creationId xmlns:a16="http://schemas.microsoft.com/office/drawing/2014/main" id="{2E5560FA-6D3D-41C7-921C-E0DEFA4F9CCC}"/>
            </a:ext>
          </a:extLst>
        </xdr:cNvPr>
        <xdr:cNvSpPr/>
      </xdr:nvSpPr>
      <xdr:spPr>
        <a:xfrm>
          <a:off x="22110700" y="58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83979</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B52DA24F-3656-425D-AE69-0E94FE327E1E}"/>
            </a:ext>
          </a:extLst>
        </xdr:cNvPr>
        <xdr:cNvSpPr txBox="1"/>
      </xdr:nvSpPr>
      <xdr:spPr>
        <a:xfrm>
          <a:off x="22199600" y="574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13985</xdr:rowOff>
    </xdr:from>
    <xdr:to>
      <xdr:col>112</xdr:col>
      <xdr:colOff>38100</xdr:colOff>
      <xdr:row>34</xdr:row>
      <xdr:rowOff>115585</xdr:rowOff>
    </xdr:to>
    <xdr:sp macro="" textlink="">
      <xdr:nvSpPr>
        <xdr:cNvPr id="589" name="楕円 588">
          <a:extLst>
            <a:ext uri="{FF2B5EF4-FFF2-40B4-BE49-F238E27FC236}">
              <a16:creationId xmlns:a16="http://schemas.microsoft.com/office/drawing/2014/main" id="{D2C66193-58E4-4E61-8E5C-866919A8B08B}"/>
            </a:ext>
          </a:extLst>
        </xdr:cNvPr>
        <xdr:cNvSpPr/>
      </xdr:nvSpPr>
      <xdr:spPr>
        <a:xfrm>
          <a:off x="21272500" y="58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48402</xdr:rowOff>
    </xdr:from>
    <xdr:to>
      <xdr:col>116</xdr:col>
      <xdr:colOff>63500</xdr:colOff>
      <xdr:row>34</xdr:row>
      <xdr:rowOff>64785</xdr:rowOff>
    </xdr:to>
    <xdr:cxnSp macro="">
      <xdr:nvCxnSpPr>
        <xdr:cNvPr id="590" name="直線コネクタ 589">
          <a:extLst>
            <a:ext uri="{FF2B5EF4-FFF2-40B4-BE49-F238E27FC236}">
              <a16:creationId xmlns:a16="http://schemas.microsoft.com/office/drawing/2014/main" id="{0EBD7A70-4F1F-408E-BF7D-1D1C29E5983E}"/>
            </a:ext>
          </a:extLst>
        </xdr:cNvPr>
        <xdr:cNvCxnSpPr/>
      </xdr:nvCxnSpPr>
      <xdr:spPr>
        <a:xfrm flipV="1">
          <a:off x="21323300" y="5877702"/>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35687</xdr:rowOff>
    </xdr:from>
    <xdr:to>
      <xdr:col>107</xdr:col>
      <xdr:colOff>101600</xdr:colOff>
      <xdr:row>34</xdr:row>
      <xdr:rowOff>137287</xdr:rowOff>
    </xdr:to>
    <xdr:sp macro="" textlink="">
      <xdr:nvSpPr>
        <xdr:cNvPr id="591" name="楕円 590">
          <a:extLst>
            <a:ext uri="{FF2B5EF4-FFF2-40B4-BE49-F238E27FC236}">
              <a16:creationId xmlns:a16="http://schemas.microsoft.com/office/drawing/2014/main" id="{E2943191-45DD-4E7B-AB56-B4717ECBB5D9}"/>
            </a:ext>
          </a:extLst>
        </xdr:cNvPr>
        <xdr:cNvSpPr/>
      </xdr:nvSpPr>
      <xdr:spPr>
        <a:xfrm>
          <a:off x="20383500" y="58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64785</xdr:rowOff>
    </xdr:from>
    <xdr:to>
      <xdr:col>111</xdr:col>
      <xdr:colOff>177800</xdr:colOff>
      <xdr:row>34</xdr:row>
      <xdr:rowOff>86487</xdr:rowOff>
    </xdr:to>
    <xdr:cxnSp macro="">
      <xdr:nvCxnSpPr>
        <xdr:cNvPr id="592" name="直線コネクタ 591">
          <a:extLst>
            <a:ext uri="{FF2B5EF4-FFF2-40B4-BE49-F238E27FC236}">
              <a16:creationId xmlns:a16="http://schemas.microsoft.com/office/drawing/2014/main" id="{7ACBD218-3AE6-4F33-BB0D-B031FAE088C1}"/>
            </a:ext>
          </a:extLst>
        </xdr:cNvPr>
        <xdr:cNvCxnSpPr/>
      </xdr:nvCxnSpPr>
      <xdr:spPr>
        <a:xfrm flipV="1">
          <a:off x="20434300" y="5894085"/>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52596</xdr:rowOff>
    </xdr:from>
    <xdr:to>
      <xdr:col>102</xdr:col>
      <xdr:colOff>165100</xdr:colOff>
      <xdr:row>34</xdr:row>
      <xdr:rowOff>154196</xdr:rowOff>
    </xdr:to>
    <xdr:sp macro="" textlink="">
      <xdr:nvSpPr>
        <xdr:cNvPr id="593" name="楕円 592">
          <a:extLst>
            <a:ext uri="{FF2B5EF4-FFF2-40B4-BE49-F238E27FC236}">
              <a16:creationId xmlns:a16="http://schemas.microsoft.com/office/drawing/2014/main" id="{6F6C63C0-C781-4A98-8287-2991AFC32266}"/>
            </a:ext>
          </a:extLst>
        </xdr:cNvPr>
        <xdr:cNvSpPr/>
      </xdr:nvSpPr>
      <xdr:spPr>
        <a:xfrm>
          <a:off x="19494500" y="58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86487</xdr:rowOff>
    </xdr:from>
    <xdr:to>
      <xdr:col>107</xdr:col>
      <xdr:colOff>50800</xdr:colOff>
      <xdr:row>34</xdr:row>
      <xdr:rowOff>103396</xdr:rowOff>
    </xdr:to>
    <xdr:cxnSp macro="">
      <xdr:nvCxnSpPr>
        <xdr:cNvPr id="594" name="直線コネクタ 593">
          <a:extLst>
            <a:ext uri="{FF2B5EF4-FFF2-40B4-BE49-F238E27FC236}">
              <a16:creationId xmlns:a16="http://schemas.microsoft.com/office/drawing/2014/main" id="{BC8ED488-7C22-494C-8DD4-948EFF3B9DA2}"/>
            </a:ext>
          </a:extLst>
        </xdr:cNvPr>
        <xdr:cNvCxnSpPr/>
      </xdr:nvCxnSpPr>
      <xdr:spPr>
        <a:xfrm flipV="1">
          <a:off x="19545300" y="5915787"/>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71143</xdr:rowOff>
    </xdr:from>
    <xdr:to>
      <xdr:col>98</xdr:col>
      <xdr:colOff>38100</xdr:colOff>
      <xdr:row>35</xdr:row>
      <xdr:rowOff>1293</xdr:rowOff>
    </xdr:to>
    <xdr:sp macro="" textlink="">
      <xdr:nvSpPr>
        <xdr:cNvPr id="595" name="楕円 594">
          <a:extLst>
            <a:ext uri="{FF2B5EF4-FFF2-40B4-BE49-F238E27FC236}">
              <a16:creationId xmlns:a16="http://schemas.microsoft.com/office/drawing/2014/main" id="{CD584E86-3DA3-4119-B59F-26FB1BFB6BF8}"/>
            </a:ext>
          </a:extLst>
        </xdr:cNvPr>
        <xdr:cNvSpPr/>
      </xdr:nvSpPr>
      <xdr:spPr>
        <a:xfrm>
          <a:off x="18605500" y="59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103396</xdr:rowOff>
    </xdr:from>
    <xdr:to>
      <xdr:col>102</xdr:col>
      <xdr:colOff>114300</xdr:colOff>
      <xdr:row>34</xdr:row>
      <xdr:rowOff>121943</xdr:rowOff>
    </xdr:to>
    <xdr:cxnSp macro="">
      <xdr:nvCxnSpPr>
        <xdr:cNvPr id="596" name="直線コネクタ 595">
          <a:extLst>
            <a:ext uri="{FF2B5EF4-FFF2-40B4-BE49-F238E27FC236}">
              <a16:creationId xmlns:a16="http://schemas.microsoft.com/office/drawing/2014/main" id="{D5D68D1B-17C3-477B-B1F8-54AC020A1C7E}"/>
            </a:ext>
          </a:extLst>
        </xdr:cNvPr>
        <xdr:cNvCxnSpPr/>
      </xdr:nvCxnSpPr>
      <xdr:spPr>
        <a:xfrm flipV="1">
          <a:off x="18656300" y="5932696"/>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EE5D203F-A381-42F4-8B63-A59DFAC66469}"/>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701A96F-B807-408B-AA15-EB707EA1AD26}"/>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8A1CD452-EBA2-44BC-903F-C2E11592EB2B}"/>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140583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B41A41D7-BDE2-494B-A301-3CCA0F5DBD63}"/>
            </a:ext>
          </a:extLst>
        </xdr:cNvPr>
        <xdr:cNvSpPr txBox="1"/>
      </xdr:nvSpPr>
      <xdr:spPr>
        <a:xfrm>
          <a:off x="18389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132112</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741DC18F-E4CF-4B3C-8970-8BC886630AB7}"/>
            </a:ext>
          </a:extLst>
        </xdr:cNvPr>
        <xdr:cNvSpPr txBox="1"/>
      </xdr:nvSpPr>
      <xdr:spPr>
        <a:xfrm>
          <a:off x="21011095" y="561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153814</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D14EF173-ABDC-4C7E-853B-9D6CC90820D9}"/>
            </a:ext>
          </a:extLst>
        </xdr:cNvPr>
        <xdr:cNvSpPr txBox="1"/>
      </xdr:nvSpPr>
      <xdr:spPr>
        <a:xfrm>
          <a:off x="20134795" y="564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170723</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72AD40B9-A5E4-4D20-9FAF-B5967F883C86}"/>
            </a:ext>
          </a:extLst>
        </xdr:cNvPr>
        <xdr:cNvSpPr txBox="1"/>
      </xdr:nvSpPr>
      <xdr:spPr>
        <a:xfrm>
          <a:off x="19245795" y="565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17820</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AA80C3D2-C114-4AC5-B706-5F344F4D28FD}"/>
            </a:ext>
          </a:extLst>
        </xdr:cNvPr>
        <xdr:cNvSpPr txBox="1"/>
      </xdr:nvSpPr>
      <xdr:spPr>
        <a:xfrm>
          <a:off x="18356795" y="56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EE42D18E-DEB9-49B1-A8EC-E3914585C5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1E11B248-5452-4405-A0EC-C7AD4090F7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D0EB1772-9F27-4EDA-93B7-D41A0E3EEC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5CDA0473-6916-4782-9E59-DB740EA5B1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8D8DEFF2-95F7-4D9A-B5D7-67723A46F6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1CA47C68-B626-4321-90B2-43505FCE61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E76CBF9B-0DA8-450B-9328-B5AA168B79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7646A615-DF03-48D5-97C8-267D4599F90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40162D49-93B5-4634-BE59-14D1E5A59A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4DA1BF55-7EAA-4B20-A79B-810BE1AAA4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6805E771-A9CB-446D-8B4A-DEEFA2F72C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D7172F51-0A90-465D-A1F5-5FD9FE51D1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175010A2-839A-4187-8C0E-6F716CB478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DE8A1CA6-1414-484C-A88A-4E65C7AC04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6BB864B-78AB-4D0F-9583-D6386F8F7E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67A1E3B3-B850-4ADC-B71B-E34A054C144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717966BD-9DBF-41B8-A264-0F8B25693F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C80D928C-81A4-40FA-B0E0-B5ECD4D3D6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C02A56CF-803F-4479-898A-FD2175EF6B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E375F2B6-772D-4CDA-A158-0F270A5378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8DFAFFFD-9FFC-4F09-AF70-27AF28AF21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D9022EC-5572-41B7-8935-CC16649389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91A7848-73DE-4DC9-8E80-5D23DFBF1A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71E6A4B-9890-4777-9600-4E5AB0DAB9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992059EF-137C-4D55-807B-8126AA3D5C3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57D72CCE-BC98-4CEE-83C0-CBBAE07C0A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6FF30EEC-92D7-4E58-B0B8-F3716448E7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FE794A5B-C48C-4763-9829-A02A33C3CC8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A5B20AB1-2657-4908-965A-5A2801EC44E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1310FA-4A04-4208-B888-A2326811CB3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A098823C-9C9B-4E47-9674-A7762AAD00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DA92A360-9615-4942-B686-698971336AB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49FB1332-7817-4E10-BBDE-62D2617D78E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1975C5E0-48BC-4F5D-93BC-57FDFB28C1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4B77987D-B6F6-4F36-ABA5-484FAAA9243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5DA2538E-9767-4BE4-8516-15ACDCCF784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8066ECC-44AA-47F2-BE25-C610364C635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270688E7-F822-477F-AA94-4786BE8FB87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EB05AFA8-BF38-4639-97B5-14ABED890D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610F5F82-AF1B-4247-BB39-B33FA49314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A1F7A705-AF05-4736-89A9-DCC93FF47A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46" name="直線コネクタ 645">
          <a:extLst>
            <a:ext uri="{FF2B5EF4-FFF2-40B4-BE49-F238E27FC236}">
              <a16:creationId xmlns:a16="http://schemas.microsoft.com/office/drawing/2014/main" id="{39E2A00A-EEDC-41B5-A82F-A78FCA693C3B}"/>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47" name="【消防施設】&#10;有形固定資産減価償却率最小値テキスト">
          <a:extLst>
            <a:ext uri="{FF2B5EF4-FFF2-40B4-BE49-F238E27FC236}">
              <a16:creationId xmlns:a16="http://schemas.microsoft.com/office/drawing/2014/main" id="{361017F6-286C-495D-9AD1-77132FE2D006}"/>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48" name="直線コネクタ 647">
          <a:extLst>
            <a:ext uri="{FF2B5EF4-FFF2-40B4-BE49-F238E27FC236}">
              <a16:creationId xmlns:a16="http://schemas.microsoft.com/office/drawing/2014/main" id="{0DE3FC8A-EB4C-46F9-B86A-8B34E0DB497D}"/>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8228B4AB-126F-4B75-8F72-BAA30BCCF8B4}"/>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0" name="直線コネクタ 649">
          <a:extLst>
            <a:ext uri="{FF2B5EF4-FFF2-40B4-BE49-F238E27FC236}">
              <a16:creationId xmlns:a16="http://schemas.microsoft.com/office/drawing/2014/main" id="{26EB06CA-8310-4821-97C4-334C789EA5C5}"/>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BCE3BF82-4CA2-4039-90C2-DEDAB9D247CA}"/>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52" name="フローチャート: 判断 651">
          <a:extLst>
            <a:ext uri="{FF2B5EF4-FFF2-40B4-BE49-F238E27FC236}">
              <a16:creationId xmlns:a16="http://schemas.microsoft.com/office/drawing/2014/main" id="{38FEA1C6-0468-4EF6-9D94-0564AD6F3AB8}"/>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53" name="フローチャート: 判断 652">
          <a:extLst>
            <a:ext uri="{FF2B5EF4-FFF2-40B4-BE49-F238E27FC236}">
              <a16:creationId xmlns:a16="http://schemas.microsoft.com/office/drawing/2014/main" id="{0C263E2A-B940-4A83-9FD4-4B287C82C9C1}"/>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54" name="フローチャート: 判断 653">
          <a:extLst>
            <a:ext uri="{FF2B5EF4-FFF2-40B4-BE49-F238E27FC236}">
              <a16:creationId xmlns:a16="http://schemas.microsoft.com/office/drawing/2014/main" id="{6CB060A5-4B3B-4CA1-AD8A-918C43677A98}"/>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55" name="フローチャート: 判断 654">
          <a:extLst>
            <a:ext uri="{FF2B5EF4-FFF2-40B4-BE49-F238E27FC236}">
              <a16:creationId xmlns:a16="http://schemas.microsoft.com/office/drawing/2014/main" id="{40E9E873-3384-4735-B566-B98D6B20D953}"/>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6" name="フローチャート: 判断 655">
          <a:extLst>
            <a:ext uri="{FF2B5EF4-FFF2-40B4-BE49-F238E27FC236}">
              <a16:creationId xmlns:a16="http://schemas.microsoft.com/office/drawing/2014/main" id="{992FB065-A98D-4A0F-A6A0-3D39D9BCAF83}"/>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F73113F-49BC-434C-B939-AD67CAAA0A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A7C3CBB-AC48-4695-8CAB-B6296482522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EF3C578-B89D-4DF3-8301-11DFB03EBF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AB4C291-252B-4800-A76E-F4F874AFF3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122EB8C-DEBB-4537-BD76-30F04F9CAD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62" name="楕円 661">
          <a:extLst>
            <a:ext uri="{FF2B5EF4-FFF2-40B4-BE49-F238E27FC236}">
              <a16:creationId xmlns:a16="http://schemas.microsoft.com/office/drawing/2014/main" id="{6339098A-F3A3-4082-914B-77ECC6E2B539}"/>
            </a:ext>
          </a:extLst>
        </xdr:cNvPr>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88554</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DF2F2CD7-54F8-4DFD-BCAF-D56B62418D54}"/>
            </a:ext>
          </a:extLst>
        </xdr:cNvPr>
        <xdr:cNvSpPr txBox="1"/>
      </xdr:nvSpPr>
      <xdr:spPr>
        <a:xfrm>
          <a:off x="16357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664" name="楕円 663">
          <a:extLst>
            <a:ext uri="{FF2B5EF4-FFF2-40B4-BE49-F238E27FC236}">
              <a16:creationId xmlns:a16="http://schemas.microsoft.com/office/drawing/2014/main" id="{2E54AC57-B966-4082-A252-0605D5F70AF9}"/>
            </a:ext>
          </a:extLst>
        </xdr:cNvPr>
        <xdr:cNvSpPr/>
      </xdr:nvSpPr>
      <xdr:spPr>
        <a:xfrm>
          <a:off x="1543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82187</xdr:rowOff>
    </xdr:from>
    <xdr:to>
      <xdr:col>85</xdr:col>
      <xdr:colOff>127000</xdr:colOff>
      <xdr:row>82</xdr:row>
      <xdr:rowOff>116477</xdr:rowOff>
    </xdr:to>
    <xdr:cxnSp macro="">
      <xdr:nvCxnSpPr>
        <xdr:cNvPr id="665" name="直線コネクタ 664">
          <a:extLst>
            <a:ext uri="{FF2B5EF4-FFF2-40B4-BE49-F238E27FC236}">
              <a16:creationId xmlns:a16="http://schemas.microsoft.com/office/drawing/2014/main" id="{CB6F0B58-A36E-4525-B3AA-5FFB6DA6F78E}"/>
            </a:ext>
          </a:extLst>
        </xdr:cNvPr>
        <xdr:cNvCxnSpPr/>
      </xdr:nvCxnSpPr>
      <xdr:spPr>
        <a:xfrm>
          <a:off x="15481300" y="141410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66" name="楕円 665">
          <a:extLst>
            <a:ext uri="{FF2B5EF4-FFF2-40B4-BE49-F238E27FC236}">
              <a16:creationId xmlns:a16="http://schemas.microsoft.com/office/drawing/2014/main" id="{13E7AAD3-E8BF-40A6-96DE-7FA5708323BE}"/>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82187</xdr:rowOff>
    </xdr:to>
    <xdr:cxnSp macro="">
      <xdr:nvCxnSpPr>
        <xdr:cNvPr id="667" name="直線コネクタ 666">
          <a:extLst>
            <a:ext uri="{FF2B5EF4-FFF2-40B4-BE49-F238E27FC236}">
              <a16:creationId xmlns:a16="http://schemas.microsoft.com/office/drawing/2014/main" id="{A56CA8E8-17E3-4A88-9DF2-4E47EE5574E1}"/>
            </a:ext>
          </a:extLst>
        </xdr:cNvPr>
        <xdr:cNvCxnSpPr/>
      </xdr:nvCxnSpPr>
      <xdr:spPr>
        <a:xfrm>
          <a:off x="14592300" y="1410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68" name="楕円 667">
          <a:extLst>
            <a:ext uri="{FF2B5EF4-FFF2-40B4-BE49-F238E27FC236}">
              <a16:creationId xmlns:a16="http://schemas.microsoft.com/office/drawing/2014/main" id="{4CB44B71-3F53-45F6-B352-75E351885FA4}"/>
            </a:ext>
          </a:extLst>
        </xdr:cNvPr>
        <xdr:cNvSpPr/>
      </xdr:nvSpPr>
      <xdr:spPr>
        <a:xfrm>
          <a:off x="13652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23405</xdr:rowOff>
    </xdr:from>
    <xdr:to>
      <xdr:col>76</xdr:col>
      <xdr:colOff>114300</xdr:colOff>
      <xdr:row>82</xdr:row>
      <xdr:rowOff>49530</xdr:rowOff>
    </xdr:to>
    <xdr:cxnSp macro="">
      <xdr:nvCxnSpPr>
        <xdr:cNvPr id="669" name="直線コネクタ 668">
          <a:extLst>
            <a:ext uri="{FF2B5EF4-FFF2-40B4-BE49-F238E27FC236}">
              <a16:creationId xmlns:a16="http://schemas.microsoft.com/office/drawing/2014/main" id="{0A538E85-B0F3-49CC-ACEC-4E37F374B425}"/>
            </a:ext>
          </a:extLst>
        </xdr:cNvPr>
        <xdr:cNvCxnSpPr/>
      </xdr:nvCxnSpPr>
      <xdr:spPr>
        <a:xfrm>
          <a:off x="13703300" y="140823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148952</xdr:rowOff>
    </xdr:from>
    <xdr:to>
      <xdr:col>67</xdr:col>
      <xdr:colOff>101600</xdr:colOff>
      <xdr:row>82</xdr:row>
      <xdr:rowOff>79102</xdr:rowOff>
    </xdr:to>
    <xdr:sp macro="" textlink="">
      <xdr:nvSpPr>
        <xdr:cNvPr id="670" name="楕円 669">
          <a:extLst>
            <a:ext uri="{FF2B5EF4-FFF2-40B4-BE49-F238E27FC236}">
              <a16:creationId xmlns:a16="http://schemas.microsoft.com/office/drawing/2014/main" id="{83A44930-CBC1-4A96-A8CA-D41F1E2094B3}"/>
            </a:ext>
          </a:extLst>
        </xdr:cNvPr>
        <xdr:cNvSpPr/>
      </xdr:nvSpPr>
      <xdr:spPr>
        <a:xfrm>
          <a:off x="12763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23405</xdr:rowOff>
    </xdr:from>
    <xdr:to>
      <xdr:col>71</xdr:col>
      <xdr:colOff>177800</xdr:colOff>
      <xdr:row>82</xdr:row>
      <xdr:rowOff>28302</xdr:rowOff>
    </xdr:to>
    <xdr:cxnSp macro="">
      <xdr:nvCxnSpPr>
        <xdr:cNvPr id="671" name="直線コネクタ 670">
          <a:extLst>
            <a:ext uri="{FF2B5EF4-FFF2-40B4-BE49-F238E27FC236}">
              <a16:creationId xmlns:a16="http://schemas.microsoft.com/office/drawing/2014/main" id="{73D69381-C327-4E74-9B09-B6EBE9DD9BC8}"/>
            </a:ext>
          </a:extLst>
        </xdr:cNvPr>
        <xdr:cNvCxnSpPr/>
      </xdr:nvCxnSpPr>
      <xdr:spPr>
        <a:xfrm flipV="1">
          <a:off x="12814300" y="140823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72" name="n_1aveValue【消防施設】&#10;有形固定資産減価償却率">
          <a:extLst>
            <a:ext uri="{FF2B5EF4-FFF2-40B4-BE49-F238E27FC236}">
              <a16:creationId xmlns:a16="http://schemas.microsoft.com/office/drawing/2014/main" id="{497FA187-A8D8-488E-9DC5-877FA2106577}"/>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73" name="n_2aveValue【消防施設】&#10;有形固定資産減価償却率">
          <a:extLst>
            <a:ext uri="{FF2B5EF4-FFF2-40B4-BE49-F238E27FC236}">
              <a16:creationId xmlns:a16="http://schemas.microsoft.com/office/drawing/2014/main" id="{A17FDCDF-F65B-4456-B8E2-441D13A495A3}"/>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74" name="n_3aveValue【消防施設】&#10;有形固定資産減価償却率">
          <a:extLst>
            <a:ext uri="{FF2B5EF4-FFF2-40B4-BE49-F238E27FC236}">
              <a16:creationId xmlns:a16="http://schemas.microsoft.com/office/drawing/2014/main" id="{9DB7228C-AA68-4652-8959-8828B3E147BC}"/>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75" name="n_4aveValue【消防施設】&#10;有形固定資産減価償却率">
          <a:extLst>
            <a:ext uri="{FF2B5EF4-FFF2-40B4-BE49-F238E27FC236}">
              <a16:creationId xmlns:a16="http://schemas.microsoft.com/office/drawing/2014/main" id="{346CC15C-9E15-487A-80DC-CE0A0FD2394C}"/>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149514</xdr:rowOff>
    </xdr:from>
    <xdr:ext cx="405111" cy="259045"/>
    <xdr:sp macro="" textlink="">
      <xdr:nvSpPr>
        <xdr:cNvPr id="676" name="n_1mainValue【消防施設】&#10;有形固定資産減価償却率">
          <a:extLst>
            <a:ext uri="{FF2B5EF4-FFF2-40B4-BE49-F238E27FC236}">
              <a16:creationId xmlns:a16="http://schemas.microsoft.com/office/drawing/2014/main" id="{01923DCB-26DF-4C44-A650-F04187E68D29}"/>
            </a:ext>
          </a:extLst>
        </xdr:cNvPr>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77" name="n_2mainValue【消防施設】&#10;有形固定資産減価償却率">
          <a:extLst>
            <a:ext uri="{FF2B5EF4-FFF2-40B4-BE49-F238E27FC236}">
              <a16:creationId xmlns:a16="http://schemas.microsoft.com/office/drawing/2014/main" id="{BDAB5A0D-DFED-4C97-9FA8-4BCFD0D88591}"/>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78" name="n_3mainValue【消防施設】&#10;有形固定資産減価償却率">
          <a:extLst>
            <a:ext uri="{FF2B5EF4-FFF2-40B4-BE49-F238E27FC236}">
              <a16:creationId xmlns:a16="http://schemas.microsoft.com/office/drawing/2014/main" id="{645D6813-D17C-4E0E-AFFB-C322817F5A54}"/>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79" name="n_4mainValue【消防施設】&#10;有形固定資産減価償却率">
          <a:extLst>
            <a:ext uri="{FF2B5EF4-FFF2-40B4-BE49-F238E27FC236}">
              <a16:creationId xmlns:a16="http://schemas.microsoft.com/office/drawing/2014/main" id="{478DD8D4-B3F0-4D13-8DF9-6836CF426513}"/>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F1E07B46-8C22-4D14-8DB0-A5472650A5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B8DC6647-0633-4F92-B584-3396E1B03CD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2FC9C0DC-6076-4144-A903-9E8D882F6E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194DFE2B-2572-4BF4-983B-162B5EEC08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60E85607-721F-4DCA-8E0D-769F8EB6E8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B8D1E18A-BDBD-4057-A02B-67EFA2AA6F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11224818-16E4-4C16-9EA5-33DF283287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4CE0B969-7EA9-4B8C-837F-2118144738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C9DEA751-49A9-4ABC-BD13-422E07F274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57C533D-5752-43BC-A40A-489D68F3EE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5DF307BD-9329-4A12-833C-A9E81A0EDE8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C0135A8C-9C02-43D3-9D0D-19B9F65E7C5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DE9AB2C1-19A7-4172-92DC-0B725EEBA5A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F66EA2E4-DF4B-478F-BFB6-59C7278643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88DF1124-EF66-4DF2-94EC-A28246E7EAF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DFA1A849-A2F7-412A-BF26-266E920E6A7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D9B6D1F2-C78F-4B3E-9BA6-660C1810797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CCC1E9E4-BEFD-4057-880C-292E2E07940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50C43DB1-7948-44C9-A410-034AFFD0AE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7EC28DDD-5ED1-421E-8417-AB8F91D6FF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12EE3B67-ACEE-40A2-8E8D-F4A8F0974E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01" name="直線コネクタ 700">
          <a:extLst>
            <a:ext uri="{FF2B5EF4-FFF2-40B4-BE49-F238E27FC236}">
              <a16:creationId xmlns:a16="http://schemas.microsoft.com/office/drawing/2014/main" id="{C2F4B9BD-9B45-4752-B9B5-0D18DC317B29}"/>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2" name="【消防施設】&#10;一人当たり面積最小値テキスト">
          <a:extLst>
            <a:ext uri="{FF2B5EF4-FFF2-40B4-BE49-F238E27FC236}">
              <a16:creationId xmlns:a16="http://schemas.microsoft.com/office/drawing/2014/main" id="{C7FE70D2-FAE4-4E15-92E1-6D628D0C1904}"/>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3" name="直線コネクタ 702">
          <a:extLst>
            <a:ext uri="{FF2B5EF4-FFF2-40B4-BE49-F238E27FC236}">
              <a16:creationId xmlns:a16="http://schemas.microsoft.com/office/drawing/2014/main" id="{41DDB19E-EF10-48C7-BAE4-7E172A3AF30C}"/>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4" name="【消防施設】&#10;一人当たり面積最大値テキスト">
          <a:extLst>
            <a:ext uri="{FF2B5EF4-FFF2-40B4-BE49-F238E27FC236}">
              <a16:creationId xmlns:a16="http://schemas.microsoft.com/office/drawing/2014/main" id="{3C2EA2CE-9F88-4B67-8096-024614132F3B}"/>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5" name="直線コネクタ 704">
          <a:extLst>
            <a:ext uri="{FF2B5EF4-FFF2-40B4-BE49-F238E27FC236}">
              <a16:creationId xmlns:a16="http://schemas.microsoft.com/office/drawing/2014/main" id="{D085D77C-56BB-408D-8211-78F169F5BD78}"/>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06" name="【消防施設】&#10;一人当たり面積平均値テキスト">
          <a:extLst>
            <a:ext uri="{FF2B5EF4-FFF2-40B4-BE49-F238E27FC236}">
              <a16:creationId xmlns:a16="http://schemas.microsoft.com/office/drawing/2014/main" id="{E7D2E2CC-3CC6-4669-879E-9F5EA56B807B}"/>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7" name="フローチャート: 判断 706">
          <a:extLst>
            <a:ext uri="{FF2B5EF4-FFF2-40B4-BE49-F238E27FC236}">
              <a16:creationId xmlns:a16="http://schemas.microsoft.com/office/drawing/2014/main" id="{F078A527-BD4B-4DCD-BE58-C9F22A5F37F7}"/>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8" name="フローチャート: 判断 707">
          <a:extLst>
            <a:ext uri="{FF2B5EF4-FFF2-40B4-BE49-F238E27FC236}">
              <a16:creationId xmlns:a16="http://schemas.microsoft.com/office/drawing/2014/main" id="{84BB05F4-F1E3-460E-8A34-FDCF586B0EAC}"/>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09" name="フローチャート: 判断 708">
          <a:extLst>
            <a:ext uri="{FF2B5EF4-FFF2-40B4-BE49-F238E27FC236}">
              <a16:creationId xmlns:a16="http://schemas.microsoft.com/office/drawing/2014/main" id="{45D5F40B-386F-4485-8EE9-99BA535416CB}"/>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10" name="フローチャート: 判断 709">
          <a:extLst>
            <a:ext uri="{FF2B5EF4-FFF2-40B4-BE49-F238E27FC236}">
              <a16:creationId xmlns:a16="http://schemas.microsoft.com/office/drawing/2014/main" id="{AD12B130-BFD0-4F4D-AD42-AAF47DD0A1F5}"/>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11" name="フローチャート: 判断 710">
          <a:extLst>
            <a:ext uri="{FF2B5EF4-FFF2-40B4-BE49-F238E27FC236}">
              <a16:creationId xmlns:a16="http://schemas.microsoft.com/office/drawing/2014/main" id="{AA9C162D-4762-470F-BF69-6B29F711DAF6}"/>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3F93102-BDF9-4F0E-8EB1-8EA2226F69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DCD1523-9E1F-4579-BCAC-FF689C1BCD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2732CEA-1F3D-4BC7-B4AC-EC70AD3A42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E68EC15-68DA-4295-985B-4933F4BF30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A7E1D26-17FB-415B-B29B-777D0327A8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7" name="楕円 716">
          <a:extLst>
            <a:ext uri="{FF2B5EF4-FFF2-40B4-BE49-F238E27FC236}">
              <a16:creationId xmlns:a16="http://schemas.microsoft.com/office/drawing/2014/main" id="{EA9FCAD5-E58F-4A68-B764-0ED144F3CE8B}"/>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718" name="【消防施設】&#10;一人当たり面積該当値テキスト">
          <a:extLst>
            <a:ext uri="{FF2B5EF4-FFF2-40B4-BE49-F238E27FC236}">
              <a16:creationId xmlns:a16="http://schemas.microsoft.com/office/drawing/2014/main" id="{A5775A60-6751-4518-B3B4-A81E88804DA0}"/>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719" name="楕円 718">
          <a:extLst>
            <a:ext uri="{FF2B5EF4-FFF2-40B4-BE49-F238E27FC236}">
              <a16:creationId xmlns:a16="http://schemas.microsoft.com/office/drawing/2014/main" id="{4150CE5C-BFB8-4B49-8243-1575854B21CD}"/>
            </a:ext>
          </a:extLst>
        </xdr:cNvPr>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6096</xdr:rowOff>
    </xdr:to>
    <xdr:cxnSp macro="">
      <xdr:nvCxnSpPr>
        <xdr:cNvPr id="720" name="直線コネクタ 719">
          <a:extLst>
            <a:ext uri="{FF2B5EF4-FFF2-40B4-BE49-F238E27FC236}">
              <a16:creationId xmlns:a16="http://schemas.microsoft.com/office/drawing/2014/main" id="{795E1D98-EC1E-4524-B5B4-6440B3C43222}"/>
            </a:ext>
          </a:extLst>
        </xdr:cNvPr>
        <xdr:cNvCxnSpPr/>
      </xdr:nvCxnSpPr>
      <xdr:spPr>
        <a:xfrm>
          <a:off x="21323300" y="1440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721" name="楕円 720">
          <a:extLst>
            <a:ext uri="{FF2B5EF4-FFF2-40B4-BE49-F238E27FC236}">
              <a16:creationId xmlns:a16="http://schemas.microsoft.com/office/drawing/2014/main" id="{DF7C44D1-61B1-4A91-AD46-42C8B63155AC}"/>
            </a:ext>
          </a:extLst>
        </xdr:cNvPr>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10668</xdr:rowOff>
    </xdr:to>
    <xdr:cxnSp macro="">
      <xdr:nvCxnSpPr>
        <xdr:cNvPr id="722" name="直線コネクタ 721">
          <a:extLst>
            <a:ext uri="{FF2B5EF4-FFF2-40B4-BE49-F238E27FC236}">
              <a16:creationId xmlns:a16="http://schemas.microsoft.com/office/drawing/2014/main" id="{0E87F6BB-5A5F-4958-8080-9B58E0937A04}"/>
            </a:ext>
          </a:extLst>
        </xdr:cNvPr>
        <xdr:cNvCxnSpPr/>
      </xdr:nvCxnSpPr>
      <xdr:spPr>
        <a:xfrm flipV="1">
          <a:off x="20434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23" name="楕円 722">
          <a:extLst>
            <a:ext uri="{FF2B5EF4-FFF2-40B4-BE49-F238E27FC236}">
              <a16:creationId xmlns:a16="http://schemas.microsoft.com/office/drawing/2014/main" id="{4D1D16B3-54C4-419A-A781-660A2104B0B6}"/>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10668</xdr:rowOff>
    </xdr:to>
    <xdr:cxnSp macro="">
      <xdr:nvCxnSpPr>
        <xdr:cNvPr id="724" name="直線コネクタ 723">
          <a:extLst>
            <a:ext uri="{FF2B5EF4-FFF2-40B4-BE49-F238E27FC236}">
              <a16:creationId xmlns:a16="http://schemas.microsoft.com/office/drawing/2014/main" id="{2C30EE63-E476-4A98-945C-0087762703EE}"/>
            </a:ext>
          </a:extLst>
        </xdr:cNvPr>
        <xdr:cNvCxnSpPr/>
      </xdr:nvCxnSpPr>
      <xdr:spPr>
        <a:xfrm>
          <a:off x="19545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5" name="楕円 724">
          <a:extLst>
            <a:ext uri="{FF2B5EF4-FFF2-40B4-BE49-F238E27FC236}">
              <a16:creationId xmlns:a16="http://schemas.microsoft.com/office/drawing/2014/main" id="{012FDC49-A9A8-4041-BA66-2AC936BE953F}"/>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106680</xdr:rowOff>
    </xdr:to>
    <xdr:cxnSp macro="">
      <xdr:nvCxnSpPr>
        <xdr:cNvPr id="726" name="直線コネクタ 725">
          <a:extLst>
            <a:ext uri="{FF2B5EF4-FFF2-40B4-BE49-F238E27FC236}">
              <a16:creationId xmlns:a16="http://schemas.microsoft.com/office/drawing/2014/main" id="{4B7CE93E-1696-4ED4-B9EB-52CE47198671}"/>
            </a:ext>
          </a:extLst>
        </xdr:cNvPr>
        <xdr:cNvCxnSpPr/>
      </xdr:nvCxnSpPr>
      <xdr:spPr>
        <a:xfrm flipV="1">
          <a:off x="18656300" y="14412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27" name="n_1aveValue【消防施設】&#10;一人当たり面積">
          <a:extLst>
            <a:ext uri="{FF2B5EF4-FFF2-40B4-BE49-F238E27FC236}">
              <a16:creationId xmlns:a16="http://schemas.microsoft.com/office/drawing/2014/main" id="{3A9C6528-7D8D-468A-9671-FAA10322D979}"/>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28" name="n_2aveValue【消防施設】&#10;一人当たり面積">
          <a:extLst>
            <a:ext uri="{FF2B5EF4-FFF2-40B4-BE49-F238E27FC236}">
              <a16:creationId xmlns:a16="http://schemas.microsoft.com/office/drawing/2014/main" id="{B13B252E-21F4-4C3D-9B9F-8C95F2E5F4C8}"/>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29" name="n_3aveValue【消防施設】&#10;一人当たり面積">
          <a:extLst>
            <a:ext uri="{FF2B5EF4-FFF2-40B4-BE49-F238E27FC236}">
              <a16:creationId xmlns:a16="http://schemas.microsoft.com/office/drawing/2014/main" id="{90EA33BC-E112-4E8D-B9BC-005C972DADDE}"/>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30" name="n_4aveValue【消防施設】&#10;一人当たり面積">
          <a:extLst>
            <a:ext uri="{FF2B5EF4-FFF2-40B4-BE49-F238E27FC236}">
              <a16:creationId xmlns:a16="http://schemas.microsoft.com/office/drawing/2014/main" id="{7AF3E3A7-D6CF-4E89-9ACF-023B2DD8F631}"/>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73423</xdr:rowOff>
    </xdr:from>
    <xdr:ext cx="469744" cy="259045"/>
    <xdr:sp macro="" textlink="">
      <xdr:nvSpPr>
        <xdr:cNvPr id="731" name="n_1mainValue【消防施設】&#10;一人当たり面積">
          <a:extLst>
            <a:ext uri="{FF2B5EF4-FFF2-40B4-BE49-F238E27FC236}">
              <a16:creationId xmlns:a16="http://schemas.microsoft.com/office/drawing/2014/main" id="{D6CE0448-DC66-4D33-BD8E-204BBB8C6FE6}"/>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2" name="n_2mainValue【消防施設】&#10;一人当たり面積">
          <a:extLst>
            <a:ext uri="{FF2B5EF4-FFF2-40B4-BE49-F238E27FC236}">
              <a16:creationId xmlns:a16="http://schemas.microsoft.com/office/drawing/2014/main" id="{C64526CD-88C1-4875-8E5D-24DCD89EBB7F}"/>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33" name="n_3mainValue【消防施設】&#10;一人当たり面積">
          <a:extLst>
            <a:ext uri="{FF2B5EF4-FFF2-40B4-BE49-F238E27FC236}">
              <a16:creationId xmlns:a16="http://schemas.microsoft.com/office/drawing/2014/main" id="{9C0A10E7-78C9-4D2B-BA06-3AB87CBBFC32}"/>
            </a:ext>
          </a:extLst>
        </xdr:cNvPr>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4" name="n_4mainValue【消防施設】&#10;一人当たり面積">
          <a:extLst>
            <a:ext uri="{FF2B5EF4-FFF2-40B4-BE49-F238E27FC236}">
              <a16:creationId xmlns:a16="http://schemas.microsoft.com/office/drawing/2014/main" id="{208A4874-70C2-49C0-AF4D-A4E95C8E374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AFFC7E81-8FE3-4DEC-AA7A-F18D457DDF6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30CDACD0-958A-4D3D-86B3-35C2F88D29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B54745F3-D5CD-46FA-B0F3-1273E0C86A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46AA29C1-331C-4B9D-87BC-94997C2B97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15E71410-1EF0-413A-8ED2-B2FA474854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9FA9C03D-7111-4DD6-A4E5-D02D85A3F3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FB18A881-7701-4C28-A17E-7FA69110FE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AC3ED083-1BD7-4D35-8DC7-8DFB4FF721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8B81996-81F2-4CB0-A41F-17A88257C8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6B70BDF1-D6B1-4F49-A92D-D2178ED64A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3FFE8CFB-C3EF-4F22-A2CD-84944600A6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1BBFAB31-9C08-40AF-B3D2-80F0441804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20744844-398D-4E2C-8541-D16C88104A2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0AD4A4A3-7617-42C5-8110-521786ABA9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6236584D-C563-468F-B892-D77F06B166D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91B07E4E-9787-4551-ABC5-0BD07D1871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365D2854-151E-4CD8-9F68-BB0C592EC99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B2E5A19E-3F40-43BB-83B6-003A61209B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52883118-48CE-4A51-910E-2A9408C0EA3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672AE564-1DE4-432D-AFAD-BC01AC3892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6790C5B7-7F82-465E-A956-512CFB27E5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CC437927-6460-4362-BE9E-A8F6A0DC4C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AA2B7D18-C267-4FA3-941E-0F0044827A9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4BB8C915-CDDF-4DD2-9C27-8F05FFA818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92CE2B48-842A-42CE-A925-6E126ED224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60" name="直線コネクタ 759">
          <a:extLst>
            <a:ext uri="{FF2B5EF4-FFF2-40B4-BE49-F238E27FC236}">
              <a16:creationId xmlns:a16="http://schemas.microsoft.com/office/drawing/2014/main" id="{E7983A67-12E7-45B7-83A8-5385F06C4CAB}"/>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61" name="【庁舎】&#10;有形固定資産減価償却率最小値テキスト">
          <a:extLst>
            <a:ext uri="{FF2B5EF4-FFF2-40B4-BE49-F238E27FC236}">
              <a16:creationId xmlns:a16="http://schemas.microsoft.com/office/drawing/2014/main" id="{4CA75E1B-CDE8-4250-AECE-9806D0F7F4E4}"/>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62" name="直線コネクタ 761">
          <a:extLst>
            <a:ext uri="{FF2B5EF4-FFF2-40B4-BE49-F238E27FC236}">
              <a16:creationId xmlns:a16="http://schemas.microsoft.com/office/drawing/2014/main" id="{9DD92F5D-89E4-4E01-96F0-812406073C8D}"/>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63" name="【庁舎】&#10;有形固定資産減価償却率最大値テキスト">
          <a:extLst>
            <a:ext uri="{FF2B5EF4-FFF2-40B4-BE49-F238E27FC236}">
              <a16:creationId xmlns:a16="http://schemas.microsoft.com/office/drawing/2014/main" id="{68B60912-757F-4CD5-BA01-13EF08B55F13}"/>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64" name="直線コネクタ 763">
          <a:extLst>
            <a:ext uri="{FF2B5EF4-FFF2-40B4-BE49-F238E27FC236}">
              <a16:creationId xmlns:a16="http://schemas.microsoft.com/office/drawing/2014/main" id="{4ADE29D7-5130-4308-B4C9-4C2C8DFC188B}"/>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65" name="【庁舎】&#10;有形固定資産減価償却率平均値テキスト">
          <a:extLst>
            <a:ext uri="{FF2B5EF4-FFF2-40B4-BE49-F238E27FC236}">
              <a16:creationId xmlns:a16="http://schemas.microsoft.com/office/drawing/2014/main" id="{6BFB87A4-D8CC-427A-A3C2-C3A6725BD268}"/>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6" name="フローチャート: 判断 765">
          <a:extLst>
            <a:ext uri="{FF2B5EF4-FFF2-40B4-BE49-F238E27FC236}">
              <a16:creationId xmlns:a16="http://schemas.microsoft.com/office/drawing/2014/main" id="{9F5A327E-FC24-4A24-B48A-94353315AD3C}"/>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7" name="フローチャート: 判断 766">
          <a:extLst>
            <a:ext uri="{FF2B5EF4-FFF2-40B4-BE49-F238E27FC236}">
              <a16:creationId xmlns:a16="http://schemas.microsoft.com/office/drawing/2014/main" id="{3F5C05C6-AD58-4D3A-A9CD-0F1D5E197873}"/>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8" name="フローチャート: 判断 767">
          <a:extLst>
            <a:ext uri="{FF2B5EF4-FFF2-40B4-BE49-F238E27FC236}">
              <a16:creationId xmlns:a16="http://schemas.microsoft.com/office/drawing/2014/main" id="{BBDEBA70-DF8B-4D72-BD1F-7C7CE6A77713}"/>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9" name="フローチャート: 判断 768">
          <a:extLst>
            <a:ext uri="{FF2B5EF4-FFF2-40B4-BE49-F238E27FC236}">
              <a16:creationId xmlns:a16="http://schemas.microsoft.com/office/drawing/2014/main" id="{71FF8978-CE45-4A93-9263-B98377ECF413}"/>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70" name="フローチャート: 判断 769">
          <a:extLst>
            <a:ext uri="{FF2B5EF4-FFF2-40B4-BE49-F238E27FC236}">
              <a16:creationId xmlns:a16="http://schemas.microsoft.com/office/drawing/2014/main" id="{332F9835-5686-4FA6-BCF8-18C394E100C1}"/>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6BED3C9-0F65-44E4-94FA-A1AC6F874E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470278D-EFC1-455E-9016-9A0EAF6E0C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34E4C6A-6179-40D5-B904-F97E1315E9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0806B73-D03D-49B4-9152-5CF9D15F45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28D8828-2F2D-4D87-8B46-8D0884C576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6" name="楕円 775">
          <a:extLst>
            <a:ext uri="{FF2B5EF4-FFF2-40B4-BE49-F238E27FC236}">
              <a16:creationId xmlns:a16="http://schemas.microsoft.com/office/drawing/2014/main" id="{A6C10294-7ED1-4961-B9A5-F4975FE65C13}"/>
            </a:ext>
          </a:extLst>
        </xdr:cNvPr>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77" name="【庁舎】&#10;有形固定資産減価償却率該当値テキスト">
          <a:extLst>
            <a:ext uri="{FF2B5EF4-FFF2-40B4-BE49-F238E27FC236}">
              <a16:creationId xmlns:a16="http://schemas.microsoft.com/office/drawing/2014/main" id="{05527C6E-3BA3-423F-A62E-7E9A27D70FDD}"/>
            </a:ext>
          </a:extLst>
        </xdr:cNvPr>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778" name="楕円 777">
          <a:extLst>
            <a:ext uri="{FF2B5EF4-FFF2-40B4-BE49-F238E27FC236}">
              <a16:creationId xmlns:a16="http://schemas.microsoft.com/office/drawing/2014/main" id="{1E9411FB-B66C-4703-80D6-4B94596F6854}"/>
            </a:ext>
          </a:extLst>
        </xdr:cNvPr>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105</xdr:row>
      <xdr:rowOff>167639</xdr:rowOff>
    </xdr:to>
    <xdr:cxnSp macro="">
      <xdr:nvCxnSpPr>
        <xdr:cNvPr id="779" name="直線コネクタ 778">
          <a:extLst>
            <a:ext uri="{FF2B5EF4-FFF2-40B4-BE49-F238E27FC236}">
              <a16:creationId xmlns:a16="http://schemas.microsoft.com/office/drawing/2014/main" id="{0E095DBB-DC67-40F1-9922-8BC041FFDA94}"/>
            </a:ext>
          </a:extLst>
        </xdr:cNvPr>
        <xdr:cNvCxnSpPr/>
      </xdr:nvCxnSpPr>
      <xdr:spPr>
        <a:xfrm>
          <a:off x="15481300" y="181437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780" name="楕円 779">
          <a:extLst>
            <a:ext uri="{FF2B5EF4-FFF2-40B4-BE49-F238E27FC236}">
              <a16:creationId xmlns:a16="http://schemas.microsoft.com/office/drawing/2014/main" id="{E9FD6914-ECA1-42FA-8A28-35141D63F4BF}"/>
            </a:ext>
          </a:extLst>
        </xdr:cNvPr>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141514</xdr:rowOff>
    </xdr:to>
    <xdr:cxnSp macro="">
      <xdr:nvCxnSpPr>
        <xdr:cNvPr id="781" name="直線コネクタ 780">
          <a:extLst>
            <a:ext uri="{FF2B5EF4-FFF2-40B4-BE49-F238E27FC236}">
              <a16:creationId xmlns:a16="http://schemas.microsoft.com/office/drawing/2014/main" id="{E7FDB032-9C50-40E8-840E-53DDE982A654}"/>
            </a:ext>
          </a:extLst>
        </xdr:cNvPr>
        <xdr:cNvCxnSpPr/>
      </xdr:nvCxnSpPr>
      <xdr:spPr>
        <a:xfrm>
          <a:off x="14592300" y="1812253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782" name="楕円 781">
          <a:extLst>
            <a:ext uri="{FF2B5EF4-FFF2-40B4-BE49-F238E27FC236}">
              <a16:creationId xmlns:a16="http://schemas.microsoft.com/office/drawing/2014/main" id="{A9CE7F72-1CDD-40FB-9663-1D25B43AF720}"/>
            </a:ext>
          </a:extLst>
        </xdr:cNvPr>
        <xdr:cNvSpPr/>
      </xdr:nvSpPr>
      <xdr:spPr>
        <a:xfrm>
          <a:off x="1365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105</xdr:row>
      <xdr:rowOff>120287</xdr:rowOff>
    </xdr:to>
    <xdr:cxnSp macro="">
      <xdr:nvCxnSpPr>
        <xdr:cNvPr id="783" name="直線コネクタ 782">
          <a:extLst>
            <a:ext uri="{FF2B5EF4-FFF2-40B4-BE49-F238E27FC236}">
              <a16:creationId xmlns:a16="http://schemas.microsoft.com/office/drawing/2014/main" id="{C687B254-9D97-43C9-92DC-FE76B562D2FE}"/>
            </a:ext>
          </a:extLst>
        </xdr:cNvPr>
        <xdr:cNvCxnSpPr/>
      </xdr:nvCxnSpPr>
      <xdr:spPr>
        <a:xfrm>
          <a:off x="13703300" y="1810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楕円 783">
          <a:extLst>
            <a:ext uri="{FF2B5EF4-FFF2-40B4-BE49-F238E27FC236}">
              <a16:creationId xmlns:a16="http://schemas.microsoft.com/office/drawing/2014/main" id="{EF062461-801E-4EF0-8F38-DB8FD4361886}"/>
            </a:ext>
          </a:extLst>
        </xdr:cNvPr>
        <xdr:cNvSpPr/>
      </xdr:nvSpPr>
      <xdr:spPr>
        <a:xfrm>
          <a:off x="1276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77832</xdr:rowOff>
    </xdr:from>
    <xdr:to>
      <xdr:col>71</xdr:col>
      <xdr:colOff>177800</xdr:colOff>
      <xdr:row>105</xdr:row>
      <xdr:rowOff>102326</xdr:rowOff>
    </xdr:to>
    <xdr:cxnSp macro="">
      <xdr:nvCxnSpPr>
        <xdr:cNvPr id="785" name="直線コネクタ 784">
          <a:extLst>
            <a:ext uri="{FF2B5EF4-FFF2-40B4-BE49-F238E27FC236}">
              <a16:creationId xmlns:a16="http://schemas.microsoft.com/office/drawing/2014/main" id="{E95EDB1A-CCE2-44A1-8721-E5115BF713DC}"/>
            </a:ext>
          </a:extLst>
        </xdr:cNvPr>
        <xdr:cNvCxnSpPr/>
      </xdr:nvCxnSpPr>
      <xdr:spPr>
        <a:xfrm>
          <a:off x="12814300" y="180800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6" name="n_1aveValue【庁舎】&#10;有形固定資産減価償却率">
          <a:extLst>
            <a:ext uri="{FF2B5EF4-FFF2-40B4-BE49-F238E27FC236}">
              <a16:creationId xmlns:a16="http://schemas.microsoft.com/office/drawing/2014/main" id="{BCAAFED1-6CC8-459C-AC09-5ECC08A67314}"/>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7" name="n_2aveValue【庁舎】&#10;有形固定資産減価償却率">
          <a:extLst>
            <a:ext uri="{FF2B5EF4-FFF2-40B4-BE49-F238E27FC236}">
              <a16:creationId xmlns:a16="http://schemas.microsoft.com/office/drawing/2014/main" id="{C4A3DD66-F8BD-4FF3-9136-DA13B23BFDC9}"/>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8" name="n_3aveValue【庁舎】&#10;有形固定資産減価償却率">
          <a:extLst>
            <a:ext uri="{FF2B5EF4-FFF2-40B4-BE49-F238E27FC236}">
              <a16:creationId xmlns:a16="http://schemas.microsoft.com/office/drawing/2014/main" id="{A236463F-FC21-4904-9CCD-B02512BC8746}"/>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789" name="n_4aveValue【庁舎】&#10;有形固定資産減価償却率">
          <a:extLst>
            <a:ext uri="{FF2B5EF4-FFF2-40B4-BE49-F238E27FC236}">
              <a16:creationId xmlns:a16="http://schemas.microsoft.com/office/drawing/2014/main" id="{B676745F-C3F2-467D-9E43-6582ADDAE329}"/>
            </a:ext>
          </a:extLst>
        </xdr:cNvPr>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790" name="n_1mainValue【庁舎】&#10;有形固定資産減価償却率">
          <a:extLst>
            <a:ext uri="{FF2B5EF4-FFF2-40B4-BE49-F238E27FC236}">
              <a16:creationId xmlns:a16="http://schemas.microsoft.com/office/drawing/2014/main" id="{56BA757D-3943-415C-A53A-D6C87FB7BCC2}"/>
            </a:ext>
          </a:extLst>
        </xdr:cNvPr>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791" name="n_2mainValue【庁舎】&#10;有形固定資産減価償却率">
          <a:extLst>
            <a:ext uri="{FF2B5EF4-FFF2-40B4-BE49-F238E27FC236}">
              <a16:creationId xmlns:a16="http://schemas.microsoft.com/office/drawing/2014/main" id="{0F0D1A36-D371-4930-B753-E588F324A9CB}"/>
            </a:ext>
          </a:extLst>
        </xdr:cNvPr>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792" name="n_3mainValue【庁舎】&#10;有形固定資産減価償却率">
          <a:extLst>
            <a:ext uri="{FF2B5EF4-FFF2-40B4-BE49-F238E27FC236}">
              <a16:creationId xmlns:a16="http://schemas.microsoft.com/office/drawing/2014/main" id="{7D585243-D0F7-46EB-BC68-1398C6AF5B6F}"/>
            </a:ext>
          </a:extLst>
        </xdr:cNvPr>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3" name="n_4mainValue【庁舎】&#10;有形固定資産減価償却率">
          <a:extLst>
            <a:ext uri="{FF2B5EF4-FFF2-40B4-BE49-F238E27FC236}">
              <a16:creationId xmlns:a16="http://schemas.microsoft.com/office/drawing/2014/main" id="{4B4E40E4-A05E-49AE-A033-CBFDDEBDA8D1}"/>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EF104BC0-1ECC-487B-9EA2-B215ABE0A7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FF8F18A-104B-439E-A3B6-4D7EBCE512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2D5410E1-0B45-4CD2-99C3-F214D15970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C582778-42DB-42CC-9CA0-1E3E98E3D9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AED240FA-E5AE-407C-8E1D-115891ACF7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A2D630D7-B0F5-494F-903B-DB548E60B6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68126752-E029-4E83-B589-8586BF722C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A7C1D13A-DE1C-4FCF-B084-FF3490774C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59743CE6-4D34-46A3-968C-86FE3E1BB9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71665B76-6D2E-4FA4-A00C-7FFFB3B6D0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55F73813-03DA-43EA-8639-4C83747FB1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90963E07-632F-4465-8015-9DD3B0A18CB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235442C3-A7CF-45A7-856B-8889D8F4C45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823437D1-DBE3-4E48-9B9D-767181661E7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474C155D-69A0-491E-8521-63D4D0FED60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F0D55F33-0B3B-4702-8EE4-B50A6A2A06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4EA84393-A7F4-40BB-AAD5-54499988A08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7FD6E5DB-ECAD-4AD9-84DC-D7209CDDA6E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6BF64911-6E51-4DC6-A058-94AB9908F7F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BA11E5BF-E5F8-4B21-B487-1215934CBD2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90A0CAED-1702-4692-8A9D-63876BFE50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D1E0E0E3-07A2-4F20-8C85-E7589063B58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2BB25801-2F7C-4510-A287-1C7D06B392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E94E60DC-CD5F-495D-9B89-581381C664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D0C855E9-9D78-4D54-B593-63960358F9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9" name="直線コネクタ 818">
          <a:extLst>
            <a:ext uri="{FF2B5EF4-FFF2-40B4-BE49-F238E27FC236}">
              <a16:creationId xmlns:a16="http://schemas.microsoft.com/office/drawing/2014/main" id="{1062F907-7452-4F8E-A9B5-34827053C85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0" name="【庁舎】&#10;一人当たり面積最小値テキスト">
          <a:extLst>
            <a:ext uri="{FF2B5EF4-FFF2-40B4-BE49-F238E27FC236}">
              <a16:creationId xmlns:a16="http://schemas.microsoft.com/office/drawing/2014/main" id="{6816AAFB-E8EF-40F2-A67D-BA9D7A78D7AD}"/>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1" name="直線コネクタ 820">
          <a:extLst>
            <a:ext uri="{FF2B5EF4-FFF2-40B4-BE49-F238E27FC236}">
              <a16:creationId xmlns:a16="http://schemas.microsoft.com/office/drawing/2014/main" id="{1E60EBC9-54A7-49CB-BA00-9667F741B9DD}"/>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2" name="【庁舎】&#10;一人当たり面積最大値テキスト">
          <a:extLst>
            <a:ext uri="{FF2B5EF4-FFF2-40B4-BE49-F238E27FC236}">
              <a16:creationId xmlns:a16="http://schemas.microsoft.com/office/drawing/2014/main" id="{CFF6D263-E035-47FE-B0DE-4B376D0A9F97}"/>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3" name="直線コネクタ 822">
          <a:extLst>
            <a:ext uri="{FF2B5EF4-FFF2-40B4-BE49-F238E27FC236}">
              <a16:creationId xmlns:a16="http://schemas.microsoft.com/office/drawing/2014/main" id="{DF210DB2-64C4-4B3D-8A0F-ECCC3DE4D52E}"/>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24" name="【庁舎】&#10;一人当たり面積平均値テキスト">
          <a:extLst>
            <a:ext uri="{FF2B5EF4-FFF2-40B4-BE49-F238E27FC236}">
              <a16:creationId xmlns:a16="http://schemas.microsoft.com/office/drawing/2014/main" id="{50B489E7-BCEE-4EF0-9CB3-4678557E5522}"/>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25" name="フローチャート: 判断 824">
          <a:extLst>
            <a:ext uri="{FF2B5EF4-FFF2-40B4-BE49-F238E27FC236}">
              <a16:creationId xmlns:a16="http://schemas.microsoft.com/office/drawing/2014/main" id="{71447335-6563-4B51-8C6E-06A05D5E8075}"/>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6" name="フローチャート: 判断 825">
          <a:extLst>
            <a:ext uri="{FF2B5EF4-FFF2-40B4-BE49-F238E27FC236}">
              <a16:creationId xmlns:a16="http://schemas.microsoft.com/office/drawing/2014/main" id="{FEEB99D2-0947-44F8-82D6-A10F8B715258}"/>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7" name="フローチャート: 判断 826">
          <a:extLst>
            <a:ext uri="{FF2B5EF4-FFF2-40B4-BE49-F238E27FC236}">
              <a16:creationId xmlns:a16="http://schemas.microsoft.com/office/drawing/2014/main" id="{2FAF451E-F7AA-4823-9E91-2575E88F125F}"/>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28" name="フローチャート: 判断 827">
          <a:extLst>
            <a:ext uri="{FF2B5EF4-FFF2-40B4-BE49-F238E27FC236}">
              <a16:creationId xmlns:a16="http://schemas.microsoft.com/office/drawing/2014/main" id="{29D0AA6A-951C-4C6A-B54C-76F817664E04}"/>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9" name="フローチャート: 判断 828">
          <a:extLst>
            <a:ext uri="{FF2B5EF4-FFF2-40B4-BE49-F238E27FC236}">
              <a16:creationId xmlns:a16="http://schemas.microsoft.com/office/drawing/2014/main" id="{7AD0EED8-B6CF-44A3-A609-02F0146F53CE}"/>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209F1A1-8BAC-4A22-8BF6-FCF208C4B5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969E2F3-42BD-4183-B5A4-A3AA23B7FD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A0B8B1A-C1AF-41A3-97F4-B3808FDB7C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C297658-5109-4F69-92A1-FCAD52DD5F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0EFD369-5AE0-42B0-AFB0-737702ABB5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835" name="楕円 834">
          <a:extLst>
            <a:ext uri="{FF2B5EF4-FFF2-40B4-BE49-F238E27FC236}">
              <a16:creationId xmlns:a16="http://schemas.microsoft.com/office/drawing/2014/main" id="{292F771C-5511-4BFF-BC12-71CCECD24EF8}"/>
            </a:ext>
          </a:extLst>
        </xdr:cNvPr>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836" name="【庁舎】&#10;一人当たり面積該当値テキスト">
          <a:extLst>
            <a:ext uri="{FF2B5EF4-FFF2-40B4-BE49-F238E27FC236}">
              <a16:creationId xmlns:a16="http://schemas.microsoft.com/office/drawing/2014/main" id="{4DF0FB29-5B85-41FE-B0E7-F94997548F94}"/>
            </a:ext>
          </a:extLst>
        </xdr:cNvPr>
        <xdr:cNvSpPr txBox="1"/>
      </xdr:nvSpPr>
      <xdr:spPr>
        <a:xfrm>
          <a:off x="22199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837" name="楕円 836">
          <a:extLst>
            <a:ext uri="{FF2B5EF4-FFF2-40B4-BE49-F238E27FC236}">
              <a16:creationId xmlns:a16="http://schemas.microsoft.com/office/drawing/2014/main" id="{AD6D4FD9-307D-4AE1-AB82-2425300498BA}"/>
            </a:ext>
          </a:extLst>
        </xdr:cNvPr>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51707</xdr:rowOff>
    </xdr:to>
    <xdr:cxnSp macro="">
      <xdr:nvCxnSpPr>
        <xdr:cNvPr id="838" name="直線コネクタ 837">
          <a:extLst>
            <a:ext uri="{FF2B5EF4-FFF2-40B4-BE49-F238E27FC236}">
              <a16:creationId xmlns:a16="http://schemas.microsoft.com/office/drawing/2014/main" id="{0554D716-3001-41E0-91DA-83437035DD54}"/>
            </a:ext>
          </a:extLst>
        </xdr:cNvPr>
        <xdr:cNvCxnSpPr/>
      </xdr:nvCxnSpPr>
      <xdr:spPr>
        <a:xfrm flipV="1">
          <a:off x="21323300" y="177012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839" name="楕円 838">
          <a:extLst>
            <a:ext uri="{FF2B5EF4-FFF2-40B4-BE49-F238E27FC236}">
              <a16:creationId xmlns:a16="http://schemas.microsoft.com/office/drawing/2014/main" id="{D6DD4D82-29C3-4457-9C0C-BA62FD67FE92}"/>
            </a:ext>
          </a:extLst>
        </xdr:cNvPr>
        <xdr:cNvSpPr/>
      </xdr:nvSpPr>
      <xdr:spPr>
        <a:xfrm>
          <a:off x="2038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64770</xdr:rowOff>
    </xdr:to>
    <xdr:cxnSp macro="">
      <xdr:nvCxnSpPr>
        <xdr:cNvPr id="840" name="直線コネクタ 839">
          <a:extLst>
            <a:ext uri="{FF2B5EF4-FFF2-40B4-BE49-F238E27FC236}">
              <a16:creationId xmlns:a16="http://schemas.microsoft.com/office/drawing/2014/main" id="{3D98A71F-6F47-4C90-9FB7-DC1CBBB34396}"/>
            </a:ext>
          </a:extLst>
        </xdr:cNvPr>
        <xdr:cNvCxnSpPr/>
      </xdr:nvCxnSpPr>
      <xdr:spPr>
        <a:xfrm flipV="1">
          <a:off x="20434300" y="177110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23768</xdr:rowOff>
    </xdr:from>
    <xdr:to>
      <xdr:col>102</xdr:col>
      <xdr:colOff>165100</xdr:colOff>
      <xdr:row>103</xdr:row>
      <xdr:rowOff>125368</xdr:rowOff>
    </xdr:to>
    <xdr:sp macro="" textlink="">
      <xdr:nvSpPr>
        <xdr:cNvPr id="841" name="楕円 840">
          <a:extLst>
            <a:ext uri="{FF2B5EF4-FFF2-40B4-BE49-F238E27FC236}">
              <a16:creationId xmlns:a16="http://schemas.microsoft.com/office/drawing/2014/main" id="{F7F6F125-3700-4A57-87F5-A6E4142C3ED0}"/>
            </a:ext>
          </a:extLst>
        </xdr:cNvPr>
        <xdr:cNvSpPr/>
      </xdr:nvSpPr>
      <xdr:spPr>
        <a:xfrm>
          <a:off x="19494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74568</xdr:rowOff>
    </xdr:to>
    <xdr:cxnSp macro="">
      <xdr:nvCxnSpPr>
        <xdr:cNvPr id="842" name="直線コネクタ 841">
          <a:extLst>
            <a:ext uri="{FF2B5EF4-FFF2-40B4-BE49-F238E27FC236}">
              <a16:creationId xmlns:a16="http://schemas.microsoft.com/office/drawing/2014/main" id="{D725801C-A6BA-475B-B1D3-1BDF3F9D22C1}"/>
            </a:ext>
          </a:extLst>
        </xdr:cNvPr>
        <xdr:cNvCxnSpPr/>
      </xdr:nvCxnSpPr>
      <xdr:spPr>
        <a:xfrm flipV="1">
          <a:off x="19545300" y="177241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33564</xdr:rowOff>
    </xdr:from>
    <xdr:to>
      <xdr:col>98</xdr:col>
      <xdr:colOff>38100</xdr:colOff>
      <xdr:row>103</xdr:row>
      <xdr:rowOff>135164</xdr:rowOff>
    </xdr:to>
    <xdr:sp macro="" textlink="">
      <xdr:nvSpPr>
        <xdr:cNvPr id="843" name="楕円 842">
          <a:extLst>
            <a:ext uri="{FF2B5EF4-FFF2-40B4-BE49-F238E27FC236}">
              <a16:creationId xmlns:a16="http://schemas.microsoft.com/office/drawing/2014/main" id="{AC1EEF42-9A54-408E-8F11-F9EDA8039139}"/>
            </a:ext>
          </a:extLst>
        </xdr:cNvPr>
        <xdr:cNvSpPr/>
      </xdr:nvSpPr>
      <xdr:spPr>
        <a:xfrm>
          <a:off x="18605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74568</xdr:rowOff>
    </xdr:from>
    <xdr:to>
      <xdr:col>102</xdr:col>
      <xdr:colOff>114300</xdr:colOff>
      <xdr:row>103</xdr:row>
      <xdr:rowOff>84364</xdr:rowOff>
    </xdr:to>
    <xdr:cxnSp macro="">
      <xdr:nvCxnSpPr>
        <xdr:cNvPr id="844" name="直線コネクタ 843">
          <a:extLst>
            <a:ext uri="{FF2B5EF4-FFF2-40B4-BE49-F238E27FC236}">
              <a16:creationId xmlns:a16="http://schemas.microsoft.com/office/drawing/2014/main" id="{B10D6781-C5FE-49B1-B0FB-FB3BAA7BFC6D}"/>
            </a:ext>
          </a:extLst>
        </xdr:cNvPr>
        <xdr:cNvCxnSpPr/>
      </xdr:nvCxnSpPr>
      <xdr:spPr>
        <a:xfrm flipV="1">
          <a:off x="18656300" y="177339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45" name="n_1aveValue【庁舎】&#10;一人当たり面積">
          <a:extLst>
            <a:ext uri="{FF2B5EF4-FFF2-40B4-BE49-F238E27FC236}">
              <a16:creationId xmlns:a16="http://schemas.microsoft.com/office/drawing/2014/main" id="{37AA9ACA-1ED5-49FE-B453-56DE5493EFDC}"/>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46" name="n_2aveValue【庁舎】&#10;一人当たり面積">
          <a:extLst>
            <a:ext uri="{FF2B5EF4-FFF2-40B4-BE49-F238E27FC236}">
              <a16:creationId xmlns:a16="http://schemas.microsoft.com/office/drawing/2014/main" id="{10BAC42A-FEDD-4167-B14A-29918E29AC78}"/>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47" name="n_3aveValue【庁舎】&#10;一人当たり面積">
          <a:extLst>
            <a:ext uri="{FF2B5EF4-FFF2-40B4-BE49-F238E27FC236}">
              <a16:creationId xmlns:a16="http://schemas.microsoft.com/office/drawing/2014/main" id="{BFD39B02-1147-4A5D-9A5F-5B50E98421B4}"/>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8" name="n_4aveValue【庁舎】&#10;一人当たり面積">
          <a:extLst>
            <a:ext uri="{FF2B5EF4-FFF2-40B4-BE49-F238E27FC236}">
              <a16:creationId xmlns:a16="http://schemas.microsoft.com/office/drawing/2014/main" id="{5FFFBA96-9E9E-4865-A26F-F28B82C8BB8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849" name="n_1mainValue【庁舎】&#10;一人当たり面積">
          <a:extLst>
            <a:ext uri="{FF2B5EF4-FFF2-40B4-BE49-F238E27FC236}">
              <a16:creationId xmlns:a16="http://schemas.microsoft.com/office/drawing/2014/main" id="{F94C763A-3A73-4647-90D0-338795FF28DB}"/>
            </a:ext>
          </a:extLst>
        </xdr:cNvPr>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850" name="n_2mainValue【庁舎】&#10;一人当たり面積">
          <a:extLst>
            <a:ext uri="{FF2B5EF4-FFF2-40B4-BE49-F238E27FC236}">
              <a16:creationId xmlns:a16="http://schemas.microsoft.com/office/drawing/2014/main" id="{AC0C66B4-86B1-4E5A-980C-8149562B260A}"/>
            </a:ext>
          </a:extLst>
        </xdr:cNvPr>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141895</xdr:rowOff>
    </xdr:from>
    <xdr:ext cx="469744" cy="259045"/>
    <xdr:sp macro="" textlink="">
      <xdr:nvSpPr>
        <xdr:cNvPr id="851" name="n_3mainValue【庁舎】&#10;一人当たり面積">
          <a:extLst>
            <a:ext uri="{FF2B5EF4-FFF2-40B4-BE49-F238E27FC236}">
              <a16:creationId xmlns:a16="http://schemas.microsoft.com/office/drawing/2014/main" id="{BEFB5393-2049-45FC-9F86-ABC4A6D03898}"/>
            </a:ext>
          </a:extLst>
        </xdr:cNvPr>
        <xdr:cNvSpPr txBox="1"/>
      </xdr:nvSpPr>
      <xdr:spPr>
        <a:xfrm>
          <a:off x="193104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151691</xdr:rowOff>
    </xdr:from>
    <xdr:ext cx="469744" cy="259045"/>
    <xdr:sp macro="" textlink="">
      <xdr:nvSpPr>
        <xdr:cNvPr id="852" name="n_4mainValue【庁舎】&#10;一人当たり面積">
          <a:extLst>
            <a:ext uri="{FF2B5EF4-FFF2-40B4-BE49-F238E27FC236}">
              <a16:creationId xmlns:a16="http://schemas.microsoft.com/office/drawing/2014/main" id="{16CB79A3-632E-4301-BA07-263EDAA63F7B}"/>
            </a:ext>
          </a:extLst>
        </xdr:cNvPr>
        <xdr:cNvSpPr txBox="1"/>
      </xdr:nvSpPr>
      <xdr:spPr>
        <a:xfrm>
          <a:off x="18421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695DE77A-386E-4446-8B5C-7326AEB178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E9F7CF30-8E2A-47D9-BBC6-193149A46A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8B2DBE16-CC6E-4D1B-A2FC-3B9B93DB01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年、観光会館は築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であり、老朽化が進んでおり、市民から建て替えの要望もあることから、現在、建設地などを含め検討している。今後、事業化されると、大きな財政負担が生ずることから、計画的な基金の積み立てなどを実施していくことが必要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体育館・プールについても、建築から３０年以上が経過しており、老朽化が進んでいるので、今後、利用状況などを勘案するなかで、廃止か更新か等を検討していく。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一般廃棄物処理施設の一人当たりの有形固定資産額が、類似団体や県内平均を大きく上回っているのは、平成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環境美化センターの大規模更新事業を実施したためであり、今後は、逓減していくと思われるが、借り入れた地方債の負担についても大きくなっていることから、起債を抑制しつつ、計画的な管理を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27818000</v>
      </c>
      <c r="BO4" s="462"/>
      <c r="BP4" s="462"/>
      <c r="BQ4" s="462"/>
      <c r="BR4" s="462"/>
      <c r="BS4" s="462"/>
      <c r="BT4" s="462"/>
      <c r="BU4" s="463"/>
      <c r="BV4" s="461">
        <v>27195493</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2.2999999999999998</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27300743</v>
      </c>
      <c r="BO5" s="467"/>
      <c r="BP5" s="467"/>
      <c r="BQ5" s="467"/>
      <c r="BR5" s="467"/>
      <c r="BS5" s="467"/>
      <c r="BT5" s="467"/>
      <c r="BU5" s="468"/>
      <c r="BV5" s="466">
        <v>26262697</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88.8</v>
      </c>
      <c r="CU5" s="437"/>
      <c r="CV5" s="437"/>
      <c r="CW5" s="437"/>
      <c r="CX5" s="437"/>
      <c r="CY5" s="437"/>
      <c r="CZ5" s="437"/>
      <c r="DA5" s="438"/>
      <c r="DB5" s="436">
        <v>86.8</v>
      </c>
      <c r="DC5" s="437"/>
      <c r="DD5" s="437"/>
      <c r="DE5" s="437"/>
      <c r="DF5" s="437"/>
      <c r="DG5" s="437"/>
      <c r="DH5" s="437"/>
      <c r="DI5" s="438"/>
      <c r="DJ5" s="186"/>
      <c r="DK5" s="186"/>
      <c r="DL5" s="186"/>
      <c r="DM5" s="186"/>
      <c r="DN5" s="186"/>
      <c r="DO5" s="186"/>
    </row>
    <row r="6" spans="1:119" ht="18.75" customHeight="1" x14ac:dyDescent="0.15">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95</v>
      </c>
      <c r="AV6" s="524"/>
      <c r="AW6" s="524"/>
      <c r="AX6" s="524"/>
      <c r="AY6" s="446" t="s">
        <v>103</v>
      </c>
      <c r="AZ6" s="447"/>
      <c r="BA6" s="447"/>
      <c r="BB6" s="447"/>
      <c r="BC6" s="447"/>
      <c r="BD6" s="447"/>
      <c r="BE6" s="447"/>
      <c r="BF6" s="447"/>
      <c r="BG6" s="447"/>
      <c r="BH6" s="447"/>
      <c r="BI6" s="447"/>
      <c r="BJ6" s="447"/>
      <c r="BK6" s="447"/>
      <c r="BL6" s="447"/>
      <c r="BM6" s="448"/>
      <c r="BN6" s="466">
        <v>517257</v>
      </c>
      <c r="BO6" s="467"/>
      <c r="BP6" s="467"/>
      <c r="BQ6" s="467"/>
      <c r="BR6" s="467"/>
      <c r="BS6" s="467"/>
      <c r="BT6" s="467"/>
      <c r="BU6" s="468"/>
      <c r="BV6" s="466">
        <v>932796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94.9</v>
      </c>
      <c r="CU6" s="620"/>
      <c r="CV6" s="620"/>
      <c r="CW6" s="620"/>
      <c r="CX6" s="620"/>
      <c r="CY6" s="620"/>
      <c r="CZ6" s="620"/>
      <c r="DA6" s="621"/>
      <c r="DB6" s="619">
        <v>94.1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95</v>
      </c>
      <c r="AV7" s="524"/>
      <c r="AW7" s="524"/>
      <c r="AX7" s="524"/>
      <c r="AY7" s="446" t="s">
        <v>106</v>
      </c>
      <c r="AZ7" s="447"/>
      <c r="BA7" s="447"/>
      <c r="BB7" s="447"/>
      <c r="BC7" s="447"/>
      <c r="BD7" s="447"/>
      <c r="BE7" s="447"/>
      <c r="BF7" s="447"/>
      <c r="BG7" s="447"/>
      <c r="BH7" s="447"/>
      <c r="BI7" s="447"/>
      <c r="BJ7" s="447"/>
      <c r="BK7" s="447"/>
      <c r="BL7" s="447"/>
      <c r="BM7" s="448"/>
      <c r="BN7" s="466">
        <v>170932</v>
      </c>
      <c r="BO7" s="467"/>
      <c r="BP7" s="467"/>
      <c r="BQ7" s="467"/>
      <c r="BR7" s="467"/>
      <c r="BS7" s="467"/>
      <c r="BT7" s="467"/>
      <c r="BU7" s="468"/>
      <c r="BV7" s="466">
        <v>151310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15312861</v>
      </c>
      <c r="CU7" s="467"/>
      <c r="CV7" s="467"/>
      <c r="CW7" s="467"/>
      <c r="CX7" s="467"/>
      <c r="CY7" s="467"/>
      <c r="CZ7" s="467"/>
      <c r="DA7" s="468"/>
      <c r="DB7" s="466">
        <v>15334200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346325</v>
      </c>
      <c r="BO8" s="467"/>
      <c r="BP8" s="467"/>
      <c r="BQ8" s="467"/>
      <c r="BR8" s="467"/>
      <c r="BS8" s="467"/>
      <c r="BT8" s="467"/>
      <c r="BU8" s="468"/>
      <c r="BV8" s="466">
        <v>781486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0.74</v>
      </c>
      <c r="CU8" s="580"/>
      <c r="CV8" s="580"/>
      <c r="CW8" s="580"/>
      <c r="CX8" s="580"/>
      <c r="CY8" s="580"/>
      <c r="CZ8" s="580"/>
      <c r="DA8" s="581"/>
      <c r="DB8" s="579">
        <v>0.75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68345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-435161</v>
      </c>
      <c r="BO9" s="467"/>
      <c r="BP9" s="467"/>
      <c r="BQ9" s="467"/>
      <c r="BR9" s="467"/>
      <c r="BS9" s="467"/>
      <c r="BT9" s="467"/>
      <c r="BU9" s="468"/>
      <c r="BV9" s="466">
        <v>-8590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12.4</v>
      </c>
      <c r="CU9" s="437"/>
      <c r="CV9" s="437"/>
      <c r="CW9" s="437"/>
      <c r="CX9" s="437"/>
      <c r="CY9" s="437"/>
      <c r="CZ9" s="437"/>
      <c r="DA9" s="438"/>
      <c r="DB9" s="436">
        <v>13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71437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400824</v>
      </c>
      <c r="BO10" s="467"/>
      <c r="BP10" s="467"/>
      <c r="BQ10" s="467"/>
      <c r="BR10" s="467"/>
      <c r="BS10" s="467"/>
      <c r="BT10" s="467"/>
      <c r="BU10" s="468"/>
      <c r="BV10" s="466">
        <v>400962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68487</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95</v>
      </c>
      <c r="AV12" s="524"/>
      <c r="AW12" s="524"/>
      <c r="AX12" s="524"/>
      <c r="AY12" s="446" t="s">
        <v>137</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400000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67862</v>
      </c>
      <c r="S13" s="570"/>
      <c r="T13" s="570"/>
      <c r="U13" s="570"/>
      <c r="V13" s="571"/>
      <c r="W13" s="557" t="s">
        <v>141</v>
      </c>
      <c r="X13" s="479"/>
      <c r="Y13" s="479"/>
      <c r="Z13" s="479"/>
      <c r="AA13" s="479"/>
      <c r="AB13" s="480"/>
      <c r="AC13" s="442">
        <v>789</v>
      </c>
      <c r="AD13" s="443"/>
      <c r="AE13" s="443"/>
      <c r="AF13" s="443"/>
      <c r="AG13" s="444"/>
      <c r="AH13" s="442">
        <v>810</v>
      </c>
      <c r="AI13" s="443"/>
      <c r="AJ13" s="443"/>
      <c r="AK13" s="443"/>
      <c r="AL13" s="445"/>
      <c r="AM13" s="535" t="s">
        <v>142</v>
      </c>
      <c r="AN13" s="440"/>
      <c r="AO13" s="440"/>
      <c r="AP13" s="440"/>
      <c r="AQ13" s="440"/>
      <c r="AR13" s="440"/>
      <c r="AS13" s="440"/>
      <c r="AT13" s="441"/>
      <c r="AU13" s="523" t="s">
        <v>116</v>
      </c>
      <c r="AV13" s="524"/>
      <c r="AW13" s="524"/>
      <c r="AX13" s="524"/>
      <c r="AY13" s="446" t="s">
        <v>143</v>
      </c>
      <c r="AZ13" s="447"/>
      <c r="BA13" s="447"/>
      <c r="BB13" s="447"/>
      <c r="BC13" s="447"/>
      <c r="BD13" s="447"/>
      <c r="BE13" s="447"/>
      <c r="BF13" s="447"/>
      <c r="BG13" s="447"/>
      <c r="BH13" s="447"/>
      <c r="BI13" s="447"/>
      <c r="BJ13" s="447"/>
      <c r="BK13" s="447"/>
      <c r="BL13" s="447"/>
      <c r="BM13" s="448"/>
      <c r="BN13" s="466">
        <v>-434337</v>
      </c>
      <c r="BO13" s="467"/>
      <c r="BP13" s="467"/>
      <c r="BQ13" s="467"/>
      <c r="BR13" s="467"/>
      <c r="BS13" s="467"/>
      <c r="BT13" s="467"/>
      <c r="BU13" s="468"/>
      <c r="BV13" s="466">
        <v>-7628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6.1</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69215</v>
      </c>
      <c r="S14" s="570"/>
      <c r="T14" s="570"/>
      <c r="U14" s="570"/>
      <c r="V14" s="571"/>
      <c r="W14" s="572"/>
      <c r="X14" s="482"/>
      <c r="Y14" s="482"/>
      <c r="Z14" s="482"/>
      <c r="AA14" s="482"/>
      <c r="AB14" s="483"/>
      <c r="AC14" s="562">
        <v>2.7</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11.3</v>
      </c>
      <c r="CU14" s="574"/>
      <c r="CV14" s="574"/>
      <c r="CW14" s="574"/>
      <c r="CX14" s="574"/>
      <c r="CY14" s="574"/>
      <c r="CZ14" s="574"/>
      <c r="DA14" s="575"/>
      <c r="DB14" s="573">
        <v>9.9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68656</v>
      </c>
      <c r="S15" s="570"/>
      <c r="T15" s="570"/>
      <c r="U15" s="570"/>
      <c r="V15" s="571"/>
      <c r="W15" s="557" t="s">
        <v>147</v>
      </c>
      <c r="X15" s="479"/>
      <c r="Y15" s="479"/>
      <c r="Z15" s="479"/>
      <c r="AA15" s="479"/>
      <c r="AB15" s="480"/>
      <c r="AC15" s="442">
        <v>3966</v>
      </c>
      <c r="AD15" s="443"/>
      <c r="AE15" s="443"/>
      <c r="AF15" s="443"/>
      <c r="AG15" s="444"/>
      <c r="AH15" s="442">
        <v>4312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8646897</v>
      </c>
      <c r="BO15" s="462"/>
      <c r="BP15" s="462"/>
      <c r="BQ15" s="462"/>
      <c r="BR15" s="462"/>
      <c r="BS15" s="462"/>
      <c r="BT15" s="462"/>
      <c r="BU15" s="463"/>
      <c r="BV15" s="461">
        <v>8660498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13.4</v>
      </c>
      <c r="AD16" s="563"/>
      <c r="AE16" s="563"/>
      <c r="AF16" s="563"/>
      <c r="AG16" s="564"/>
      <c r="AH16" s="562">
        <v>13.8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11844331</v>
      </c>
      <c r="BO16" s="467"/>
      <c r="BP16" s="467"/>
      <c r="BQ16" s="467"/>
      <c r="BR16" s="467"/>
      <c r="BS16" s="467"/>
      <c r="BT16" s="467"/>
      <c r="BU16" s="468"/>
      <c r="BV16" s="466">
        <v>11662668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24762</v>
      </c>
      <c r="AD17" s="443"/>
      <c r="AE17" s="443"/>
      <c r="AF17" s="443"/>
      <c r="AG17" s="444"/>
      <c r="AH17" s="442">
        <v>26207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11098805</v>
      </c>
      <c r="BO17" s="467"/>
      <c r="BP17" s="467"/>
      <c r="BQ17" s="467"/>
      <c r="BR17" s="467"/>
      <c r="BS17" s="467"/>
      <c r="BT17" s="467"/>
      <c r="BU17" s="468"/>
      <c r="BV17" s="466">
        <v>11093729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124.1</v>
      </c>
      <c r="M18" s="531"/>
      <c r="N18" s="531"/>
      <c r="O18" s="531"/>
      <c r="P18" s="531"/>
      <c r="Q18" s="531"/>
      <c r="R18" s="532"/>
      <c r="S18" s="532"/>
      <c r="T18" s="532"/>
      <c r="U18" s="532"/>
      <c r="V18" s="533"/>
      <c r="W18" s="547"/>
      <c r="X18" s="548"/>
      <c r="Y18" s="548"/>
      <c r="Z18" s="548"/>
      <c r="AA18" s="548"/>
      <c r="AB18" s="558"/>
      <c r="AC18" s="430">
        <v>83.9</v>
      </c>
      <c r="AD18" s="431"/>
      <c r="AE18" s="431"/>
      <c r="AF18" s="431"/>
      <c r="AG18" s="534"/>
      <c r="AH18" s="430">
        <v>83.7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14093369</v>
      </c>
      <c r="BO18" s="467"/>
      <c r="BP18" s="467"/>
      <c r="BQ18" s="467"/>
      <c r="BR18" s="467"/>
      <c r="BS18" s="467"/>
      <c r="BT18" s="467"/>
      <c r="BU18" s="468"/>
      <c r="BV18" s="466">
        <v>13895266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551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19360658</v>
      </c>
      <c r="BO19" s="467"/>
      <c r="BP19" s="467"/>
      <c r="BQ19" s="467"/>
      <c r="BR19" s="467"/>
      <c r="BS19" s="467"/>
      <c r="BT19" s="467"/>
      <c r="BU19" s="468"/>
      <c r="BV19" s="466">
        <v>19331316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30478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24671880</v>
      </c>
      <c r="BO23" s="467"/>
      <c r="BP23" s="467"/>
      <c r="BQ23" s="467"/>
      <c r="BR23" s="467"/>
      <c r="BS23" s="467"/>
      <c r="BT23" s="467"/>
      <c r="BU23" s="468"/>
      <c r="BV23" s="466">
        <v>25066419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8350</v>
      </c>
      <c r="R24" s="443"/>
      <c r="S24" s="443"/>
      <c r="T24" s="443"/>
      <c r="U24" s="443"/>
      <c r="V24" s="444"/>
      <c r="W24" s="508"/>
      <c r="X24" s="499"/>
      <c r="Y24" s="500"/>
      <c r="Z24" s="439" t="s">
        <v>171</v>
      </c>
      <c r="AA24" s="440"/>
      <c r="AB24" s="440"/>
      <c r="AC24" s="440"/>
      <c r="AD24" s="440"/>
      <c r="AE24" s="440"/>
      <c r="AF24" s="440"/>
      <c r="AG24" s="441"/>
      <c r="AH24" s="442">
        <v>483</v>
      </c>
      <c r="AI24" s="443"/>
      <c r="AJ24" s="443"/>
      <c r="AK24" s="443"/>
      <c r="AL24" s="444"/>
      <c r="AM24" s="442">
        <v>1586655</v>
      </c>
      <c r="AN24" s="443"/>
      <c r="AO24" s="443"/>
      <c r="AP24" s="443"/>
      <c r="AQ24" s="443"/>
      <c r="AR24" s="444"/>
      <c r="AS24" s="442">
        <v>3285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21955907</v>
      </c>
      <c r="BO24" s="467"/>
      <c r="BP24" s="467"/>
      <c r="BQ24" s="467"/>
      <c r="BR24" s="467"/>
      <c r="BS24" s="467"/>
      <c r="BT24" s="467"/>
      <c r="BU24" s="468"/>
      <c r="BV24" s="466">
        <v>22340850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7270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4084039</v>
      </c>
      <c r="BO25" s="462"/>
      <c r="BP25" s="462"/>
      <c r="BQ25" s="462"/>
      <c r="BR25" s="462"/>
      <c r="BS25" s="462"/>
      <c r="BT25" s="462"/>
      <c r="BU25" s="463"/>
      <c r="BV25" s="461">
        <v>3388721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6680</v>
      </c>
      <c r="R26" s="443"/>
      <c r="S26" s="443"/>
      <c r="T26" s="443"/>
      <c r="U26" s="443"/>
      <c r="V26" s="444"/>
      <c r="W26" s="508"/>
      <c r="X26" s="499"/>
      <c r="Y26" s="500"/>
      <c r="Z26" s="439" t="s">
        <v>178</v>
      </c>
      <c r="AA26" s="521"/>
      <c r="AB26" s="521"/>
      <c r="AC26" s="521"/>
      <c r="AD26" s="521"/>
      <c r="AE26" s="521"/>
      <c r="AF26" s="521"/>
      <c r="AG26" s="522"/>
      <c r="AH26" s="442">
        <v>74</v>
      </c>
      <c r="AI26" s="443"/>
      <c r="AJ26" s="443"/>
      <c r="AK26" s="443"/>
      <c r="AL26" s="444"/>
      <c r="AM26" s="442">
        <v>281126</v>
      </c>
      <c r="AN26" s="443"/>
      <c r="AO26" s="443"/>
      <c r="AP26" s="443"/>
      <c r="AQ26" s="443"/>
      <c r="AR26" s="444"/>
      <c r="AS26" s="442">
        <v>3799</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v>100000</v>
      </c>
      <c r="BO26" s="467"/>
      <c r="BP26" s="467"/>
      <c r="BQ26" s="467"/>
      <c r="BR26" s="467"/>
      <c r="BS26" s="467"/>
      <c r="BT26" s="467"/>
      <c r="BU26" s="468"/>
      <c r="BV26" s="466">
        <v>80000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4230</v>
      </c>
      <c r="R27" s="443"/>
      <c r="S27" s="443"/>
      <c r="T27" s="443"/>
      <c r="U27" s="443"/>
      <c r="V27" s="444"/>
      <c r="W27" s="508"/>
      <c r="X27" s="499"/>
      <c r="Y27" s="500"/>
      <c r="Z27" s="439" t="s">
        <v>181</v>
      </c>
      <c r="AA27" s="440"/>
      <c r="AB27" s="440"/>
      <c r="AC27" s="440"/>
      <c r="AD27" s="440"/>
      <c r="AE27" s="440"/>
      <c r="AF27" s="440"/>
      <c r="AG27" s="441"/>
      <c r="AH27" s="442">
        <v>49</v>
      </c>
      <c r="AI27" s="443"/>
      <c r="AJ27" s="443"/>
      <c r="AK27" s="443"/>
      <c r="AL27" s="444"/>
      <c r="AM27" s="442">
        <v>144199</v>
      </c>
      <c r="AN27" s="443"/>
      <c r="AO27" s="443"/>
      <c r="AP27" s="443"/>
      <c r="AQ27" s="443"/>
      <c r="AR27" s="444"/>
      <c r="AS27" s="442">
        <v>2943</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323254</v>
      </c>
      <c r="BO27" s="470"/>
      <c r="BP27" s="470"/>
      <c r="BQ27" s="470"/>
      <c r="BR27" s="470"/>
      <c r="BS27" s="470"/>
      <c r="BT27" s="470"/>
      <c r="BU27" s="471"/>
      <c r="BV27" s="469">
        <v>323252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3900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131</v>
      </c>
      <c r="AN28" s="443"/>
      <c r="AO28" s="443"/>
      <c r="AP28" s="443"/>
      <c r="AQ28" s="443"/>
      <c r="AR28" s="444"/>
      <c r="AS28" s="442" t="s">
        <v>175</v>
      </c>
      <c r="AT28" s="443"/>
      <c r="AU28" s="443"/>
      <c r="AV28" s="443"/>
      <c r="AW28" s="443"/>
      <c r="AX28" s="445"/>
      <c r="AY28" s="449" t="s">
        <v>185</v>
      </c>
      <c r="AZ28" s="450"/>
      <c r="BA28" s="450"/>
      <c r="BB28" s="451"/>
      <c r="BC28" s="458" t="s">
        <v>49</v>
      </c>
      <c r="BD28" s="459"/>
      <c r="BE28" s="459"/>
      <c r="BF28" s="459"/>
      <c r="BG28" s="459"/>
      <c r="BH28" s="459"/>
      <c r="BI28" s="459"/>
      <c r="BJ28" s="459"/>
      <c r="BK28" s="459"/>
      <c r="BL28" s="459"/>
      <c r="BM28" s="460"/>
      <c r="BN28" s="461">
        <v>3190642</v>
      </c>
      <c r="BO28" s="462"/>
      <c r="BP28" s="462"/>
      <c r="BQ28" s="462"/>
      <c r="BR28" s="462"/>
      <c r="BS28" s="462"/>
      <c r="BT28" s="462"/>
      <c r="BU28" s="463"/>
      <c r="BV28" s="461">
        <v>3189818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18</v>
      </c>
      <c r="M29" s="443"/>
      <c r="N29" s="443"/>
      <c r="O29" s="443"/>
      <c r="P29" s="444"/>
      <c r="Q29" s="442">
        <v>3610</v>
      </c>
      <c r="R29" s="443"/>
      <c r="S29" s="443"/>
      <c r="T29" s="443"/>
      <c r="U29" s="443"/>
      <c r="V29" s="444"/>
      <c r="W29" s="509"/>
      <c r="X29" s="510"/>
      <c r="Y29" s="511"/>
      <c r="Z29" s="439" t="s">
        <v>187</v>
      </c>
      <c r="AA29" s="440"/>
      <c r="AB29" s="440"/>
      <c r="AC29" s="440"/>
      <c r="AD29" s="440"/>
      <c r="AE29" s="440"/>
      <c r="AF29" s="440"/>
      <c r="AG29" s="441"/>
      <c r="AH29" s="442">
        <v>532</v>
      </c>
      <c r="AI29" s="443"/>
      <c r="AJ29" s="443"/>
      <c r="AK29" s="443"/>
      <c r="AL29" s="444"/>
      <c r="AM29" s="442">
        <v>1730854</v>
      </c>
      <c r="AN29" s="443"/>
      <c r="AO29" s="443"/>
      <c r="AP29" s="443"/>
      <c r="AQ29" s="443"/>
      <c r="AR29" s="444"/>
      <c r="AS29" s="442">
        <v>3253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872948</v>
      </c>
      <c r="BO29" s="467"/>
      <c r="BP29" s="467"/>
      <c r="BQ29" s="467"/>
      <c r="BR29" s="467"/>
      <c r="BS29" s="467"/>
      <c r="BT29" s="467"/>
      <c r="BU29" s="468"/>
      <c r="BV29" s="466">
        <v>1172710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101.3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51</v>
      </c>
      <c r="BD30" s="434"/>
      <c r="BE30" s="434"/>
      <c r="BF30" s="434"/>
      <c r="BG30" s="434"/>
      <c r="BH30" s="434"/>
      <c r="BI30" s="434"/>
      <c r="BJ30" s="434"/>
      <c r="BK30" s="434"/>
      <c r="BL30" s="434"/>
      <c r="BM30" s="435"/>
      <c r="BN30" s="469">
        <v>1720864</v>
      </c>
      <c r="BO30" s="470"/>
      <c r="BP30" s="470"/>
      <c r="BQ30" s="470"/>
      <c r="BR30" s="470"/>
      <c r="BS30" s="470"/>
      <c r="BT30" s="470"/>
      <c r="BU30" s="471"/>
      <c r="BV30" s="469">
        <v>1527698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競輪事業特別会計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病院事業会計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静岡県後期高齢者医療広域連合（普通会計）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伊東マリンタウン株式会社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国民健康保険事業特別会計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静岡県後期高齢者医療広域連合（事業会計）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公益財団法人伊東市振興公社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霊園事業特別会計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静岡地方税滞納整理機構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駿東伊豆消防組合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Oyz4t9wN6xEuuWk5iwrSPKiCD9AkezIiyEnPj4tUhJvsZ1EKvLVLy6pqnOqRz+1+GQAaAt+35NsfJbIqFERsw==" saltValue="1xz/R5E0XZ/IGByKRkLj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10951393</v>
      </c>
      <c r="S5" s="734"/>
      <c r="T5" s="734"/>
      <c r="U5" s="734"/>
      <c r="V5" s="734"/>
      <c r="W5" s="734"/>
      <c r="X5" s="734"/>
      <c r="Y5" s="777"/>
      <c r="Z5" s="795">
        <v>39.4</v>
      </c>
      <c r="AA5" s="795"/>
      <c r="AB5" s="795"/>
      <c r="AC5" s="795"/>
      <c r="AD5" s="796">
        <v>9818759</v>
      </c>
      <c r="AE5" s="796"/>
      <c r="AF5" s="796"/>
      <c r="AG5" s="796"/>
      <c r="AH5" s="796"/>
      <c r="AI5" s="796"/>
      <c r="AJ5" s="796"/>
      <c r="AK5" s="796"/>
      <c r="AL5" s="778">
        <v>66.099999999999994</v>
      </c>
      <c r="AM5" s="749"/>
      <c r="AN5" s="749"/>
      <c r="AO5" s="779"/>
      <c r="AP5" s="744" t="s">
        <v>227</v>
      </c>
      <c r="AQ5" s="745"/>
      <c r="AR5" s="745"/>
      <c r="AS5" s="745"/>
      <c r="AT5" s="745"/>
      <c r="AU5" s="745"/>
      <c r="AV5" s="745"/>
      <c r="AW5" s="745"/>
      <c r="AX5" s="745"/>
      <c r="AY5" s="745"/>
      <c r="AZ5" s="745"/>
      <c r="BA5" s="745"/>
      <c r="BB5" s="745"/>
      <c r="BC5" s="745"/>
      <c r="BD5" s="745"/>
      <c r="BE5" s="745"/>
      <c r="BF5" s="746"/>
      <c r="BG5" s="678">
        <v>9476751</v>
      </c>
      <c r="BH5" s="679"/>
      <c r="BI5" s="679"/>
      <c r="BJ5" s="679"/>
      <c r="BK5" s="679"/>
      <c r="BL5" s="679"/>
      <c r="BM5" s="679"/>
      <c r="BN5" s="680"/>
      <c r="BO5" s="715">
        <v>86.5</v>
      </c>
      <c r="BP5" s="715"/>
      <c r="BQ5" s="715"/>
      <c r="BR5" s="715"/>
      <c r="BS5" s="716" t="s">
        <v>131</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159706</v>
      </c>
      <c r="S6" s="679"/>
      <c r="T6" s="679"/>
      <c r="U6" s="679"/>
      <c r="V6" s="679"/>
      <c r="W6" s="679"/>
      <c r="X6" s="679"/>
      <c r="Y6" s="680"/>
      <c r="Z6" s="715">
        <v>0.6</v>
      </c>
      <c r="AA6" s="715"/>
      <c r="AB6" s="715"/>
      <c r="AC6" s="715"/>
      <c r="AD6" s="716">
        <v>159706</v>
      </c>
      <c r="AE6" s="716"/>
      <c r="AF6" s="716"/>
      <c r="AG6" s="716"/>
      <c r="AH6" s="716"/>
      <c r="AI6" s="716"/>
      <c r="AJ6" s="716"/>
      <c r="AK6" s="716"/>
      <c r="AL6" s="681">
        <v>1.1000000000000001</v>
      </c>
      <c r="AM6" s="682"/>
      <c r="AN6" s="682"/>
      <c r="AO6" s="717"/>
      <c r="AP6" s="675" t="s">
        <v>232</v>
      </c>
      <c r="AQ6" s="676"/>
      <c r="AR6" s="676"/>
      <c r="AS6" s="676"/>
      <c r="AT6" s="676"/>
      <c r="AU6" s="676"/>
      <c r="AV6" s="676"/>
      <c r="AW6" s="676"/>
      <c r="AX6" s="676"/>
      <c r="AY6" s="676"/>
      <c r="AZ6" s="676"/>
      <c r="BA6" s="676"/>
      <c r="BB6" s="676"/>
      <c r="BC6" s="676"/>
      <c r="BD6" s="676"/>
      <c r="BE6" s="676"/>
      <c r="BF6" s="677"/>
      <c r="BG6" s="678">
        <v>9476751</v>
      </c>
      <c r="BH6" s="679"/>
      <c r="BI6" s="679"/>
      <c r="BJ6" s="679"/>
      <c r="BK6" s="679"/>
      <c r="BL6" s="679"/>
      <c r="BM6" s="679"/>
      <c r="BN6" s="680"/>
      <c r="BO6" s="715">
        <v>86.5</v>
      </c>
      <c r="BP6" s="715"/>
      <c r="BQ6" s="715"/>
      <c r="BR6" s="715"/>
      <c r="BS6" s="716" t="s">
        <v>131</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200038</v>
      </c>
      <c r="CS6" s="679"/>
      <c r="CT6" s="679"/>
      <c r="CU6" s="679"/>
      <c r="CV6" s="679"/>
      <c r="CW6" s="679"/>
      <c r="CX6" s="679"/>
      <c r="CY6" s="680"/>
      <c r="CZ6" s="778">
        <v>0.7</v>
      </c>
      <c r="DA6" s="749"/>
      <c r="DB6" s="749"/>
      <c r="DC6" s="781"/>
      <c r="DD6" s="684" t="s">
        <v>234</v>
      </c>
      <c r="DE6" s="679"/>
      <c r="DF6" s="679"/>
      <c r="DG6" s="679"/>
      <c r="DH6" s="679"/>
      <c r="DI6" s="679"/>
      <c r="DJ6" s="679"/>
      <c r="DK6" s="679"/>
      <c r="DL6" s="679"/>
      <c r="DM6" s="679"/>
      <c r="DN6" s="679"/>
      <c r="DO6" s="679"/>
      <c r="DP6" s="680"/>
      <c r="DQ6" s="684">
        <v>200038</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7106</v>
      </c>
      <c r="S7" s="679"/>
      <c r="T7" s="679"/>
      <c r="U7" s="679"/>
      <c r="V7" s="679"/>
      <c r="W7" s="679"/>
      <c r="X7" s="679"/>
      <c r="Y7" s="680"/>
      <c r="Z7" s="715">
        <v>0</v>
      </c>
      <c r="AA7" s="715"/>
      <c r="AB7" s="715"/>
      <c r="AC7" s="715"/>
      <c r="AD7" s="716">
        <v>7106</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3408087</v>
      </c>
      <c r="BH7" s="679"/>
      <c r="BI7" s="679"/>
      <c r="BJ7" s="679"/>
      <c r="BK7" s="679"/>
      <c r="BL7" s="679"/>
      <c r="BM7" s="679"/>
      <c r="BN7" s="680"/>
      <c r="BO7" s="715">
        <v>31.1</v>
      </c>
      <c r="BP7" s="715"/>
      <c r="BQ7" s="715"/>
      <c r="BR7" s="715"/>
      <c r="BS7" s="716" t="s">
        <v>131</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3485431</v>
      </c>
      <c r="CS7" s="679"/>
      <c r="CT7" s="679"/>
      <c r="CU7" s="679"/>
      <c r="CV7" s="679"/>
      <c r="CW7" s="679"/>
      <c r="CX7" s="679"/>
      <c r="CY7" s="680"/>
      <c r="CZ7" s="715">
        <v>12.8</v>
      </c>
      <c r="DA7" s="715"/>
      <c r="DB7" s="715"/>
      <c r="DC7" s="715"/>
      <c r="DD7" s="684">
        <v>50585</v>
      </c>
      <c r="DE7" s="679"/>
      <c r="DF7" s="679"/>
      <c r="DG7" s="679"/>
      <c r="DH7" s="679"/>
      <c r="DI7" s="679"/>
      <c r="DJ7" s="679"/>
      <c r="DK7" s="679"/>
      <c r="DL7" s="679"/>
      <c r="DM7" s="679"/>
      <c r="DN7" s="679"/>
      <c r="DO7" s="679"/>
      <c r="DP7" s="680"/>
      <c r="DQ7" s="684">
        <v>2811062</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33058</v>
      </c>
      <c r="S8" s="679"/>
      <c r="T8" s="679"/>
      <c r="U8" s="679"/>
      <c r="V8" s="679"/>
      <c r="W8" s="679"/>
      <c r="X8" s="679"/>
      <c r="Y8" s="680"/>
      <c r="Z8" s="715">
        <v>0.1</v>
      </c>
      <c r="AA8" s="715"/>
      <c r="AB8" s="715"/>
      <c r="AC8" s="715"/>
      <c r="AD8" s="716">
        <v>33058</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152660</v>
      </c>
      <c r="BH8" s="679"/>
      <c r="BI8" s="679"/>
      <c r="BJ8" s="679"/>
      <c r="BK8" s="679"/>
      <c r="BL8" s="679"/>
      <c r="BM8" s="679"/>
      <c r="BN8" s="680"/>
      <c r="BO8" s="715">
        <v>1.4</v>
      </c>
      <c r="BP8" s="715"/>
      <c r="BQ8" s="715"/>
      <c r="BR8" s="715"/>
      <c r="BS8" s="684" t="s">
        <v>131</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10885938</v>
      </c>
      <c r="CS8" s="679"/>
      <c r="CT8" s="679"/>
      <c r="CU8" s="679"/>
      <c r="CV8" s="679"/>
      <c r="CW8" s="679"/>
      <c r="CX8" s="679"/>
      <c r="CY8" s="680"/>
      <c r="CZ8" s="715">
        <v>39.9</v>
      </c>
      <c r="DA8" s="715"/>
      <c r="DB8" s="715"/>
      <c r="DC8" s="715"/>
      <c r="DD8" s="684">
        <v>78113</v>
      </c>
      <c r="DE8" s="679"/>
      <c r="DF8" s="679"/>
      <c r="DG8" s="679"/>
      <c r="DH8" s="679"/>
      <c r="DI8" s="679"/>
      <c r="DJ8" s="679"/>
      <c r="DK8" s="679"/>
      <c r="DL8" s="679"/>
      <c r="DM8" s="679"/>
      <c r="DN8" s="679"/>
      <c r="DO8" s="679"/>
      <c r="DP8" s="680"/>
      <c r="DQ8" s="684">
        <v>5773603</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22297</v>
      </c>
      <c r="S9" s="679"/>
      <c r="T9" s="679"/>
      <c r="U9" s="679"/>
      <c r="V9" s="679"/>
      <c r="W9" s="679"/>
      <c r="X9" s="679"/>
      <c r="Y9" s="680"/>
      <c r="Z9" s="715">
        <v>0.1</v>
      </c>
      <c r="AA9" s="715"/>
      <c r="AB9" s="715"/>
      <c r="AC9" s="715"/>
      <c r="AD9" s="716">
        <v>22297</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2769172</v>
      </c>
      <c r="BH9" s="679"/>
      <c r="BI9" s="679"/>
      <c r="BJ9" s="679"/>
      <c r="BK9" s="679"/>
      <c r="BL9" s="679"/>
      <c r="BM9" s="679"/>
      <c r="BN9" s="680"/>
      <c r="BO9" s="715">
        <v>25.3</v>
      </c>
      <c r="BP9" s="715"/>
      <c r="BQ9" s="715"/>
      <c r="BR9" s="715"/>
      <c r="BS9" s="684" t="s">
        <v>131</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2443359</v>
      </c>
      <c r="CS9" s="679"/>
      <c r="CT9" s="679"/>
      <c r="CU9" s="679"/>
      <c r="CV9" s="679"/>
      <c r="CW9" s="679"/>
      <c r="CX9" s="679"/>
      <c r="CY9" s="680"/>
      <c r="CZ9" s="715">
        <v>8.9</v>
      </c>
      <c r="DA9" s="715"/>
      <c r="DB9" s="715"/>
      <c r="DC9" s="715"/>
      <c r="DD9" s="684">
        <v>93454</v>
      </c>
      <c r="DE9" s="679"/>
      <c r="DF9" s="679"/>
      <c r="DG9" s="679"/>
      <c r="DH9" s="679"/>
      <c r="DI9" s="679"/>
      <c r="DJ9" s="679"/>
      <c r="DK9" s="679"/>
      <c r="DL9" s="679"/>
      <c r="DM9" s="679"/>
      <c r="DN9" s="679"/>
      <c r="DO9" s="679"/>
      <c r="DP9" s="680"/>
      <c r="DQ9" s="684">
        <v>1993538</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131</v>
      </c>
      <c r="AA10" s="715"/>
      <c r="AB10" s="715"/>
      <c r="AC10" s="715"/>
      <c r="AD10" s="716" t="s">
        <v>234</v>
      </c>
      <c r="AE10" s="716"/>
      <c r="AF10" s="716"/>
      <c r="AG10" s="716"/>
      <c r="AH10" s="716"/>
      <c r="AI10" s="716"/>
      <c r="AJ10" s="716"/>
      <c r="AK10" s="716"/>
      <c r="AL10" s="681" t="s">
        <v>131</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275919</v>
      </c>
      <c r="BH10" s="679"/>
      <c r="BI10" s="679"/>
      <c r="BJ10" s="679"/>
      <c r="BK10" s="679"/>
      <c r="BL10" s="679"/>
      <c r="BM10" s="679"/>
      <c r="BN10" s="680"/>
      <c r="BO10" s="715">
        <v>2.5</v>
      </c>
      <c r="BP10" s="715"/>
      <c r="BQ10" s="715"/>
      <c r="BR10" s="715"/>
      <c r="BS10" s="684" t="s">
        <v>175</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104017</v>
      </c>
      <c r="CS10" s="679"/>
      <c r="CT10" s="679"/>
      <c r="CU10" s="679"/>
      <c r="CV10" s="679"/>
      <c r="CW10" s="679"/>
      <c r="CX10" s="679"/>
      <c r="CY10" s="680"/>
      <c r="CZ10" s="715">
        <v>0.4</v>
      </c>
      <c r="DA10" s="715"/>
      <c r="DB10" s="715"/>
      <c r="DC10" s="715"/>
      <c r="DD10" s="684" t="s">
        <v>131</v>
      </c>
      <c r="DE10" s="679"/>
      <c r="DF10" s="679"/>
      <c r="DG10" s="679"/>
      <c r="DH10" s="679"/>
      <c r="DI10" s="679"/>
      <c r="DJ10" s="679"/>
      <c r="DK10" s="679"/>
      <c r="DL10" s="679"/>
      <c r="DM10" s="679"/>
      <c r="DN10" s="679"/>
      <c r="DO10" s="679"/>
      <c r="DP10" s="680"/>
      <c r="DQ10" s="684">
        <v>103722</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1213579</v>
      </c>
      <c r="S11" s="679"/>
      <c r="T11" s="679"/>
      <c r="U11" s="679"/>
      <c r="V11" s="679"/>
      <c r="W11" s="679"/>
      <c r="X11" s="679"/>
      <c r="Y11" s="680"/>
      <c r="Z11" s="681">
        <v>4.4000000000000004</v>
      </c>
      <c r="AA11" s="682"/>
      <c r="AB11" s="682"/>
      <c r="AC11" s="683"/>
      <c r="AD11" s="684">
        <v>1213579</v>
      </c>
      <c r="AE11" s="679"/>
      <c r="AF11" s="679"/>
      <c r="AG11" s="679"/>
      <c r="AH11" s="679"/>
      <c r="AI11" s="679"/>
      <c r="AJ11" s="679"/>
      <c r="AK11" s="680"/>
      <c r="AL11" s="681">
        <v>8.1999999999999993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210336</v>
      </c>
      <c r="BH11" s="679"/>
      <c r="BI11" s="679"/>
      <c r="BJ11" s="679"/>
      <c r="BK11" s="679"/>
      <c r="BL11" s="679"/>
      <c r="BM11" s="679"/>
      <c r="BN11" s="680"/>
      <c r="BO11" s="715">
        <v>1.9</v>
      </c>
      <c r="BP11" s="715"/>
      <c r="BQ11" s="715"/>
      <c r="BR11" s="715"/>
      <c r="BS11" s="684" t="s">
        <v>234</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175061</v>
      </c>
      <c r="CS11" s="679"/>
      <c r="CT11" s="679"/>
      <c r="CU11" s="679"/>
      <c r="CV11" s="679"/>
      <c r="CW11" s="679"/>
      <c r="CX11" s="679"/>
      <c r="CY11" s="680"/>
      <c r="CZ11" s="715">
        <v>0.6</v>
      </c>
      <c r="DA11" s="715"/>
      <c r="DB11" s="715"/>
      <c r="DC11" s="715"/>
      <c r="DD11" s="684">
        <v>73976</v>
      </c>
      <c r="DE11" s="679"/>
      <c r="DF11" s="679"/>
      <c r="DG11" s="679"/>
      <c r="DH11" s="679"/>
      <c r="DI11" s="679"/>
      <c r="DJ11" s="679"/>
      <c r="DK11" s="679"/>
      <c r="DL11" s="679"/>
      <c r="DM11" s="679"/>
      <c r="DN11" s="679"/>
      <c r="DO11" s="679"/>
      <c r="DP11" s="680"/>
      <c r="DQ11" s="684">
        <v>139059</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70939</v>
      </c>
      <c r="S12" s="679"/>
      <c r="T12" s="679"/>
      <c r="U12" s="679"/>
      <c r="V12" s="679"/>
      <c r="W12" s="679"/>
      <c r="X12" s="679"/>
      <c r="Y12" s="680"/>
      <c r="Z12" s="715">
        <v>0.3</v>
      </c>
      <c r="AA12" s="715"/>
      <c r="AB12" s="715"/>
      <c r="AC12" s="715"/>
      <c r="AD12" s="716">
        <v>70939</v>
      </c>
      <c r="AE12" s="716"/>
      <c r="AF12" s="716"/>
      <c r="AG12" s="716"/>
      <c r="AH12" s="716"/>
      <c r="AI12" s="716"/>
      <c r="AJ12" s="716"/>
      <c r="AK12" s="716"/>
      <c r="AL12" s="681">
        <v>0.5</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5346436</v>
      </c>
      <c r="BH12" s="679"/>
      <c r="BI12" s="679"/>
      <c r="BJ12" s="679"/>
      <c r="BK12" s="679"/>
      <c r="BL12" s="679"/>
      <c r="BM12" s="679"/>
      <c r="BN12" s="680"/>
      <c r="BO12" s="715">
        <v>48.8</v>
      </c>
      <c r="BP12" s="715"/>
      <c r="BQ12" s="715"/>
      <c r="BR12" s="715"/>
      <c r="BS12" s="684" t="s">
        <v>131</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916441</v>
      </c>
      <c r="CS12" s="679"/>
      <c r="CT12" s="679"/>
      <c r="CU12" s="679"/>
      <c r="CV12" s="679"/>
      <c r="CW12" s="679"/>
      <c r="CX12" s="679"/>
      <c r="CY12" s="680"/>
      <c r="CZ12" s="715">
        <v>3.4</v>
      </c>
      <c r="DA12" s="715"/>
      <c r="DB12" s="715"/>
      <c r="DC12" s="715"/>
      <c r="DD12" s="684">
        <v>181740</v>
      </c>
      <c r="DE12" s="679"/>
      <c r="DF12" s="679"/>
      <c r="DG12" s="679"/>
      <c r="DH12" s="679"/>
      <c r="DI12" s="679"/>
      <c r="DJ12" s="679"/>
      <c r="DK12" s="679"/>
      <c r="DL12" s="679"/>
      <c r="DM12" s="679"/>
      <c r="DN12" s="679"/>
      <c r="DO12" s="679"/>
      <c r="DP12" s="680"/>
      <c r="DQ12" s="684">
        <v>649940</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131</v>
      </c>
      <c r="S13" s="679"/>
      <c r="T13" s="679"/>
      <c r="U13" s="679"/>
      <c r="V13" s="679"/>
      <c r="W13" s="679"/>
      <c r="X13" s="679"/>
      <c r="Y13" s="680"/>
      <c r="Z13" s="715" t="s">
        <v>175</v>
      </c>
      <c r="AA13" s="715"/>
      <c r="AB13" s="715"/>
      <c r="AC13" s="715"/>
      <c r="AD13" s="716" t="s">
        <v>175</v>
      </c>
      <c r="AE13" s="716"/>
      <c r="AF13" s="716"/>
      <c r="AG13" s="716"/>
      <c r="AH13" s="716"/>
      <c r="AI13" s="716"/>
      <c r="AJ13" s="716"/>
      <c r="AK13" s="716"/>
      <c r="AL13" s="681" t="s">
        <v>234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5324339</v>
      </c>
      <c r="BH13" s="679"/>
      <c r="BI13" s="679"/>
      <c r="BJ13" s="679"/>
      <c r="BK13" s="679"/>
      <c r="BL13" s="679"/>
      <c r="BM13" s="679"/>
      <c r="BN13" s="680"/>
      <c r="BO13" s="715">
        <v>48.6</v>
      </c>
      <c r="BP13" s="715"/>
      <c r="BQ13" s="715"/>
      <c r="BR13" s="715"/>
      <c r="BS13" s="684" t="s">
        <v>234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2526666</v>
      </c>
      <c r="CS13" s="679"/>
      <c r="CT13" s="679"/>
      <c r="CU13" s="679"/>
      <c r="CV13" s="679"/>
      <c r="CW13" s="679"/>
      <c r="CX13" s="679"/>
      <c r="CY13" s="680"/>
      <c r="CZ13" s="715">
        <v>9.3000000000000007</v>
      </c>
      <c r="DA13" s="715"/>
      <c r="DB13" s="715"/>
      <c r="DC13" s="715"/>
      <c r="DD13" s="684">
        <v>1052260</v>
      </c>
      <c r="DE13" s="679"/>
      <c r="DF13" s="679"/>
      <c r="DG13" s="679"/>
      <c r="DH13" s="679"/>
      <c r="DI13" s="679"/>
      <c r="DJ13" s="679"/>
      <c r="DK13" s="679"/>
      <c r="DL13" s="679"/>
      <c r="DM13" s="679"/>
      <c r="DN13" s="679"/>
      <c r="DO13" s="679"/>
      <c r="DP13" s="680"/>
      <c r="DQ13" s="684">
        <v>1558463</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30389</v>
      </c>
      <c r="S14" s="679"/>
      <c r="T14" s="679"/>
      <c r="U14" s="679"/>
      <c r="V14" s="679"/>
      <c r="W14" s="679"/>
      <c r="X14" s="679"/>
      <c r="Y14" s="680"/>
      <c r="Z14" s="715">
        <v>0.1</v>
      </c>
      <c r="AA14" s="715"/>
      <c r="AB14" s="715"/>
      <c r="AC14" s="715"/>
      <c r="AD14" s="716">
        <v>30389</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189547</v>
      </c>
      <c r="BH14" s="679"/>
      <c r="BI14" s="679"/>
      <c r="BJ14" s="679"/>
      <c r="BK14" s="679"/>
      <c r="BL14" s="679"/>
      <c r="BM14" s="679"/>
      <c r="BN14" s="680"/>
      <c r="BO14" s="715">
        <v>1.7</v>
      </c>
      <c r="BP14" s="715"/>
      <c r="BQ14" s="715"/>
      <c r="BR14" s="715"/>
      <c r="BS14" s="684" t="s">
        <v>175</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1287753</v>
      </c>
      <c r="CS14" s="679"/>
      <c r="CT14" s="679"/>
      <c r="CU14" s="679"/>
      <c r="CV14" s="679"/>
      <c r="CW14" s="679"/>
      <c r="CX14" s="679"/>
      <c r="CY14" s="680"/>
      <c r="CZ14" s="715">
        <v>4.7</v>
      </c>
      <c r="DA14" s="715"/>
      <c r="DB14" s="715"/>
      <c r="DC14" s="715"/>
      <c r="DD14" s="684">
        <v>133103</v>
      </c>
      <c r="DE14" s="679"/>
      <c r="DF14" s="679"/>
      <c r="DG14" s="679"/>
      <c r="DH14" s="679"/>
      <c r="DI14" s="679"/>
      <c r="DJ14" s="679"/>
      <c r="DK14" s="679"/>
      <c r="DL14" s="679"/>
      <c r="DM14" s="679"/>
      <c r="DN14" s="679"/>
      <c r="DO14" s="679"/>
      <c r="DP14" s="680"/>
      <c r="DQ14" s="684">
        <v>1136224</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175</v>
      </c>
      <c r="S15" s="679"/>
      <c r="T15" s="679"/>
      <c r="U15" s="679"/>
      <c r="V15" s="679"/>
      <c r="W15" s="679"/>
      <c r="X15" s="679"/>
      <c r="Y15" s="680"/>
      <c r="Z15" s="715" t="s">
        <v>131</v>
      </c>
      <c r="AA15" s="715"/>
      <c r="AB15" s="715"/>
      <c r="AC15" s="715"/>
      <c r="AD15" s="716" t="s">
        <v>175</v>
      </c>
      <c r="AE15" s="716"/>
      <c r="AF15" s="716"/>
      <c r="AG15" s="716"/>
      <c r="AH15" s="716"/>
      <c r="AI15" s="716"/>
      <c r="AJ15" s="716"/>
      <c r="AK15" s="716"/>
      <c r="AL15" s="681" t="s">
        <v>175</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532681</v>
      </c>
      <c r="BH15" s="679"/>
      <c r="BI15" s="679"/>
      <c r="BJ15" s="679"/>
      <c r="BK15" s="679"/>
      <c r="BL15" s="679"/>
      <c r="BM15" s="679"/>
      <c r="BN15" s="680"/>
      <c r="BO15" s="715">
        <v>4.9000000000000004</v>
      </c>
      <c r="BP15" s="715"/>
      <c r="BQ15" s="715"/>
      <c r="BR15" s="715"/>
      <c r="BS15" s="684" t="s">
        <v>131</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2645847</v>
      </c>
      <c r="CS15" s="679"/>
      <c r="CT15" s="679"/>
      <c r="CU15" s="679"/>
      <c r="CV15" s="679"/>
      <c r="CW15" s="679"/>
      <c r="CX15" s="679"/>
      <c r="CY15" s="680"/>
      <c r="CZ15" s="715">
        <v>9.6999999999999993</v>
      </c>
      <c r="DA15" s="715"/>
      <c r="DB15" s="715"/>
      <c r="DC15" s="715"/>
      <c r="DD15" s="684">
        <v>482657</v>
      </c>
      <c r="DE15" s="679"/>
      <c r="DF15" s="679"/>
      <c r="DG15" s="679"/>
      <c r="DH15" s="679"/>
      <c r="DI15" s="679"/>
      <c r="DJ15" s="679"/>
      <c r="DK15" s="679"/>
      <c r="DL15" s="679"/>
      <c r="DM15" s="679"/>
      <c r="DN15" s="679"/>
      <c r="DO15" s="679"/>
      <c r="DP15" s="680"/>
      <c r="DQ15" s="684">
        <v>1967893</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8703</v>
      </c>
      <c r="S16" s="679"/>
      <c r="T16" s="679"/>
      <c r="U16" s="679"/>
      <c r="V16" s="679"/>
      <c r="W16" s="679"/>
      <c r="X16" s="679"/>
      <c r="Y16" s="680"/>
      <c r="Z16" s="715">
        <v>0</v>
      </c>
      <c r="AA16" s="715"/>
      <c r="AB16" s="715"/>
      <c r="AC16" s="715"/>
      <c r="AD16" s="716">
        <v>8703</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131</v>
      </c>
      <c r="BH16" s="679"/>
      <c r="BI16" s="679"/>
      <c r="BJ16" s="679"/>
      <c r="BK16" s="679"/>
      <c r="BL16" s="679"/>
      <c r="BM16" s="679"/>
      <c r="BN16" s="680"/>
      <c r="BO16" s="715" t="s">
        <v>131</v>
      </c>
      <c r="BP16" s="715"/>
      <c r="BQ16" s="715"/>
      <c r="BR16" s="715"/>
      <c r="BS16" s="684" t="s">
        <v>131</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172001</v>
      </c>
      <c r="CS16" s="679"/>
      <c r="CT16" s="679"/>
      <c r="CU16" s="679"/>
      <c r="CV16" s="679"/>
      <c r="CW16" s="679"/>
      <c r="CX16" s="679"/>
      <c r="CY16" s="680"/>
      <c r="CZ16" s="715">
        <v>0.6</v>
      </c>
      <c r="DA16" s="715"/>
      <c r="DB16" s="715"/>
      <c r="DC16" s="715"/>
      <c r="DD16" s="684" t="s">
        <v>131</v>
      </c>
      <c r="DE16" s="679"/>
      <c r="DF16" s="679"/>
      <c r="DG16" s="679"/>
      <c r="DH16" s="679"/>
      <c r="DI16" s="679"/>
      <c r="DJ16" s="679"/>
      <c r="DK16" s="679"/>
      <c r="DL16" s="679"/>
      <c r="DM16" s="679"/>
      <c r="DN16" s="679"/>
      <c r="DO16" s="679"/>
      <c r="DP16" s="680"/>
      <c r="DQ16" s="684">
        <v>104778</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126313</v>
      </c>
      <c r="S17" s="679"/>
      <c r="T17" s="679"/>
      <c r="U17" s="679"/>
      <c r="V17" s="679"/>
      <c r="W17" s="679"/>
      <c r="X17" s="679"/>
      <c r="Y17" s="680"/>
      <c r="Z17" s="715">
        <v>0.5</v>
      </c>
      <c r="AA17" s="715"/>
      <c r="AB17" s="715"/>
      <c r="AC17" s="715"/>
      <c r="AD17" s="716">
        <v>126313</v>
      </c>
      <c r="AE17" s="716"/>
      <c r="AF17" s="716"/>
      <c r="AG17" s="716"/>
      <c r="AH17" s="716"/>
      <c r="AI17" s="716"/>
      <c r="AJ17" s="716"/>
      <c r="AK17" s="716"/>
      <c r="AL17" s="681">
        <v>0.9</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131</v>
      </c>
      <c r="BH17" s="679"/>
      <c r="BI17" s="679"/>
      <c r="BJ17" s="679"/>
      <c r="BK17" s="679"/>
      <c r="BL17" s="679"/>
      <c r="BM17" s="679"/>
      <c r="BN17" s="680"/>
      <c r="BO17" s="715" t="s">
        <v>131</v>
      </c>
      <c r="BP17" s="715"/>
      <c r="BQ17" s="715"/>
      <c r="BR17" s="715"/>
      <c r="BS17" s="684" t="s">
        <v>131</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2458191</v>
      </c>
      <c r="CS17" s="679"/>
      <c r="CT17" s="679"/>
      <c r="CU17" s="679"/>
      <c r="CV17" s="679"/>
      <c r="CW17" s="679"/>
      <c r="CX17" s="679"/>
      <c r="CY17" s="680"/>
      <c r="CZ17" s="715">
        <v>9</v>
      </c>
      <c r="DA17" s="715"/>
      <c r="DB17" s="715"/>
      <c r="DC17" s="715"/>
      <c r="DD17" s="684" t="s">
        <v>175</v>
      </c>
      <c r="DE17" s="679"/>
      <c r="DF17" s="679"/>
      <c r="DG17" s="679"/>
      <c r="DH17" s="679"/>
      <c r="DI17" s="679"/>
      <c r="DJ17" s="679"/>
      <c r="DK17" s="679"/>
      <c r="DL17" s="679"/>
      <c r="DM17" s="679"/>
      <c r="DN17" s="679"/>
      <c r="DO17" s="679"/>
      <c r="DP17" s="680"/>
      <c r="DQ17" s="684">
        <v>2405081</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37390</v>
      </c>
      <c r="S18" s="679"/>
      <c r="T18" s="679"/>
      <c r="U18" s="679"/>
      <c r="V18" s="679"/>
      <c r="W18" s="679"/>
      <c r="X18" s="679"/>
      <c r="Y18" s="680"/>
      <c r="Z18" s="715">
        <v>0.1</v>
      </c>
      <c r="AA18" s="715"/>
      <c r="AB18" s="715"/>
      <c r="AC18" s="715"/>
      <c r="AD18" s="716">
        <v>37390</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175</v>
      </c>
      <c r="BH18" s="679"/>
      <c r="BI18" s="679"/>
      <c r="BJ18" s="679"/>
      <c r="BK18" s="679"/>
      <c r="BL18" s="679"/>
      <c r="BM18" s="679"/>
      <c r="BN18" s="680"/>
      <c r="BO18" s="715" t="s">
        <v>131</v>
      </c>
      <c r="BP18" s="715"/>
      <c r="BQ18" s="715"/>
      <c r="BR18" s="715"/>
      <c r="BS18" s="684" t="s">
        <v>234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175</v>
      </c>
      <c r="CS18" s="679"/>
      <c r="CT18" s="679"/>
      <c r="CU18" s="679"/>
      <c r="CV18" s="679"/>
      <c r="CW18" s="679"/>
      <c r="CX18" s="679"/>
      <c r="CY18" s="680"/>
      <c r="CZ18" s="715" t="s">
        <v>234</v>
      </c>
      <c r="DA18" s="715"/>
      <c r="DB18" s="715"/>
      <c r="DC18" s="715"/>
      <c r="DD18" s="684" t="s">
        <v>131</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4738</v>
      </c>
      <c r="S19" s="679"/>
      <c r="T19" s="679"/>
      <c r="U19" s="679"/>
      <c r="V19" s="679"/>
      <c r="W19" s="679"/>
      <c r="X19" s="679"/>
      <c r="Y19" s="680"/>
      <c r="Z19" s="715">
        <v>0</v>
      </c>
      <c r="AA19" s="715"/>
      <c r="AB19" s="715"/>
      <c r="AC19" s="715"/>
      <c r="AD19" s="716">
        <v>4738</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1474642</v>
      </c>
      <c r="BH19" s="679"/>
      <c r="BI19" s="679"/>
      <c r="BJ19" s="679"/>
      <c r="BK19" s="679"/>
      <c r="BL19" s="679"/>
      <c r="BM19" s="679"/>
      <c r="BN19" s="680"/>
      <c r="BO19" s="715">
        <v>13.5</v>
      </c>
      <c r="BP19" s="715"/>
      <c r="BQ19" s="715"/>
      <c r="BR19" s="715"/>
      <c r="BS19" s="684" t="s">
        <v>175</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175</v>
      </c>
      <c r="CS19" s="679"/>
      <c r="CT19" s="679"/>
      <c r="CU19" s="679"/>
      <c r="CV19" s="679"/>
      <c r="CW19" s="679"/>
      <c r="CX19" s="679"/>
      <c r="CY19" s="680"/>
      <c r="CZ19" s="715" t="s">
        <v>131</v>
      </c>
      <c r="DA19" s="715"/>
      <c r="DB19" s="715"/>
      <c r="DC19" s="715"/>
      <c r="DD19" s="684" t="s">
        <v>131</v>
      </c>
      <c r="DE19" s="679"/>
      <c r="DF19" s="679"/>
      <c r="DG19" s="679"/>
      <c r="DH19" s="679"/>
      <c r="DI19" s="679"/>
      <c r="DJ19" s="679"/>
      <c r="DK19" s="679"/>
      <c r="DL19" s="679"/>
      <c r="DM19" s="679"/>
      <c r="DN19" s="679"/>
      <c r="DO19" s="679"/>
      <c r="DP19" s="680"/>
      <c r="DQ19" s="684" t="s">
        <v>175</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1869</v>
      </c>
      <c r="S20" s="679"/>
      <c r="T20" s="679"/>
      <c r="U20" s="679"/>
      <c r="V20" s="679"/>
      <c r="W20" s="679"/>
      <c r="X20" s="679"/>
      <c r="Y20" s="680"/>
      <c r="Z20" s="715">
        <v>0</v>
      </c>
      <c r="AA20" s="715"/>
      <c r="AB20" s="715"/>
      <c r="AC20" s="715"/>
      <c r="AD20" s="716">
        <v>1869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1474642</v>
      </c>
      <c r="BH20" s="679"/>
      <c r="BI20" s="679"/>
      <c r="BJ20" s="679"/>
      <c r="BK20" s="679"/>
      <c r="BL20" s="679"/>
      <c r="BM20" s="679"/>
      <c r="BN20" s="680"/>
      <c r="BO20" s="715">
        <v>13.5</v>
      </c>
      <c r="BP20" s="715"/>
      <c r="BQ20" s="715"/>
      <c r="BR20" s="715"/>
      <c r="BS20" s="684" t="s">
        <v>234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27300743</v>
      </c>
      <c r="CS20" s="679"/>
      <c r="CT20" s="679"/>
      <c r="CU20" s="679"/>
      <c r="CV20" s="679"/>
      <c r="CW20" s="679"/>
      <c r="CX20" s="679"/>
      <c r="CY20" s="680"/>
      <c r="CZ20" s="715">
        <v>100</v>
      </c>
      <c r="DA20" s="715"/>
      <c r="DB20" s="715"/>
      <c r="DC20" s="715"/>
      <c r="DD20" s="684">
        <v>2145888</v>
      </c>
      <c r="DE20" s="679"/>
      <c r="DF20" s="679"/>
      <c r="DG20" s="679"/>
      <c r="DH20" s="679"/>
      <c r="DI20" s="679"/>
      <c r="DJ20" s="679"/>
      <c r="DK20" s="679"/>
      <c r="DL20" s="679"/>
      <c r="DM20" s="679"/>
      <c r="DN20" s="679"/>
      <c r="DO20" s="679"/>
      <c r="DP20" s="680"/>
      <c r="DQ20" s="684">
        <v>18843401</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82316</v>
      </c>
      <c r="S21" s="679"/>
      <c r="T21" s="679"/>
      <c r="U21" s="679"/>
      <c r="V21" s="679"/>
      <c r="W21" s="679"/>
      <c r="X21" s="679"/>
      <c r="Y21" s="680"/>
      <c r="Z21" s="715">
        <v>0.3</v>
      </c>
      <c r="AA21" s="715"/>
      <c r="AB21" s="715"/>
      <c r="AC21" s="715"/>
      <c r="AD21" s="716">
        <v>82316</v>
      </c>
      <c r="AE21" s="716"/>
      <c r="AF21" s="716"/>
      <c r="AG21" s="716"/>
      <c r="AH21" s="716"/>
      <c r="AI21" s="716"/>
      <c r="AJ21" s="716"/>
      <c r="AK21" s="716"/>
      <c r="AL21" s="681">
        <v>0.6</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342008</v>
      </c>
      <c r="BH21" s="679"/>
      <c r="BI21" s="679"/>
      <c r="BJ21" s="679"/>
      <c r="BK21" s="679"/>
      <c r="BL21" s="679"/>
      <c r="BM21" s="679"/>
      <c r="BN21" s="680"/>
      <c r="BO21" s="715">
        <v>3.1</v>
      </c>
      <c r="BP21" s="715"/>
      <c r="BQ21" s="715"/>
      <c r="BR21" s="715"/>
      <c r="BS21" s="684" t="s">
        <v>131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3498942</v>
      </c>
      <c r="S22" s="679"/>
      <c r="T22" s="679"/>
      <c r="U22" s="679"/>
      <c r="V22" s="679"/>
      <c r="W22" s="679"/>
      <c r="X22" s="679"/>
      <c r="Y22" s="680"/>
      <c r="Z22" s="715">
        <v>12.6</v>
      </c>
      <c r="AA22" s="715"/>
      <c r="AB22" s="715"/>
      <c r="AC22" s="715"/>
      <c r="AD22" s="716">
        <v>3189306</v>
      </c>
      <c r="AE22" s="716"/>
      <c r="AF22" s="716"/>
      <c r="AG22" s="716"/>
      <c r="AH22" s="716"/>
      <c r="AI22" s="716"/>
      <c r="AJ22" s="716"/>
      <c r="AK22" s="716"/>
      <c r="AL22" s="681">
        <v>21.5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175</v>
      </c>
      <c r="BH22" s="679"/>
      <c r="BI22" s="679"/>
      <c r="BJ22" s="679"/>
      <c r="BK22" s="679"/>
      <c r="BL22" s="679"/>
      <c r="BM22" s="679"/>
      <c r="BN22" s="680"/>
      <c r="BO22" s="715" t="s">
        <v>234</v>
      </c>
      <c r="BP22" s="715"/>
      <c r="BQ22" s="715"/>
      <c r="BR22" s="715"/>
      <c r="BS22" s="684" t="s">
        <v>131</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3189306</v>
      </c>
      <c r="S23" s="679"/>
      <c r="T23" s="679"/>
      <c r="U23" s="679"/>
      <c r="V23" s="679"/>
      <c r="W23" s="679"/>
      <c r="X23" s="679"/>
      <c r="Y23" s="680"/>
      <c r="Z23" s="715">
        <v>11.5</v>
      </c>
      <c r="AA23" s="715"/>
      <c r="AB23" s="715"/>
      <c r="AC23" s="715"/>
      <c r="AD23" s="716">
        <v>3189306</v>
      </c>
      <c r="AE23" s="716"/>
      <c r="AF23" s="716"/>
      <c r="AG23" s="716"/>
      <c r="AH23" s="716"/>
      <c r="AI23" s="716"/>
      <c r="AJ23" s="716"/>
      <c r="AK23" s="716"/>
      <c r="AL23" s="681">
        <v>21.5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1132634</v>
      </c>
      <c r="BH23" s="679"/>
      <c r="BI23" s="679"/>
      <c r="BJ23" s="679"/>
      <c r="BK23" s="679"/>
      <c r="BL23" s="679"/>
      <c r="BM23" s="679"/>
      <c r="BN23" s="680"/>
      <c r="BO23" s="715">
        <v>10.3</v>
      </c>
      <c r="BP23" s="715"/>
      <c r="BQ23" s="715"/>
      <c r="BR23" s="715"/>
      <c r="BS23" s="684" t="s">
        <v>131</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309605</v>
      </c>
      <c r="S24" s="679"/>
      <c r="T24" s="679"/>
      <c r="U24" s="679"/>
      <c r="V24" s="679"/>
      <c r="W24" s="679"/>
      <c r="X24" s="679"/>
      <c r="Y24" s="680"/>
      <c r="Z24" s="715">
        <v>1.1000000000000001</v>
      </c>
      <c r="AA24" s="715"/>
      <c r="AB24" s="715"/>
      <c r="AC24" s="715"/>
      <c r="AD24" s="716" t="s">
        <v>131</v>
      </c>
      <c r="AE24" s="716"/>
      <c r="AF24" s="716"/>
      <c r="AG24" s="716"/>
      <c r="AH24" s="716"/>
      <c r="AI24" s="716"/>
      <c r="AJ24" s="716"/>
      <c r="AK24" s="716"/>
      <c r="AL24" s="681" t="s">
        <v>175</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175</v>
      </c>
      <c r="BH24" s="679"/>
      <c r="BI24" s="679"/>
      <c r="BJ24" s="679"/>
      <c r="BK24" s="679"/>
      <c r="BL24" s="679"/>
      <c r="BM24" s="679"/>
      <c r="BN24" s="680"/>
      <c r="BO24" s="715" t="s">
        <v>131</v>
      </c>
      <c r="BP24" s="715"/>
      <c r="BQ24" s="715"/>
      <c r="BR24" s="715"/>
      <c r="BS24" s="684" t="s">
        <v>131</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12408072</v>
      </c>
      <c r="CS24" s="734"/>
      <c r="CT24" s="734"/>
      <c r="CU24" s="734"/>
      <c r="CV24" s="734"/>
      <c r="CW24" s="734"/>
      <c r="CX24" s="734"/>
      <c r="CY24" s="777"/>
      <c r="CZ24" s="778">
        <v>45.4</v>
      </c>
      <c r="DA24" s="749"/>
      <c r="DB24" s="749"/>
      <c r="DC24" s="781"/>
      <c r="DD24" s="776">
        <v>8238899</v>
      </c>
      <c r="DE24" s="734"/>
      <c r="DF24" s="734"/>
      <c r="DG24" s="734"/>
      <c r="DH24" s="734"/>
      <c r="DI24" s="734"/>
      <c r="DJ24" s="734"/>
      <c r="DK24" s="777"/>
      <c r="DL24" s="776">
        <v>8073438</v>
      </c>
      <c r="DM24" s="734"/>
      <c r="DN24" s="734"/>
      <c r="DO24" s="734"/>
      <c r="DP24" s="734"/>
      <c r="DQ24" s="734"/>
      <c r="DR24" s="734"/>
      <c r="DS24" s="734"/>
      <c r="DT24" s="734"/>
      <c r="DU24" s="734"/>
      <c r="DV24" s="777"/>
      <c r="DW24" s="778">
        <v>50.9</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31</v>
      </c>
      <c r="S25" s="679"/>
      <c r="T25" s="679"/>
      <c r="U25" s="679"/>
      <c r="V25" s="679"/>
      <c r="W25" s="679"/>
      <c r="X25" s="679"/>
      <c r="Y25" s="680"/>
      <c r="Z25" s="715">
        <v>0</v>
      </c>
      <c r="AA25" s="715"/>
      <c r="AB25" s="715"/>
      <c r="AC25" s="715"/>
      <c r="AD25" s="716" t="s">
        <v>131</v>
      </c>
      <c r="AE25" s="716"/>
      <c r="AF25" s="716"/>
      <c r="AG25" s="716"/>
      <c r="AH25" s="716"/>
      <c r="AI25" s="716"/>
      <c r="AJ25" s="716"/>
      <c r="AK25" s="716"/>
      <c r="AL25" s="681" t="s">
        <v>131</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131</v>
      </c>
      <c r="BH25" s="679"/>
      <c r="BI25" s="679"/>
      <c r="BJ25" s="679"/>
      <c r="BK25" s="679"/>
      <c r="BL25" s="679"/>
      <c r="BM25" s="679"/>
      <c r="BN25" s="680"/>
      <c r="BO25" s="715" t="s">
        <v>234</v>
      </c>
      <c r="BP25" s="715"/>
      <c r="BQ25" s="715"/>
      <c r="BR25" s="715"/>
      <c r="BS25" s="684" t="s">
        <v>234</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4494798</v>
      </c>
      <c r="CS25" s="697"/>
      <c r="CT25" s="697"/>
      <c r="CU25" s="697"/>
      <c r="CV25" s="697"/>
      <c r="CW25" s="697"/>
      <c r="CX25" s="697"/>
      <c r="CY25" s="698"/>
      <c r="CZ25" s="681">
        <v>16.5</v>
      </c>
      <c r="DA25" s="699"/>
      <c r="DB25" s="699"/>
      <c r="DC25" s="700"/>
      <c r="DD25" s="684">
        <v>4202571</v>
      </c>
      <c r="DE25" s="697"/>
      <c r="DF25" s="697"/>
      <c r="DG25" s="697"/>
      <c r="DH25" s="697"/>
      <c r="DI25" s="697"/>
      <c r="DJ25" s="697"/>
      <c r="DK25" s="698"/>
      <c r="DL25" s="684">
        <v>4115216</v>
      </c>
      <c r="DM25" s="697"/>
      <c r="DN25" s="697"/>
      <c r="DO25" s="697"/>
      <c r="DP25" s="697"/>
      <c r="DQ25" s="697"/>
      <c r="DR25" s="697"/>
      <c r="DS25" s="697"/>
      <c r="DT25" s="697"/>
      <c r="DU25" s="697"/>
      <c r="DV25" s="698"/>
      <c r="DW25" s="681">
        <v>25.9</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16122425</v>
      </c>
      <c r="S26" s="679"/>
      <c r="T26" s="679"/>
      <c r="U26" s="679"/>
      <c r="V26" s="679"/>
      <c r="W26" s="679"/>
      <c r="X26" s="679"/>
      <c r="Y26" s="680"/>
      <c r="Z26" s="715">
        <v>58</v>
      </c>
      <c r="AA26" s="715"/>
      <c r="AB26" s="715"/>
      <c r="AC26" s="715"/>
      <c r="AD26" s="716">
        <v>14680155</v>
      </c>
      <c r="AE26" s="716"/>
      <c r="AF26" s="716"/>
      <c r="AG26" s="716"/>
      <c r="AH26" s="716"/>
      <c r="AI26" s="716"/>
      <c r="AJ26" s="716"/>
      <c r="AK26" s="716"/>
      <c r="AL26" s="681">
        <v>98.9</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131</v>
      </c>
      <c r="BH26" s="679"/>
      <c r="BI26" s="679"/>
      <c r="BJ26" s="679"/>
      <c r="BK26" s="679"/>
      <c r="BL26" s="679"/>
      <c r="BM26" s="679"/>
      <c r="BN26" s="680"/>
      <c r="BO26" s="715" t="s">
        <v>131</v>
      </c>
      <c r="BP26" s="715"/>
      <c r="BQ26" s="715"/>
      <c r="BR26" s="715"/>
      <c r="BS26" s="684" t="s">
        <v>131</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3135685</v>
      </c>
      <c r="CS26" s="679"/>
      <c r="CT26" s="679"/>
      <c r="CU26" s="679"/>
      <c r="CV26" s="679"/>
      <c r="CW26" s="679"/>
      <c r="CX26" s="679"/>
      <c r="CY26" s="680"/>
      <c r="CZ26" s="681">
        <v>11.5</v>
      </c>
      <c r="DA26" s="699"/>
      <c r="DB26" s="699"/>
      <c r="DC26" s="700"/>
      <c r="DD26" s="684">
        <v>2875585</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11184</v>
      </c>
      <c r="S27" s="679"/>
      <c r="T27" s="679"/>
      <c r="U27" s="679"/>
      <c r="V27" s="679"/>
      <c r="W27" s="679"/>
      <c r="X27" s="679"/>
      <c r="Y27" s="680"/>
      <c r="Z27" s="715">
        <v>0</v>
      </c>
      <c r="AA27" s="715"/>
      <c r="AB27" s="715"/>
      <c r="AC27" s="715"/>
      <c r="AD27" s="716">
        <v>11184</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10951393</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5455083</v>
      </c>
      <c r="CS27" s="697"/>
      <c r="CT27" s="697"/>
      <c r="CU27" s="697"/>
      <c r="CV27" s="697"/>
      <c r="CW27" s="697"/>
      <c r="CX27" s="697"/>
      <c r="CY27" s="698"/>
      <c r="CZ27" s="681">
        <v>20</v>
      </c>
      <c r="DA27" s="699"/>
      <c r="DB27" s="699"/>
      <c r="DC27" s="700"/>
      <c r="DD27" s="684">
        <v>1631247</v>
      </c>
      <c r="DE27" s="697"/>
      <c r="DF27" s="697"/>
      <c r="DG27" s="697"/>
      <c r="DH27" s="697"/>
      <c r="DI27" s="697"/>
      <c r="DJ27" s="697"/>
      <c r="DK27" s="698"/>
      <c r="DL27" s="684">
        <v>1553141</v>
      </c>
      <c r="DM27" s="697"/>
      <c r="DN27" s="697"/>
      <c r="DO27" s="697"/>
      <c r="DP27" s="697"/>
      <c r="DQ27" s="697"/>
      <c r="DR27" s="697"/>
      <c r="DS27" s="697"/>
      <c r="DT27" s="697"/>
      <c r="DU27" s="697"/>
      <c r="DV27" s="698"/>
      <c r="DW27" s="681">
        <v>9.8000000000000007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232441</v>
      </c>
      <c r="S28" s="679"/>
      <c r="T28" s="679"/>
      <c r="U28" s="679"/>
      <c r="V28" s="679"/>
      <c r="W28" s="679"/>
      <c r="X28" s="679"/>
      <c r="Y28" s="680"/>
      <c r="Z28" s="715">
        <v>0.8</v>
      </c>
      <c r="AA28" s="715"/>
      <c r="AB28" s="715"/>
      <c r="AC28" s="715"/>
      <c r="AD28" s="716" t="s">
        <v>234</v>
      </c>
      <c r="AE28" s="716"/>
      <c r="AF28" s="716"/>
      <c r="AG28" s="716"/>
      <c r="AH28" s="716"/>
      <c r="AI28" s="716"/>
      <c r="AJ28" s="716"/>
      <c r="AK28" s="716"/>
      <c r="AL28" s="681" t="s">
        <v>131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2458191</v>
      </c>
      <c r="CS28" s="679"/>
      <c r="CT28" s="679"/>
      <c r="CU28" s="679"/>
      <c r="CV28" s="679"/>
      <c r="CW28" s="679"/>
      <c r="CX28" s="679"/>
      <c r="CY28" s="680"/>
      <c r="CZ28" s="681">
        <v>9</v>
      </c>
      <c r="DA28" s="699"/>
      <c r="DB28" s="699"/>
      <c r="DC28" s="700"/>
      <c r="DD28" s="684">
        <v>2405081</v>
      </c>
      <c r="DE28" s="679"/>
      <c r="DF28" s="679"/>
      <c r="DG28" s="679"/>
      <c r="DH28" s="679"/>
      <c r="DI28" s="679"/>
      <c r="DJ28" s="679"/>
      <c r="DK28" s="680"/>
      <c r="DL28" s="684">
        <v>2405081</v>
      </c>
      <c r="DM28" s="679"/>
      <c r="DN28" s="679"/>
      <c r="DO28" s="679"/>
      <c r="DP28" s="679"/>
      <c r="DQ28" s="679"/>
      <c r="DR28" s="679"/>
      <c r="DS28" s="679"/>
      <c r="DT28" s="679"/>
      <c r="DU28" s="679"/>
      <c r="DV28" s="680"/>
      <c r="DW28" s="681">
        <v>15.2</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493088</v>
      </c>
      <c r="S29" s="679"/>
      <c r="T29" s="679"/>
      <c r="U29" s="679"/>
      <c r="V29" s="679"/>
      <c r="W29" s="679"/>
      <c r="X29" s="679"/>
      <c r="Y29" s="680"/>
      <c r="Z29" s="715">
        <v>1.8</v>
      </c>
      <c r="AA29" s="715"/>
      <c r="AB29" s="715"/>
      <c r="AC29" s="715"/>
      <c r="AD29" s="716">
        <v>76327</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71</v>
      </c>
      <c r="CG29" s="712"/>
      <c r="CH29" s="712"/>
      <c r="CI29" s="712"/>
      <c r="CJ29" s="712"/>
      <c r="CK29" s="712"/>
      <c r="CL29" s="712"/>
      <c r="CM29" s="712"/>
      <c r="CN29" s="712"/>
      <c r="CO29" s="712"/>
      <c r="CP29" s="712"/>
      <c r="CQ29" s="713"/>
      <c r="CR29" s="678">
        <v>2458186</v>
      </c>
      <c r="CS29" s="697"/>
      <c r="CT29" s="697"/>
      <c r="CU29" s="697"/>
      <c r="CV29" s="697"/>
      <c r="CW29" s="697"/>
      <c r="CX29" s="697"/>
      <c r="CY29" s="698"/>
      <c r="CZ29" s="681">
        <v>9</v>
      </c>
      <c r="DA29" s="699"/>
      <c r="DB29" s="699"/>
      <c r="DC29" s="700"/>
      <c r="DD29" s="684">
        <v>2405076</v>
      </c>
      <c r="DE29" s="697"/>
      <c r="DF29" s="697"/>
      <c r="DG29" s="697"/>
      <c r="DH29" s="697"/>
      <c r="DI29" s="697"/>
      <c r="DJ29" s="697"/>
      <c r="DK29" s="698"/>
      <c r="DL29" s="684">
        <v>2405076</v>
      </c>
      <c r="DM29" s="697"/>
      <c r="DN29" s="697"/>
      <c r="DO29" s="697"/>
      <c r="DP29" s="697"/>
      <c r="DQ29" s="697"/>
      <c r="DR29" s="697"/>
      <c r="DS29" s="697"/>
      <c r="DT29" s="697"/>
      <c r="DU29" s="697"/>
      <c r="DV29" s="698"/>
      <c r="DW29" s="681">
        <v>15.2</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292707</v>
      </c>
      <c r="S30" s="679"/>
      <c r="T30" s="679"/>
      <c r="U30" s="679"/>
      <c r="V30" s="679"/>
      <c r="W30" s="679"/>
      <c r="X30" s="679"/>
      <c r="Y30" s="680"/>
      <c r="Z30" s="715">
        <v>1.1000000000000001</v>
      </c>
      <c r="AA30" s="715"/>
      <c r="AB30" s="715"/>
      <c r="AC30" s="715"/>
      <c r="AD30" s="716" t="s">
        <v>175</v>
      </c>
      <c r="AE30" s="716"/>
      <c r="AF30" s="716"/>
      <c r="AG30" s="716"/>
      <c r="AH30" s="716"/>
      <c r="AI30" s="716"/>
      <c r="AJ30" s="716"/>
      <c r="AK30" s="716"/>
      <c r="AL30" s="681" t="s">
        <v>131</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2319589</v>
      </c>
      <c r="CS30" s="679"/>
      <c r="CT30" s="679"/>
      <c r="CU30" s="679"/>
      <c r="CV30" s="679"/>
      <c r="CW30" s="679"/>
      <c r="CX30" s="679"/>
      <c r="CY30" s="680"/>
      <c r="CZ30" s="681">
        <v>8.5</v>
      </c>
      <c r="DA30" s="699"/>
      <c r="DB30" s="699"/>
      <c r="DC30" s="700"/>
      <c r="DD30" s="684">
        <v>2266479</v>
      </c>
      <c r="DE30" s="679"/>
      <c r="DF30" s="679"/>
      <c r="DG30" s="679"/>
      <c r="DH30" s="679"/>
      <c r="DI30" s="679"/>
      <c r="DJ30" s="679"/>
      <c r="DK30" s="680"/>
      <c r="DL30" s="684">
        <v>2266479</v>
      </c>
      <c r="DM30" s="679"/>
      <c r="DN30" s="679"/>
      <c r="DO30" s="679"/>
      <c r="DP30" s="679"/>
      <c r="DQ30" s="679"/>
      <c r="DR30" s="679"/>
      <c r="DS30" s="679"/>
      <c r="DT30" s="679"/>
      <c r="DU30" s="679"/>
      <c r="DV30" s="680"/>
      <c r="DW30" s="681">
        <v>14.3</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4102113</v>
      </c>
      <c r="S31" s="679"/>
      <c r="T31" s="679"/>
      <c r="U31" s="679"/>
      <c r="V31" s="679"/>
      <c r="W31" s="679"/>
      <c r="X31" s="679"/>
      <c r="Y31" s="680"/>
      <c r="Z31" s="715">
        <v>14.7</v>
      </c>
      <c r="AA31" s="715"/>
      <c r="AB31" s="715"/>
      <c r="AC31" s="715"/>
      <c r="AD31" s="716" t="s">
        <v>131</v>
      </c>
      <c r="AE31" s="716"/>
      <c r="AF31" s="716"/>
      <c r="AG31" s="716"/>
      <c r="AH31" s="716"/>
      <c r="AI31" s="716"/>
      <c r="AJ31" s="716"/>
      <c r="AK31" s="716"/>
      <c r="AL31" s="681" t="s">
        <v>131</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97.9</v>
      </c>
      <c r="BH31" s="748"/>
      <c r="BI31" s="748"/>
      <c r="BJ31" s="748"/>
      <c r="BK31" s="748"/>
      <c r="BL31" s="748"/>
      <c r="BM31" s="749">
        <v>92.1</v>
      </c>
      <c r="BN31" s="748"/>
      <c r="BO31" s="748"/>
      <c r="BP31" s="748"/>
      <c r="BQ31" s="750"/>
      <c r="BR31" s="747">
        <v>97.5</v>
      </c>
      <c r="BS31" s="748"/>
      <c r="BT31" s="748"/>
      <c r="BU31" s="748"/>
      <c r="BV31" s="748"/>
      <c r="BW31" s="748"/>
      <c r="BX31" s="749">
        <v>88.9</v>
      </c>
      <c r="BY31" s="748"/>
      <c r="BZ31" s="748"/>
      <c r="CA31" s="748"/>
      <c r="CB31" s="750"/>
      <c r="CD31" s="765"/>
      <c r="CE31" s="766"/>
      <c r="CF31" s="711" t="s">
        <v>312</v>
      </c>
      <c r="CG31" s="712"/>
      <c r="CH31" s="712"/>
      <c r="CI31" s="712"/>
      <c r="CJ31" s="712"/>
      <c r="CK31" s="712"/>
      <c r="CL31" s="712"/>
      <c r="CM31" s="712"/>
      <c r="CN31" s="712"/>
      <c r="CO31" s="712"/>
      <c r="CP31" s="712"/>
      <c r="CQ31" s="713"/>
      <c r="CR31" s="678">
        <v>138597</v>
      </c>
      <c r="CS31" s="697"/>
      <c r="CT31" s="697"/>
      <c r="CU31" s="697"/>
      <c r="CV31" s="697"/>
      <c r="CW31" s="697"/>
      <c r="CX31" s="697"/>
      <c r="CY31" s="698"/>
      <c r="CZ31" s="681">
        <v>0.5</v>
      </c>
      <c r="DA31" s="699"/>
      <c r="DB31" s="699"/>
      <c r="DC31" s="700"/>
      <c r="DD31" s="684">
        <v>138597</v>
      </c>
      <c r="DE31" s="697"/>
      <c r="DF31" s="697"/>
      <c r="DG31" s="697"/>
      <c r="DH31" s="697"/>
      <c r="DI31" s="697"/>
      <c r="DJ31" s="697"/>
      <c r="DK31" s="698"/>
      <c r="DL31" s="684">
        <v>138597</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175</v>
      </c>
      <c r="S32" s="679"/>
      <c r="T32" s="679"/>
      <c r="U32" s="679"/>
      <c r="V32" s="679"/>
      <c r="W32" s="679"/>
      <c r="X32" s="679"/>
      <c r="Y32" s="680"/>
      <c r="Z32" s="715" t="s">
        <v>175</v>
      </c>
      <c r="AA32" s="715"/>
      <c r="AB32" s="715"/>
      <c r="AC32" s="715"/>
      <c r="AD32" s="716" t="s">
        <v>234</v>
      </c>
      <c r="AE32" s="716"/>
      <c r="AF32" s="716"/>
      <c r="AG32" s="716"/>
      <c r="AH32" s="716"/>
      <c r="AI32" s="716"/>
      <c r="AJ32" s="716"/>
      <c r="AK32" s="716"/>
      <c r="AL32" s="681" t="s">
        <v>131</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98.2</v>
      </c>
      <c r="BH32" s="697"/>
      <c r="BI32" s="697"/>
      <c r="BJ32" s="697"/>
      <c r="BK32" s="697"/>
      <c r="BL32" s="697"/>
      <c r="BM32" s="682">
        <v>91.9</v>
      </c>
      <c r="BN32" s="743"/>
      <c r="BO32" s="743"/>
      <c r="BP32" s="743"/>
      <c r="BQ32" s="721"/>
      <c r="BR32" s="751">
        <v>97.8</v>
      </c>
      <c r="BS32" s="697"/>
      <c r="BT32" s="697"/>
      <c r="BU32" s="697"/>
      <c r="BV32" s="697"/>
      <c r="BW32" s="697"/>
      <c r="BX32" s="682">
        <v>90</v>
      </c>
      <c r="BY32" s="743"/>
      <c r="BZ32" s="743"/>
      <c r="CA32" s="743"/>
      <c r="CB32" s="721"/>
      <c r="CD32" s="767"/>
      <c r="CE32" s="768"/>
      <c r="CF32" s="711" t="s">
        <v>316</v>
      </c>
      <c r="CG32" s="712"/>
      <c r="CH32" s="712"/>
      <c r="CI32" s="712"/>
      <c r="CJ32" s="712"/>
      <c r="CK32" s="712"/>
      <c r="CL32" s="712"/>
      <c r="CM32" s="712"/>
      <c r="CN32" s="712"/>
      <c r="CO32" s="712"/>
      <c r="CP32" s="712"/>
      <c r="CQ32" s="713"/>
      <c r="CR32" s="678">
        <v>5</v>
      </c>
      <c r="CS32" s="679"/>
      <c r="CT32" s="679"/>
      <c r="CU32" s="679"/>
      <c r="CV32" s="679"/>
      <c r="CW32" s="679"/>
      <c r="CX32" s="679"/>
      <c r="CY32" s="680"/>
      <c r="CZ32" s="681">
        <v>0</v>
      </c>
      <c r="DA32" s="699"/>
      <c r="DB32" s="699"/>
      <c r="DC32" s="700"/>
      <c r="DD32" s="684">
        <v>5</v>
      </c>
      <c r="DE32" s="679"/>
      <c r="DF32" s="679"/>
      <c r="DG32" s="679"/>
      <c r="DH32" s="679"/>
      <c r="DI32" s="679"/>
      <c r="DJ32" s="679"/>
      <c r="DK32" s="680"/>
      <c r="DL32" s="684">
        <v>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1862303</v>
      </c>
      <c r="S33" s="679"/>
      <c r="T33" s="679"/>
      <c r="U33" s="679"/>
      <c r="V33" s="679"/>
      <c r="W33" s="679"/>
      <c r="X33" s="679"/>
      <c r="Y33" s="680"/>
      <c r="Z33" s="715">
        <v>6.7</v>
      </c>
      <c r="AA33" s="715"/>
      <c r="AB33" s="715"/>
      <c r="AC33" s="715"/>
      <c r="AD33" s="716" t="s">
        <v>175</v>
      </c>
      <c r="AE33" s="716"/>
      <c r="AF33" s="716"/>
      <c r="AG33" s="716"/>
      <c r="AH33" s="716"/>
      <c r="AI33" s="716"/>
      <c r="AJ33" s="716"/>
      <c r="AK33" s="716"/>
      <c r="AL33" s="681" t="s">
        <v>175</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97.5</v>
      </c>
      <c r="BH33" s="663"/>
      <c r="BI33" s="663"/>
      <c r="BJ33" s="663"/>
      <c r="BK33" s="663"/>
      <c r="BL33" s="663"/>
      <c r="BM33" s="706">
        <v>91.4</v>
      </c>
      <c r="BN33" s="663"/>
      <c r="BO33" s="663"/>
      <c r="BP33" s="663"/>
      <c r="BQ33" s="727"/>
      <c r="BR33" s="742">
        <v>97.2</v>
      </c>
      <c r="BS33" s="663"/>
      <c r="BT33" s="663"/>
      <c r="BU33" s="663"/>
      <c r="BV33" s="663"/>
      <c r="BW33" s="663"/>
      <c r="BX33" s="706">
        <v>87.3</v>
      </c>
      <c r="BY33" s="663"/>
      <c r="BZ33" s="663"/>
      <c r="CA33" s="663"/>
      <c r="CB33" s="727"/>
      <c r="CD33" s="711" t="s">
        <v>319</v>
      </c>
      <c r="CE33" s="712"/>
      <c r="CF33" s="712"/>
      <c r="CG33" s="712"/>
      <c r="CH33" s="712"/>
      <c r="CI33" s="712"/>
      <c r="CJ33" s="712"/>
      <c r="CK33" s="712"/>
      <c r="CL33" s="712"/>
      <c r="CM33" s="712"/>
      <c r="CN33" s="712"/>
      <c r="CO33" s="712"/>
      <c r="CP33" s="712"/>
      <c r="CQ33" s="713"/>
      <c r="CR33" s="678">
        <v>12574782</v>
      </c>
      <c r="CS33" s="697"/>
      <c r="CT33" s="697"/>
      <c r="CU33" s="697"/>
      <c r="CV33" s="697"/>
      <c r="CW33" s="697"/>
      <c r="CX33" s="697"/>
      <c r="CY33" s="698"/>
      <c r="CZ33" s="681">
        <v>46.1</v>
      </c>
      <c r="DA33" s="699"/>
      <c r="DB33" s="699"/>
      <c r="DC33" s="700"/>
      <c r="DD33" s="684">
        <v>9931658</v>
      </c>
      <c r="DE33" s="697"/>
      <c r="DF33" s="697"/>
      <c r="DG33" s="697"/>
      <c r="DH33" s="697"/>
      <c r="DI33" s="697"/>
      <c r="DJ33" s="697"/>
      <c r="DK33" s="698"/>
      <c r="DL33" s="684">
        <v>6019931</v>
      </c>
      <c r="DM33" s="697"/>
      <c r="DN33" s="697"/>
      <c r="DO33" s="697"/>
      <c r="DP33" s="697"/>
      <c r="DQ33" s="697"/>
      <c r="DR33" s="697"/>
      <c r="DS33" s="697"/>
      <c r="DT33" s="697"/>
      <c r="DU33" s="697"/>
      <c r="DV33" s="698"/>
      <c r="DW33" s="681">
        <v>37.9</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36248</v>
      </c>
      <c r="S34" s="679"/>
      <c r="T34" s="679"/>
      <c r="U34" s="679"/>
      <c r="V34" s="679"/>
      <c r="W34" s="679"/>
      <c r="X34" s="679"/>
      <c r="Y34" s="680"/>
      <c r="Z34" s="715">
        <v>0.1</v>
      </c>
      <c r="AA34" s="715"/>
      <c r="AB34" s="715"/>
      <c r="AC34" s="715"/>
      <c r="AD34" s="716">
        <v>34928</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4411230</v>
      </c>
      <c r="CS34" s="679"/>
      <c r="CT34" s="679"/>
      <c r="CU34" s="679"/>
      <c r="CV34" s="679"/>
      <c r="CW34" s="679"/>
      <c r="CX34" s="679"/>
      <c r="CY34" s="680"/>
      <c r="CZ34" s="681">
        <v>16.2</v>
      </c>
      <c r="DA34" s="699"/>
      <c r="DB34" s="699"/>
      <c r="DC34" s="700"/>
      <c r="DD34" s="684">
        <v>3527146</v>
      </c>
      <c r="DE34" s="679"/>
      <c r="DF34" s="679"/>
      <c r="DG34" s="679"/>
      <c r="DH34" s="679"/>
      <c r="DI34" s="679"/>
      <c r="DJ34" s="679"/>
      <c r="DK34" s="680"/>
      <c r="DL34" s="684">
        <v>1639994</v>
      </c>
      <c r="DM34" s="679"/>
      <c r="DN34" s="679"/>
      <c r="DO34" s="679"/>
      <c r="DP34" s="679"/>
      <c r="DQ34" s="679"/>
      <c r="DR34" s="679"/>
      <c r="DS34" s="679"/>
      <c r="DT34" s="679"/>
      <c r="DU34" s="679"/>
      <c r="DV34" s="680"/>
      <c r="DW34" s="681">
        <v>10.3</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378410</v>
      </c>
      <c r="S35" s="679"/>
      <c r="T35" s="679"/>
      <c r="U35" s="679"/>
      <c r="V35" s="679"/>
      <c r="W35" s="679"/>
      <c r="X35" s="679"/>
      <c r="Y35" s="680"/>
      <c r="Z35" s="715">
        <v>1.4</v>
      </c>
      <c r="AA35" s="715"/>
      <c r="AB35" s="715"/>
      <c r="AC35" s="715"/>
      <c r="AD35" s="716" t="s">
        <v>131</v>
      </c>
      <c r="AE35" s="716"/>
      <c r="AF35" s="716"/>
      <c r="AG35" s="716"/>
      <c r="AH35" s="716"/>
      <c r="AI35" s="716"/>
      <c r="AJ35" s="716"/>
      <c r="AK35" s="716"/>
      <c r="AL35" s="681" t="s">
        <v>175</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378596</v>
      </c>
      <c r="CS35" s="697"/>
      <c r="CT35" s="697"/>
      <c r="CU35" s="697"/>
      <c r="CV35" s="697"/>
      <c r="CW35" s="697"/>
      <c r="CX35" s="697"/>
      <c r="CY35" s="698"/>
      <c r="CZ35" s="681">
        <v>1.4</v>
      </c>
      <c r="DA35" s="699"/>
      <c r="DB35" s="699"/>
      <c r="DC35" s="700"/>
      <c r="DD35" s="684">
        <v>264265</v>
      </c>
      <c r="DE35" s="697"/>
      <c r="DF35" s="697"/>
      <c r="DG35" s="697"/>
      <c r="DH35" s="697"/>
      <c r="DI35" s="697"/>
      <c r="DJ35" s="697"/>
      <c r="DK35" s="698"/>
      <c r="DL35" s="684">
        <v>71649</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1002085</v>
      </c>
      <c r="S36" s="679"/>
      <c r="T36" s="679"/>
      <c r="U36" s="679"/>
      <c r="V36" s="679"/>
      <c r="W36" s="679"/>
      <c r="X36" s="679"/>
      <c r="Y36" s="680"/>
      <c r="Z36" s="715">
        <v>3.6</v>
      </c>
      <c r="AA36" s="715"/>
      <c r="AB36" s="715"/>
      <c r="AC36" s="715"/>
      <c r="AD36" s="716" t="s">
        <v>131</v>
      </c>
      <c r="AE36" s="716"/>
      <c r="AF36" s="716"/>
      <c r="AG36" s="716"/>
      <c r="AH36" s="716"/>
      <c r="AI36" s="716"/>
      <c r="AJ36" s="716"/>
      <c r="AK36" s="716"/>
      <c r="AL36" s="681" t="s">
        <v>131</v>
      </c>
      <c r="AM36" s="682"/>
      <c r="AN36" s="682"/>
      <c r="AO36" s="717"/>
      <c r="AP36" s="235"/>
      <c r="AQ36" s="730" t="s">
        <v>327</v>
      </c>
      <c r="AR36" s="731"/>
      <c r="AS36" s="731"/>
      <c r="AT36" s="731"/>
      <c r="AU36" s="731"/>
      <c r="AV36" s="731"/>
      <c r="AW36" s="731"/>
      <c r="AX36" s="731"/>
      <c r="AY36" s="732"/>
      <c r="AZ36" s="733">
        <v>4408418</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138023</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2693734</v>
      </c>
      <c r="CS36" s="679"/>
      <c r="CT36" s="679"/>
      <c r="CU36" s="679"/>
      <c r="CV36" s="679"/>
      <c r="CW36" s="679"/>
      <c r="CX36" s="679"/>
      <c r="CY36" s="680"/>
      <c r="CZ36" s="681">
        <v>9.9</v>
      </c>
      <c r="DA36" s="699"/>
      <c r="DB36" s="699"/>
      <c r="DC36" s="700"/>
      <c r="DD36" s="684">
        <v>2016539</v>
      </c>
      <c r="DE36" s="679"/>
      <c r="DF36" s="679"/>
      <c r="DG36" s="679"/>
      <c r="DH36" s="679"/>
      <c r="DI36" s="679"/>
      <c r="DJ36" s="679"/>
      <c r="DK36" s="680"/>
      <c r="DL36" s="684">
        <v>1335569</v>
      </c>
      <c r="DM36" s="679"/>
      <c r="DN36" s="679"/>
      <c r="DO36" s="679"/>
      <c r="DP36" s="679"/>
      <c r="DQ36" s="679"/>
      <c r="DR36" s="679"/>
      <c r="DS36" s="679"/>
      <c r="DT36" s="679"/>
      <c r="DU36" s="679"/>
      <c r="DV36" s="680"/>
      <c r="DW36" s="681">
        <v>8.4</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932796</v>
      </c>
      <c r="S37" s="679"/>
      <c r="T37" s="679"/>
      <c r="U37" s="679"/>
      <c r="V37" s="679"/>
      <c r="W37" s="679"/>
      <c r="X37" s="679"/>
      <c r="Y37" s="680"/>
      <c r="Z37" s="715">
        <v>3.4</v>
      </c>
      <c r="AA37" s="715"/>
      <c r="AB37" s="715"/>
      <c r="AC37" s="715"/>
      <c r="AD37" s="716" t="s">
        <v>131</v>
      </c>
      <c r="AE37" s="716"/>
      <c r="AF37" s="716"/>
      <c r="AG37" s="716"/>
      <c r="AH37" s="716"/>
      <c r="AI37" s="716"/>
      <c r="AJ37" s="716"/>
      <c r="AK37" s="716"/>
      <c r="AL37" s="681" t="s">
        <v>234</v>
      </c>
      <c r="AM37" s="682"/>
      <c r="AN37" s="682"/>
      <c r="AO37" s="717"/>
      <c r="AQ37" s="718" t="s">
        <v>331</v>
      </c>
      <c r="AR37" s="719"/>
      <c r="AS37" s="719"/>
      <c r="AT37" s="719"/>
      <c r="AU37" s="719"/>
      <c r="AV37" s="719"/>
      <c r="AW37" s="719"/>
      <c r="AX37" s="719"/>
      <c r="AY37" s="720"/>
      <c r="AZ37" s="678">
        <v>970000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90722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957256</v>
      </c>
      <c r="CS37" s="697"/>
      <c r="CT37" s="697"/>
      <c r="CU37" s="697"/>
      <c r="CV37" s="697"/>
      <c r="CW37" s="697"/>
      <c r="CX37" s="697"/>
      <c r="CY37" s="698"/>
      <c r="CZ37" s="681">
        <v>3.5</v>
      </c>
      <c r="DA37" s="699"/>
      <c r="DB37" s="699"/>
      <c r="DC37" s="700"/>
      <c r="DD37" s="684">
        <v>957109</v>
      </c>
      <c r="DE37" s="697"/>
      <c r="DF37" s="697"/>
      <c r="DG37" s="697"/>
      <c r="DH37" s="697"/>
      <c r="DI37" s="697"/>
      <c r="DJ37" s="697"/>
      <c r="DK37" s="698"/>
      <c r="DL37" s="684">
        <v>939339</v>
      </c>
      <c r="DM37" s="697"/>
      <c r="DN37" s="697"/>
      <c r="DO37" s="697"/>
      <c r="DP37" s="697"/>
      <c r="DQ37" s="697"/>
      <c r="DR37" s="697"/>
      <c r="DS37" s="697"/>
      <c r="DT37" s="697"/>
      <c r="DU37" s="697"/>
      <c r="DV37" s="698"/>
      <c r="DW37" s="681">
        <v>5.9</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427150</v>
      </c>
      <c r="S38" s="679"/>
      <c r="T38" s="679"/>
      <c r="U38" s="679"/>
      <c r="V38" s="679"/>
      <c r="W38" s="679"/>
      <c r="X38" s="679"/>
      <c r="Y38" s="680"/>
      <c r="Z38" s="715">
        <v>1.5</v>
      </c>
      <c r="AA38" s="715"/>
      <c r="AB38" s="715"/>
      <c r="AC38" s="715"/>
      <c r="AD38" s="716">
        <v>43352</v>
      </c>
      <c r="AE38" s="716"/>
      <c r="AF38" s="716"/>
      <c r="AG38" s="716"/>
      <c r="AH38" s="716"/>
      <c r="AI38" s="716"/>
      <c r="AJ38" s="716"/>
      <c r="AK38" s="716"/>
      <c r="AL38" s="681">
        <v>0.3</v>
      </c>
      <c r="AM38" s="682"/>
      <c r="AN38" s="682"/>
      <c r="AO38" s="717"/>
      <c r="AQ38" s="718" t="s">
        <v>335</v>
      </c>
      <c r="AR38" s="719"/>
      <c r="AS38" s="719"/>
      <c r="AT38" s="719"/>
      <c r="AU38" s="719"/>
      <c r="AV38" s="719"/>
      <c r="AW38" s="719"/>
      <c r="AX38" s="719"/>
      <c r="AY38" s="720"/>
      <c r="AZ38" s="678">
        <v>403000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13765</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4000480</v>
      </c>
      <c r="CS38" s="679"/>
      <c r="CT38" s="679"/>
      <c r="CU38" s="679"/>
      <c r="CV38" s="679"/>
      <c r="CW38" s="679"/>
      <c r="CX38" s="679"/>
      <c r="CY38" s="680"/>
      <c r="CZ38" s="681">
        <v>14.7</v>
      </c>
      <c r="DA38" s="699"/>
      <c r="DB38" s="699"/>
      <c r="DC38" s="700"/>
      <c r="DD38" s="684">
        <v>3423493</v>
      </c>
      <c r="DE38" s="679"/>
      <c r="DF38" s="679"/>
      <c r="DG38" s="679"/>
      <c r="DH38" s="679"/>
      <c r="DI38" s="679"/>
      <c r="DJ38" s="679"/>
      <c r="DK38" s="680"/>
      <c r="DL38" s="684">
        <v>2972719</v>
      </c>
      <c r="DM38" s="679"/>
      <c r="DN38" s="679"/>
      <c r="DO38" s="679"/>
      <c r="DP38" s="679"/>
      <c r="DQ38" s="679"/>
      <c r="DR38" s="679"/>
      <c r="DS38" s="679"/>
      <c r="DT38" s="679"/>
      <c r="DU38" s="679"/>
      <c r="DV38" s="680"/>
      <c r="DW38" s="681">
        <v>18.7</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1925050</v>
      </c>
      <c r="S39" s="679"/>
      <c r="T39" s="679"/>
      <c r="U39" s="679"/>
      <c r="V39" s="679"/>
      <c r="W39" s="679"/>
      <c r="X39" s="679"/>
      <c r="Y39" s="680"/>
      <c r="Z39" s="715">
        <v>6.9</v>
      </c>
      <c r="AA39" s="715"/>
      <c r="AB39" s="715"/>
      <c r="AC39" s="715"/>
      <c r="AD39" s="716" t="s">
        <v>131</v>
      </c>
      <c r="AE39" s="716"/>
      <c r="AF39" s="716"/>
      <c r="AG39" s="716"/>
      <c r="AH39" s="716"/>
      <c r="AI39" s="716"/>
      <c r="AJ39" s="716"/>
      <c r="AK39" s="716"/>
      <c r="AL39" s="681" t="s">
        <v>175</v>
      </c>
      <c r="AM39" s="682"/>
      <c r="AN39" s="682"/>
      <c r="AO39" s="717"/>
      <c r="AQ39" s="718" t="s">
        <v>339</v>
      </c>
      <c r="AR39" s="719"/>
      <c r="AS39" s="719"/>
      <c r="AT39" s="719"/>
      <c r="AU39" s="719"/>
      <c r="AV39" s="719"/>
      <c r="AW39" s="719"/>
      <c r="AX39" s="719"/>
      <c r="AY39" s="720"/>
      <c r="AZ39" s="678">
        <v>21838</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20756</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896313</v>
      </c>
      <c r="CS39" s="697"/>
      <c r="CT39" s="697"/>
      <c r="CU39" s="697"/>
      <c r="CV39" s="697"/>
      <c r="CW39" s="697"/>
      <c r="CX39" s="697"/>
      <c r="CY39" s="698"/>
      <c r="CZ39" s="681">
        <v>3.3</v>
      </c>
      <c r="DA39" s="699"/>
      <c r="DB39" s="699"/>
      <c r="DC39" s="700"/>
      <c r="DD39" s="684">
        <v>510154</v>
      </c>
      <c r="DE39" s="697"/>
      <c r="DF39" s="697"/>
      <c r="DG39" s="697"/>
      <c r="DH39" s="697"/>
      <c r="DI39" s="697"/>
      <c r="DJ39" s="697"/>
      <c r="DK39" s="698"/>
      <c r="DL39" s="684" t="s">
        <v>234</v>
      </c>
      <c r="DM39" s="697"/>
      <c r="DN39" s="697"/>
      <c r="DO39" s="697"/>
      <c r="DP39" s="697"/>
      <c r="DQ39" s="697"/>
      <c r="DR39" s="697"/>
      <c r="DS39" s="697"/>
      <c r="DT39" s="697"/>
      <c r="DU39" s="697"/>
      <c r="DV39" s="698"/>
      <c r="DW39" s="681" t="s">
        <v>234</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131</v>
      </c>
      <c r="S40" s="679"/>
      <c r="T40" s="679"/>
      <c r="U40" s="679"/>
      <c r="V40" s="679"/>
      <c r="W40" s="679"/>
      <c r="X40" s="679"/>
      <c r="Y40" s="680"/>
      <c r="Z40" s="715" t="s">
        <v>234</v>
      </c>
      <c r="AA40" s="715"/>
      <c r="AB40" s="715"/>
      <c r="AC40" s="715"/>
      <c r="AD40" s="716" t="s">
        <v>131</v>
      </c>
      <c r="AE40" s="716"/>
      <c r="AF40" s="716"/>
      <c r="AG40" s="716"/>
      <c r="AH40" s="716"/>
      <c r="AI40" s="716"/>
      <c r="AJ40" s="716"/>
      <c r="AK40" s="716"/>
      <c r="AL40" s="681" t="s">
        <v>175</v>
      </c>
      <c r="AM40" s="682"/>
      <c r="AN40" s="682"/>
      <c r="AO40" s="717"/>
      <c r="AQ40" s="718" t="s">
        <v>343</v>
      </c>
      <c r="AR40" s="719"/>
      <c r="AS40" s="719"/>
      <c r="AT40" s="719"/>
      <c r="AU40" s="719"/>
      <c r="AV40" s="719"/>
      <c r="AW40" s="719"/>
      <c r="AX40" s="719"/>
      <c r="AY40" s="720"/>
      <c r="AZ40" s="678">
        <v>4938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91</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194429</v>
      </c>
      <c r="CS40" s="679"/>
      <c r="CT40" s="679"/>
      <c r="CU40" s="679"/>
      <c r="CV40" s="679"/>
      <c r="CW40" s="679"/>
      <c r="CX40" s="679"/>
      <c r="CY40" s="680"/>
      <c r="CZ40" s="681">
        <v>0.7</v>
      </c>
      <c r="DA40" s="699"/>
      <c r="DB40" s="699"/>
      <c r="DC40" s="700"/>
      <c r="DD40" s="684">
        <v>190061</v>
      </c>
      <c r="DE40" s="679"/>
      <c r="DF40" s="679"/>
      <c r="DG40" s="679"/>
      <c r="DH40" s="679"/>
      <c r="DI40" s="679"/>
      <c r="DJ40" s="679"/>
      <c r="DK40" s="680"/>
      <c r="DL40" s="684" t="s">
        <v>234</v>
      </c>
      <c r="DM40" s="679"/>
      <c r="DN40" s="679"/>
      <c r="DO40" s="679"/>
      <c r="DP40" s="679"/>
      <c r="DQ40" s="679"/>
      <c r="DR40" s="679"/>
      <c r="DS40" s="679"/>
      <c r="DT40" s="679"/>
      <c r="DU40" s="679"/>
      <c r="DV40" s="680"/>
      <c r="DW40" s="681" t="s">
        <v>131</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1024750</v>
      </c>
      <c r="S41" s="679"/>
      <c r="T41" s="679"/>
      <c r="U41" s="679"/>
      <c r="V41" s="679"/>
      <c r="W41" s="679"/>
      <c r="X41" s="679"/>
      <c r="Y41" s="680"/>
      <c r="Z41" s="715">
        <v>3.7</v>
      </c>
      <c r="AA41" s="715"/>
      <c r="AB41" s="715"/>
      <c r="AC41" s="715"/>
      <c r="AD41" s="716" t="s">
        <v>175</v>
      </c>
      <c r="AE41" s="716"/>
      <c r="AF41" s="716"/>
      <c r="AG41" s="716"/>
      <c r="AH41" s="716"/>
      <c r="AI41" s="716"/>
      <c r="AJ41" s="716"/>
      <c r="AK41" s="716"/>
      <c r="AL41" s="681" t="s">
        <v>175</v>
      </c>
      <c r="AM41" s="682"/>
      <c r="AN41" s="682"/>
      <c r="AO41" s="717"/>
      <c r="AQ41" s="718" t="s">
        <v>348</v>
      </c>
      <c r="AR41" s="719"/>
      <c r="AS41" s="719"/>
      <c r="AT41" s="719"/>
      <c r="AU41" s="719"/>
      <c r="AV41" s="719"/>
      <c r="AW41" s="719"/>
      <c r="AX41" s="719"/>
      <c r="AY41" s="720"/>
      <c r="AZ41" s="678">
        <v>668598</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234</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131</v>
      </c>
      <c r="CS41" s="697"/>
      <c r="CT41" s="697"/>
      <c r="CU41" s="697"/>
      <c r="CV41" s="697"/>
      <c r="CW41" s="697"/>
      <c r="CX41" s="697"/>
      <c r="CY41" s="698"/>
      <c r="CZ41" s="681" t="s">
        <v>131</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27818000</v>
      </c>
      <c r="S42" s="701"/>
      <c r="T42" s="701"/>
      <c r="U42" s="701"/>
      <c r="V42" s="701"/>
      <c r="W42" s="701"/>
      <c r="X42" s="701"/>
      <c r="Y42" s="703"/>
      <c r="Z42" s="704">
        <v>100</v>
      </c>
      <c r="AA42" s="704"/>
      <c r="AB42" s="704"/>
      <c r="AC42" s="704"/>
      <c r="AD42" s="705">
        <v>14845946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2340044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288</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2317889</v>
      </c>
      <c r="CS42" s="679"/>
      <c r="CT42" s="679"/>
      <c r="CU42" s="679"/>
      <c r="CV42" s="679"/>
      <c r="CW42" s="679"/>
      <c r="CX42" s="679"/>
      <c r="CY42" s="680"/>
      <c r="CZ42" s="681">
        <v>8.5</v>
      </c>
      <c r="DA42" s="682"/>
      <c r="DB42" s="682"/>
      <c r="DC42" s="683"/>
      <c r="DD42" s="684">
        <v>672844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111562</v>
      </c>
      <c r="CS43" s="697"/>
      <c r="CT43" s="697"/>
      <c r="CU43" s="697"/>
      <c r="CV43" s="697"/>
      <c r="CW43" s="697"/>
      <c r="CX43" s="697"/>
      <c r="CY43" s="698"/>
      <c r="CZ43" s="681">
        <v>0.4</v>
      </c>
      <c r="DA43" s="699"/>
      <c r="DB43" s="699"/>
      <c r="DC43" s="700"/>
      <c r="DD43" s="684">
        <v>102979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2145888</v>
      </c>
      <c r="CS44" s="679"/>
      <c r="CT44" s="679"/>
      <c r="CU44" s="679"/>
      <c r="CV44" s="679"/>
      <c r="CW44" s="679"/>
      <c r="CX44" s="679"/>
      <c r="CY44" s="680"/>
      <c r="CZ44" s="681">
        <v>7.9</v>
      </c>
      <c r="DA44" s="682"/>
      <c r="DB44" s="682"/>
      <c r="DC44" s="683"/>
      <c r="DD44" s="684">
        <v>568066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846276</v>
      </c>
      <c r="CS45" s="697"/>
      <c r="CT45" s="697"/>
      <c r="CU45" s="697"/>
      <c r="CV45" s="697"/>
      <c r="CW45" s="697"/>
      <c r="CX45" s="697"/>
      <c r="CY45" s="698"/>
      <c r="CZ45" s="681">
        <v>3.1</v>
      </c>
      <c r="DA45" s="699"/>
      <c r="DB45" s="699"/>
      <c r="DC45" s="700"/>
      <c r="DD45" s="684">
        <v>60325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1177646</v>
      </c>
      <c r="CS46" s="679"/>
      <c r="CT46" s="679"/>
      <c r="CU46" s="679"/>
      <c r="CV46" s="679"/>
      <c r="CW46" s="679"/>
      <c r="CX46" s="679"/>
      <c r="CY46" s="680"/>
      <c r="CZ46" s="681">
        <v>4.3</v>
      </c>
      <c r="DA46" s="682"/>
      <c r="DB46" s="682"/>
      <c r="DC46" s="683"/>
      <c r="DD46" s="684">
        <v>472638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172001</v>
      </c>
      <c r="CS47" s="697"/>
      <c r="CT47" s="697"/>
      <c r="CU47" s="697"/>
      <c r="CV47" s="697"/>
      <c r="CW47" s="697"/>
      <c r="CX47" s="697"/>
      <c r="CY47" s="698"/>
      <c r="CZ47" s="681">
        <v>0.6</v>
      </c>
      <c r="DA47" s="699"/>
      <c r="DB47" s="699"/>
      <c r="DC47" s="700"/>
      <c r="DD47" s="684">
        <v>104778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234</v>
      </c>
      <c r="CS48" s="679"/>
      <c r="CT48" s="679"/>
      <c r="CU48" s="679"/>
      <c r="CV48" s="679"/>
      <c r="CW48" s="679"/>
      <c r="CX48" s="679"/>
      <c r="CY48" s="680"/>
      <c r="CZ48" s="681" t="s">
        <v>234</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27300743</v>
      </c>
      <c r="CS49" s="663"/>
      <c r="CT49" s="663"/>
      <c r="CU49" s="663"/>
      <c r="CV49" s="663"/>
      <c r="CW49" s="663"/>
      <c r="CX49" s="663"/>
      <c r="CY49" s="664"/>
      <c r="CZ49" s="665">
        <v>100</v>
      </c>
      <c r="DA49" s="666"/>
      <c r="DB49" s="666"/>
      <c r="DC49" s="667"/>
      <c r="DD49" s="668">
        <v>18843401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9By48S08CAk8JXjKVpnkiCvGWr+87CezludtjqSZ/N2LyCdxyNlRlpZQREVwrD0Pl5RpR9RWu5HCUwVh86hxA==" saltValue="1i9yzuAyiL/EQ2z3UCqn0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27851</v>
      </c>
      <c r="R7" s="1198"/>
      <c r="S7" s="1198"/>
      <c r="T7" s="1198"/>
      <c r="U7" s="1198"/>
      <c r="V7" s="1198">
        <v>27334</v>
      </c>
      <c r="W7" s="1198"/>
      <c r="X7" s="1198"/>
      <c r="Y7" s="1198"/>
      <c r="Z7" s="1198"/>
      <c r="AA7" s="1198">
        <v>517</v>
      </c>
      <c r="AB7" s="1198"/>
      <c r="AC7" s="1198"/>
      <c r="AD7" s="1198"/>
      <c r="AE7" s="1199"/>
      <c r="AF7" s="1200">
        <v>346</v>
      </c>
      <c r="AG7" s="1201"/>
      <c r="AH7" s="1201"/>
      <c r="AI7" s="1201"/>
      <c r="AJ7" s="1202"/>
      <c r="AK7" s="1184">
        <v>1002</v>
      </c>
      <c r="AL7" s="1185"/>
      <c r="AM7" s="1185"/>
      <c r="AN7" s="1185"/>
      <c r="AO7" s="1185"/>
      <c r="AP7" s="1185">
        <v>25597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589</v>
      </c>
      <c r="BT7" s="1189"/>
      <c r="BU7" s="1189"/>
      <c r="BV7" s="1189"/>
      <c r="BW7" s="1189"/>
      <c r="BX7" s="1189"/>
      <c r="BY7" s="1189"/>
      <c r="BZ7" s="1189"/>
      <c r="CA7" s="1189"/>
      <c r="CB7" s="1189"/>
      <c r="CC7" s="1189"/>
      <c r="CD7" s="1189"/>
      <c r="CE7" s="1189"/>
      <c r="CF7" s="1189"/>
      <c r="CG7" s="1190"/>
      <c r="CH7" s="1181">
        <v>9</v>
      </c>
      <c r="CI7" s="1182"/>
      <c r="CJ7" s="1182"/>
      <c r="CK7" s="1182"/>
      <c r="CL7" s="1183"/>
      <c r="CM7" s="1181">
        <v>492</v>
      </c>
      <c r="CN7" s="1182"/>
      <c r="CO7" s="1182"/>
      <c r="CP7" s="1182"/>
      <c r="CQ7" s="1183"/>
      <c r="CR7" s="1181">
        <v>41</v>
      </c>
      <c r="CS7" s="1182"/>
      <c r="CT7" s="1182"/>
      <c r="CU7" s="1182"/>
      <c r="CV7" s="1183"/>
      <c r="CW7" s="1181" t="s">
        <v>592</v>
      </c>
      <c r="CX7" s="1182"/>
      <c r="CY7" s="1182"/>
      <c r="CZ7" s="1182"/>
      <c r="DA7" s="1183"/>
      <c r="DB7" s="1181">
        <v>69</v>
      </c>
      <c r="DC7" s="1182"/>
      <c r="DD7" s="1182"/>
      <c r="DE7" s="1182"/>
      <c r="DF7" s="1183"/>
      <c r="DG7" s="1181" t="s">
        <v>592</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26</v>
      </c>
      <c r="R8" s="1137"/>
      <c r="S8" s="1137"/>
      <c r="T8" s="1137"/>
      <c r="U8" s="1137"/>
      <c r="V8" s="1137">
        <v>26</v>
      </c>
      <c r="W8" s="1137"/>
      <c r="X8" s="1137"/>
      <c r="Y8" s="1137"/>
      <c r="Z8" s="1137"/>
      <c r="AA8" s="1137">
        <v>0</v>
      </c>
      <c r="AB8" s="1137"/>
      <c r="AC8" s="1137"/>
      <c r="AD8" s="1137"/>
      <c r="AE8" s="1138"/>
      <c r="AF8" s="1112">
        <v>0</v>
      </c>
      <c r="AG8" s="1113"/>
      <c r="AH8" s="1113"/>
      <c r="AI8" s="1113"/>
      <c r="AJ8" s="1114"/>
      <c r="AK8" s="1179">
        <v>26</v>
      </c>
      <c r="AL8" s="1180"/>
      <c r="AM8" s="1180"/>
      <c r="AN8" s="1180"/>
      <c r="AO8" s="1180"/>
      <c r="AP8" s="1180">
        <v>154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7</v>
      </c>
      <c r="CI8" s="1083"/>
      <c r="CJ8" s="1083"/>
      <c r="CK8" s="1083"/>
      <c r="CL8" s="1084"/>
      <c r="CM8" s="1082">
        <v>151</v>
      </c>
      <c r="CN8" s="1083"/>
      <c r="CO8" s="1083"/>
      <c r="CP8" s="1083"/>
      <c r="CQ8" s="1084"/>
      <c r="CR8" s="1082">
        <v>110</v>
      </c>
      <c r="CS8" s="1083"/>
      <c r="CT8" s="1083"/>
      <c r="CU8" s="1083"/>
      <c r="CV8" s="1084"/>
      <c r="CW8" s="1082" t="s">
        <v>592</v>
      </c>
      <c r="CX8" s="1083"/>
      <c r="CY8" s="1083"/>
      <c r="CZ8" s="1083"/>
      <c r="DA8" s="1084"/>
      <c r="DB8" s="1082" t="s">
        <v>592</v>
      </c>
      <c r="DC8" s="1083"/>
      <c r="DD8" s="1083"/>
      <c r="DE8" s="1083"/>
      <c r="DF8" s="1084"/>
      <c r="DG8" s="1082" t="s">
        <v>592</v>
      </c>
      <c r="DH8" s="1083"/>
      <c r="DI8" s="1083"/>
      <c r="DJ8" s="1083"/>
      <c r="DK8" s="1084"/>
      <c r="DL8" s="1082" t="s">
        <v>520</v>
      </c>
      <c r="DM8" s="1083"/>
      <c r="DN8" s="1083"/>
      <c r="DO8" s="1083"/>
      <c r="DP8" s="1084"/>
      <c r="DQ8" s="1082" t="s">
        <v>520</v>
      </c>
      <c r="DR8" s="1083"/>
      <c r="DS8" s="1083"/>
      <c r="DT8" s="1083"/>
      <c r="DU8" s="1084"/>
      <c r="DV8" s="1085"/>
      <c r="DW8" s="1086"/>
      <c r="DX8" s="1086"/>
      <c r="DY8" s="1086"/>
      <c r="DZ8" s="1087"/>
      <c r="EA8" s="255"/>
    </row>
    <row r="9" spans="1:131" s="256" customFormat="1" ht="26.25" customHeight="1" x14ac:dyDescent="0.15">
      <c r="A9" s="262">
        <v>3</v>
      </c>
      <c r="B9" s="1130" t="s">
        <v>389</v>
      </c>
      <c r="C9" s="1131"/>
      <c r="D9" s="1131"/>
      <c r="E9" s="1131"/>
      <c r="F9" s="1131"/>
      <c r="G9" s="1131"/>
      <c r="H9" s="1131"/>
      <c r="I9" s="1131"/>
      <c r="J9" s="1131"/>
      <c r="K9" s="1131"/>
      <c r="L9" s="1131"/>
      <c r="M9" s="1131"/>
      <c r="N9" s="1131"/>
      <c r="O9" s="1131"/>
      <c r="P9" s="1132"/>
      <c r="Q9" s="1136">
        <v>36</v>
      </c>
      <c r="R9" s="1137"/>
      <c r="S9" s="1137"/>
      <c r="T9" s="1137"/>
      <c r="U9" s="1137"/>
      <c r="V9" s="1137">
        <v>36</v>
      </c>
      <c r="W9" s="1137"/>
      <c r="X9" s="1137"/>
      <c r="Y9" s="1137"/>
      <c r="Z9" s="1137"/>
      <c r="AA9" s="1137">
        <v>0</v>
      </c>
      <c r="AB9" s="1137"/>
      <c r="AC9" s="1137"/>
      <c r="AD9" s="1137"/>
      <c r="AE9" s="1138"/>
      <c r="AF9" s="1112">
        <v>0</v>
      </c>
      <c r="AG9" s="1113"/>
      <c r="AH9" s="1113"/>
      <c r="AI9" s="1113"/>
      <c r="AJ9" s="1114"/>
      <c r="AK9" s="1179">
        <v>6</v>
      </c>
      <c r="AL9" s="1180"/>
      <c r="AM9" s="1180"/>
      <c r="AN9" s="1180"/>
      <c r="AO9" s="1180"/>
      <c r="AP9" s="1180">
        <v>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27913</v>
      </c>
      <c r="R23" s="1162"/>
      <c r="S23" s="1162"/>
      <c r="T23" s="1162"/>
      <c r="U23" s="1162"/>
      <c r="V23" s="1162">
        <v>27396</v>
      </c>
      <c r="W23" s="1162"/>
      <c r="X23" s="1162"/>
      <c r="Y23" s="1162"/>
      <c r="Z23" s="1162"/>
      <c r="AA23" s="1162">
        <v>517</v>
      </c>
      <c r="AB23" s="1162"/>
      <c r="AC23" s="1162"/>
      <c r="AD23" s="1162"/>
      <c r="AE23" s="1163"/>
      <c r="AF23" s="1164">
        <v>346</v>
      </c>
      <c r="AG23" s="1162"/>
      <c r="AH23" s="1162"/>
      <c r="AI23" s="1162"/>
      <c r="AJ23" s="1165"/>
      <c r="AK23" s="1166"/>
      <c r="AL23" s="1167"/>
      <c r="AM23" s="1167"/>
      <c r="AN23" s="1167"/>
      <c r="AO23" s="1167"/>
      <c r="AP23" s="1162">
        <v>25751</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20862</v>
      </c>
      <c r="R28" s="1147"/>
      <c r="S28" s="1147"/>
      <c r="T28" s="1147"/>
      <c r="U28" s="1147"/>
      <c r="V28" s="1147">
        <v>20513</v>
      </c>
      <c r="W28" s="1147"/>
      <c r="X28" s="1147"/>
      <c r="Y28" s="1147"/>
      <c r="Z28" s="1147"/>
      <c r="AA28" s="1147">
        <v>349</v>
      </c>
      <c r="AB28" s="1147"/>
      <c r="AC28" s="1147"/>
      <c r="AD28" s="1147"/>
      <c r="AE28" s="1148"/>
      <c r="AF28" s="1149">
        <v>349</v>
      </c>
      <c r="AG28" s="1147"/>
      <c r="AH28" s="1147"/>
      <c r="AI28" s="1147"/>
      <c r="AJ28" s="1150"/>
      <c r="AK28" s="1151" t="s">
        <v>591</v>
      </c>
      <c r="AL28" s="1139"/>
      <c r="AM28" s="1139"/>
      <c r="AN28" s="1139"/>
      <c r="AO28" s="1139"/>
      <c r="AP28" s="1139" t="s">
        <v>520</v>
      </c>
      <c r="AQ28" s="1139"/>
      <c r="AR28" s="1139"/>
      <c r="AS28" s="1139"/>
      <c r="AT28" s="1139"/>
      <c r="AU28" s="1139" t="s">
        <v>520</v>
      </c>
      <c r="AV28" s="1139"/>
      <c r="AW28" s="1139"/>
      <c r="AX28" s="1139"/>
      <c r="AY28" s="1139"/>
      <c r="AZ28" s="1140" t="s">
        <v>520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9047</v>
      </c>
      <c r="R29" s="1137"/>
      <c r="S29" s="1137"/>
      <c r="T29" s="1137"/>
      <c r="U29" s="1137"/>
      <c r="V29" s="1137">
        <v>8909</v>
      </c>
      <c r="W29" s="1137"/>
      <c r="X29" s="1137"/>
      <c r="Y29" s="1137"/>
      <c r="Z29" s="1137"/>
      <c r="AA29" s="1137">
        <v>138</v>
      </c>
      <c r="AB29" s="1137"/>
      <c r="AC29" s="1137"/>
      <c r="AD29" s="1137"/>
      <c r="AE29" s="1138"/>
      <c r="AF29" s="1112">
        <v>138</v>
      </c>
      <c r="AG29" s="1113"/>
      <c r="AH29" s="1113"/>
      <c r="AI29" s="1113"/>
      <c r="AJ29" s="1114"/>
      <c r="AK29" s="1073">
        <v>669</v>
      </c>
      <c r="AL29" s="1064"/>
      <c r="AM29" s="1064"/>
      <c r="AN29" s="1064"/>
      <c r="AO29" s="1064"/>
      <c r="AP29" s="1064" t="s">
        <v>520</v>
      </c>
      <c r="AQ29" s="1064"/>
      <c r="AR29" s="1064"/>
      <c r="AS29" s="1064"/>
      <c r="AT29" s="1064"/>
      <c r="AU29" s="1064" t="s">
        <v>520</v>
      </c>
      <c r="AV29" s="1064"/>
      <c r="AW29" s="1064"/>
      <c r="AX29" s="1064"/>
      <c r="AY29" s="1064"/>
      <c r="AZ29" s="1135" t="s">
        <v>520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8256</v>
      </c>
      <c r="R30" s="1137"/>
      <c r="S30" s="1137"/>
      <c r="T30" s="1137"/>
      <c r="U30" s="1137"/>
      <c r="V30" s="1137">
        <v>8211</v>
      </c>
      <c r="W30" s="1137"/>
      <c r="X30" s="1137"/>
      <c r="Y30" s="1137"/>
      <c r="Z30" s="1137"/>
      <c r="AA30" s="1137">
        <v>45</v>
      </c>
      <c r="AB30" s="1137"/>
      <c r="AC30" s="1137"/>
      <c r="AD30" s="1137"/>
      <c r="AE30" s="1138"/>
      <c r="AF30" s="1112">
        <v>45</v>
      </c>
      <c r="AG30" s="1113"/>
      <c r="AH30" s="1113"/>
      <c r="AI30" s="1113"/>
      <c r="AJ30" s="1114"/>
      <c r="AK30" s="1073">
        <v>1208</v>
      </c>
      <c r="AL30" s="1064"/>
      <c r="AM30" s="1064"/>
      <c r="AN30" s="1064"/>
      <c r="AO30" s="1064"/>
      <c r="AP30" s="1064" t="s">
        <v>520</v>
      </c>
      <c r="AQ30" s="1064"/>
      <c r="AR30" s="1064"/>
      <c r="AS30" s="1064"/>
      <c r="AT30" s="1064"/>
      <c r="AU30" s="1064" t="s">
        <v>520</v>
      </c>
      <c r="AV30" s="1064"/>
      <c r="AW30" s="1064"/>
      <c r="AX30" s="1064"/>
      <c r="AY30" s="1064"/>
      <c r="AZ30" s="1135" t="s">
        <v>520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2097</v>
      </c>
      <c r="R31" s="1137"/>
      <c r="S31" s="1137"/>
      <c r="T31" s="1137"/>
      <c r="U31" s="1137"/>
      <c r="V31" s="1137">
        <v>2075</v>
      </c>
      <c r="W31" s="1137"/>
      <c r="X31" s="1137"/>
      <c r="Y31" s="1137"/>
      <c r="Z31" s="1137"/>
      <c r="AA31" s="1137">
        <v>22</v>
      </c>
      <c r="AB31" s="1137"/>
      <c r="AC31" s="1137"/>
      <c r="AD31" s="1137"/>
      <c r="AE31" s="1138"/>
      <c r="AF31" s="1112">
        <v>22</v>
      </c>
      <c r="AG31" s="1113"/>
      <c r="AH31" s="1113"/>
      <c r="AI31" s="1113"/>
      <c r="AJ31" s="1114"/>
      <c r="AK31" s="1073">
        <v>1135</v>
      </c>
      <c r="AL31" s="1064"/>
      <c r="AM31" s="1064"/>
      <c r="AN31" s="1064"/>
      <c r="AO31" s="1064"/>
      <c r="AP31" s="1064" t="s">
        <v>520</v>
      </c>
      <c r="AQ31" s="1064"/>
      <c r="AR31" s="1064"/>
      <c r="AS31" s="1064"/>
      <c r="AT31" s="1064"/>
      <c r="AU31" s="1064" t="s">
        <v>520</v>
      </c>
      <c r="AV31" s="1064"/>
      <c r="AW31" s="1064"/>
      <c r="AX31" s="1064"/>
      <c r="AY31" s="1064"/>
      <c r="AZ31" s="1135" t="s">
        <v>520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455</v>
      </c>
      <c r="R32" s="1137"/>
      <c r="S32" s="1137"/>
      <c r="T32" s="1137"/>
      <c r="U32" s="1137"/>
      <c r="V32" s="1137">
        <v>563</v>
      </c>
      <c r="W32" s="1137"/>
      <c r="X32" s="1137"/>
      <c r="Y32" s="1137"/>
      <c r="Z32" s="1137"/>
      <c r="AA32" s="1137">
        <v>108</v>
      </c>
      <c r="AB32" s="1137"/>
      <c r="AC32" s="1137"/>
      <c r="AD32" s="1137"/>
      <c r="AE32" s="1138"/>
      <c r="AF32" s="1112">
        <v>1358</v>
      </c>
      <c r="AG32" s="1113"/>
      <c r="AH32" s="1113"/>
      <c r="AI32" s="1113"/>
      <c r="AJ32" s="1114"/>
      <c r="AK32" s="1073">
        <v>403</v>
      </c>
      <c r="AL32" s="1064"/>
      <c r="AM32" s="1064"/>
      <c r="AN32" s="1064"/>
      <c r="AO32" s="1064"/>
      <c r="AP32" s="1064">
        <v>3535</v>
      </c>
      <c r="AQ32" s="1064"/>
      <c r="AR32" s="1064"/>
      <c r="AS32" s="1064"/>
      <c r="AT32" s="1064"/>
      <c r="AU32" s="1064">
        <v>1803</v>
      </c>
      <c r="AV32" s="1064"/>
      <c r="AW32" s="1064"/>
      <c r="AX32" s="1064"/>
      <c r="AY32" s="1064"/>
      <c r="AZ32" s="1135" t="s">
        <v>520</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1575</v>
      </c>
      <c r="R33" s="1137"/>
      <c r="S33" s="1137"/>
      <c r="T33" s="1137"/>
      <c r="U33" s="1137"/>
      <c r="V33" s="1137">
        <v>1518</v>
      </c>
      <c r="W33" s="1137"/>
      <c r="X33" s="1137"/>
      <c r="Y33" s="1137"/>
      <c r="Z33" s="1137"/>
      <c r="AA33" s="1137">
        <v>57</v>
      </c>
      <c r="AB33" s="1137"/>
      <c r="AC33" s="1137"/>
      <c r="AD33" s="1137"/>
      <c r="AE33" s="1138"/>
      <c r="AF33" s="1112">
        <v>1858</v>
      </c>
      <c r="AG33" s="1113"/>
      <c r="AH33" s="1113"/>
      <c r="AI33" s="1113"/>
      <c r="AJ33" s="1114"/>
      <c r="AK33" s="1073">
        <v>5</v>
      </c>
      <c r="AL33" s="1064"/>
      <c r="AM33" s="1064"/>
      <c r="AN33" s="1064"/>
      <c r="AO33" s="1064"/>
      <c r="AP33" s="1064">
        <v>5284</v>
      </c>
      <c r="AQ33" s="1064"/>
      <c r="AR33" s="1064"/>
      <c r="AS33" s="1064"/>
      <c r="AT33" s="1064"/>
      <c r="AU33" s="1064" t="s">
        <v>591</v>
      </c>
      <c r="AV33" s="1064"/>
      <c r="AW33" s="1064"/>
      <c r="AX33" s="1064"/>
      <c r="AY33" s="1064"/>
      <c r="AZ33" s="1135" t="s">
        <v>520</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2080</v>
      </c>
      <c r="R34" s="1137"/>
      <c r="S34" s="1137"/>
      <c r="T34" s="1137"/>
      <c r="U34" s="1137"/>
      <c r="V34" s="1137">
        <v>2037</v>
      </c>
      <c r="W34" s="1137"/>
      <c r="X34" s="1137"/>
      <c r="Y34" s="1137"/>
      <c r="Z34" s="1137"/>
      <c r="AA34" s="1137">
        <v>43</v>
      </c>
      <c r="AB34" s="1137"/>
      <c r="AC34" s="1137"/>
      <c r="AD34" s="1137"/>
      <c r="AE34" s="1138"/>
      <c r="AF34" s="1112">
        <v>43</v>
      </c>
      <c r="AG34" s="1113"/>
      <c r="AH34" s="1113"/>
      <c r="AI34" s="1113"/>
      <c r="AJ34" s="1114"/>
      <c r="AK34" s="1073">
        <v>970</v>
      </c>
      <c r="AL34" s="1064"/>
      <c r="AM34" s="1064"/>
      <c r="AN34" s="1064"/>
      <c r="AO34" s="1064"/>
      <c r="AP34" s="1064">
        <v>12371</v>
      </c>
      <c r="AQ34" s="1064"/>
      <c r="AR34" s="1064"/>
      <c r="AS34" s="1064"/>
      <c r="AT34" s="1064"/>
      <c r="AU34" s="1064">
        <v>8622</v>
      </c>
      <c r="AV34" s="1064"/>
      <c r="AW34" s="1064"/>
      <c r="AX34" s="1064"/>
      <c r="AY34" s="1064"/>
      <c r="AZ34" s="1135" t="s">
        <v>520</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3813</v>
      </c>
      <c r="AG63" s="1052"/>
      <c r="AH63" s="1052"/>
      <c r="AI63" s="1052"/>
      <c r="AJ63" s="1123"/>
      <c r="AK63" s="1124"/>
      <c r="AL63" s="1056"/>
      <c r="AM63" s="1056"/>
      <c r="AN63" s="1056"/>
      <c r="AO63" s="1056"/>
      <c r="AP63" s="1052">
        <v>21190</v>
      </c>
      <c r="AQ63" s="1052"/>
      <c r="AR63" s="1052"/>
      <c r="AS63" s="1052"/>
      <c r="AT63" s="1052"/>
      <c r="AU63" s="1052">
        <v>10425</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398</v>
      </c>
      <c r="AB66" s="1095"/>
      <c r="AC66" s="1095"/>
      <c r="AD66" s="1095"/>
      <c r="AE66" s="1096"/>
      <c r="AF66" s="1100" t="s">
        <v>399</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585</v>
      </c>
      <c r="C68" s="1079"/>
      <c r="D68" s="1079"/>
      <c r="E68" s="1079"/>
      <c r="F68" s="1079"/>
      <c r="G68" s="1079"/>
      <c r="H68" s="1079"/>
      <c r="I68" s="1079"/>
      <c r="J68" s="1079"/>
      <c r="K68" s="1079"/>
      <c r="L68" s="1079"/>
      <c r="M68" s="1079"/>
      <c r="N68" s="1079"/>
      <c r="O68" s="1079"/>
      <c r="P68" s="1080"/>
      <c r="Q68" s="1081">
        <v>1154</v>
      </c>
      <c r="R68" s="1075"/>
      <c r="S68" s="1075"/>
      <c r="T68" s="1075"/>
      <c r="U68" s="1075"/>
      <c r="V68" s="1075">
        <v>1146</v>
      </c>
      <c r="W68" s="1075"/>
      <c r="X68" s="1075"/>
      <c r="Y68" s="1075"/>
      <c r="Z68" s="1075"/>
      <c r="AA68" s="1075">
        <v>8</v>
      </c>
      <c r="AB68" s="1075"/>
      <c r="AC68" s="1075"/>
      <c r="AD68" s="1075"/>
      <c r="AE68" s="1075"/>
      <c r="AF68" s="1075">
        <v>8</v>
      </c>
      <c r="AG68" s="1075"/>
      <c r="AH68" s="1075"/>
      <c r="AI68" s="1075"/>
      <c r="AJ68" s="1075"/>
      <c r="AK68" s="1075" t="s">
        <v>591</v>
      </c>
      <c r="AL68" s="1075"/>
      <c r="AM68" s="1075"/>
      <c r="AN68" s="1075"/>
      <c r="AO68" s="1075"/>
      <c r="AP68" s="1075" t="s">
        <v>520</v>
      </c>
      <c r="AQ68" s="1075"/>
      <c r="AR68" s="1075"/>
      <c r="AS68" s="1075"/>
      <c r="AT68" s="1075"/>
      <c r="AU68" s="1075" t="s">
        <v>520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438691</v>
      </c>
      <c r="R69" s="1064"/>
      <c r="S69" s="1064"/>
      <c r="T69" s="1064"/>
      <c r="U69" s="1064"/>
      <c r="V69" s="1064">
        <v>428211</v>
      </c>
      <c r="W69" s="1064"/>
      <c r="X69" s="1064"/>
      <c r="Y69" s="1064"/>
      <c r="Z69" s="1064"/>
      <c r="AA69" s="1064">
        <v>10481</v>
      </c>
      <c r="AB69" s="1064"/>
      <c r="AC69" s="1064"/>
      <c r="AD69" s="1064"/>
      <c r="AE69" s="1064"/>
      <c r="AF69" s="1064">
        <v>10481</v>
      </c>
      <c r="AG69" s="1064"/>
      <c r="AH69" s="1064"/>
      <c r="AI69" s="1064"/>
      <c r="AJ69" s="1064"/>
      <c r="AK69" s="1064">
        <v>1023</v>
      </c>
      <c r="AL69" s="1064"/>
      <c r="AM69" s="1064"/>
      <c r="AN69" s="1064"/>
      <c r="AO69" s="1064"/>
      <c r="AP69" s="1064" t="s">
        <v>520</v>
      </c>
      <c r="AQ69" s="1064"/>
      <c r="AR69" s="1064"/>
      <c r="AS69" s="1064"/>
      <c r="AT69" s="1064"/>
      <c r="AU69" s="1064" t="s">
        <v>520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316</v>
      </c>
      <c r="R70" s="1064"/>
      <c r="S70" s="1064"/>
      <c r="T70" s="1064"/>
      <c r="U70" s="1064"/>
      <c r="V70" s="1064">
        <v>304</v>
      </c>
      <c r="W70" s="1064"/>
      <c r="X70" s="1064"/>
      <c r="Y70" s="1064"/>
      <c r="Z70" s="1064"/>
      <c r="AA70" s="1064">
        <v>12</v>
      </c>
      <c r="AB70" s="1064"/>
      <c r="AC70" s="1064"/>
      <c r="AD70" s="1064"/>
      <c r="AE70" s="1064"/>
      <c r="AF70" s="1064">
        <v>12</v>
      </c>
      <c r="AG70" s="1064"/>
      <c r="AH70" s="1064"/>
      <c r="AI70" s="1064"/>
      <c r="AJ70" s="1064"/>
      <c r="AK70" s="1064">
        <v>6</v>
      </c>
      <c r="AL70" s="1064"/>
      <c r="AM70" s="1064"/>
      <c r="AN70" s="1064"/>
      <c r="AO70" s="1064"/>
      <c r="AP70" s="1064" t="s">
        <v>520</v>
      </c>
      <c r="AQ70" s="1064"/>
      <c r="AR70" s="1064"/>
      <c r="AS70" s="1064"/>
      <c r="AT70" s="1064"/>
      <c r="AU70" s="1064" t="s">
        <v>520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6314</v>
      </c>
      <c r="R71" s="1064"/>
      <c r="S71" s="1064"/>
      <c r="T71" s="1064"/>
      <c r="U71" s="1064"/>
      <c r="V71" s="1064">
        <v>6246</v>
      </c>
      <c r="W71" s="1064"/>
      <c r="X71" s="1064"/>
      <c r="Y71" s="1064"/>
      <c r="Z71" s="1064"/>
      <c r="AA71" s="1064">
        <v>68</v>
      </c>
      <c r="AB71" s="1064"/>
      <c r="AC71" s="1064"/>
      <c r="AD71" s="1064"/>
      <c r="AE71" s="1064"/>
      <c r="AF71" s="1064">
        <v>68</v>
      </c>
      <c r="AG71" s="1064"/>
      <c r="AH71" s="1064"/>
      <c r="AI71" s="1064"/>
      <c r="AJ71" s="1064"/>
      <c r="AK71" s="1064">
        <v>49</v>
      </c>
      <c r="AL71" s="1064"/>
      <c r="AM71" s="1064"/>
      <c r="AN71" s="1064"/>
      <c r="AO71" s="1064"/>
      <c r="AP71" s="1064">
        <v>1759</v>
      </c>
      <c r="AQ71" s="1064"/>
      <c r="AR71" s="1064"/>
      <c r="AS71" s="1064"/>
      <c r="AT71" s="1064"/>
      <c r="AU71" s="1064">
        <v>114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10569</v>
      </c>
      <c r="AG88" s="1052"/>
      <c r="AH88" s="1052"/>
      <c r="AI88" s="1052"/>
      <c r="AJ88" s="1052"/>
      <c r="AK88" s="1056"/>
      <c r="AL88" s="1056"/>
      <c r="AM88" s="1056"/>
      <c r="AN88" s="1056"/>
      <c r="AO88" s="1056"/>
      <c r="AP88" s="1052">
        <v>1759</v>
      </c>
      <c r="AQ88" s="1052"/>
      <c r="AR88" s="1052"/>
      <c r="AS88" s="1052"/>
      <c r="AT88" s="1052"/>
      <c r="AU88" s="1052">
        <v>114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151</v>
      </c>
      <c r="CS102" s="1044"/>
      <c r="CT102" s="1044"/>
      <c r="CU102" s="1044"/>
      <c r="CV102" s="1045"/>
      <c r="CW102" s="1043" t="s">
        <v>592</v>
      </c>
      <c r="CX102" s="1044"/>
      <c r="CY102" s="1044"/>
      <c r="CZ102" s="1044"/>
      <c r="DA102" s="1045"/>
      <c r="DB102" s="1043">
        <v>91</v>
      </c>
      <c r="DC102" s="1044"/>
      <c r="DD102" s="1044"/>
      <c r="DE102" s="1044"/>
      <c r="DF102" s="1045"/>
      <c r="DG102" s="1043" t="s">
        <v>520</v>
      </c>
      <c r="DH102" s="1044"/>
      <c r="DI102" s="1044"/>
      <c r="DJ102" s="1044"/>
      <c r="DK102" s="1045"/>
      <c r="DL102" s="1043" t="s">
        <v>520</v>
      </c>
      <c r="DM102" s="1044"/>
      <c r="DN102" s="1044"/>
      <c r="DO102" s="1044"/>
      <c r="DP102" s="1045"/>
      <c r="DQ102" s="1043" t="s">
        <v>520</v>
      </c>
      <c r="DR102" s="1044"/>
      <c r="DS102" s="1044"/>
      <c r="DT102" s="1044"/>
      <c r="DU102" s="1045"/>
      <c r="DV102" s="1026" t="s">
        <v>520</v>
      </c>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307</v>
      </c>
      <c r="AG109" s="987"/>
      <c r="AH109" s="987"/>
      <c r="AI109" s="987"/>
      <c r="AJ109" s="988"/>
      <c r="AK109" s="989" t="s">
        <v>306</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307</v>
      </c>
      <c r="BW109" s="987"/>
      <c r="BX109" s="987"/>
      <c r="BY109" s="987"/>
      <c r="BZ109" s="988"/>
      <c r="CA109" s="989" t="s">
        <v>306</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307</v>
      </c>
      <c r="DM109" s="987"/>
      <c r="DN109" s="987"/>
      <c r="DO109" s="987"/>
      <c r="DP109" s="988"/>
      <c r="DQ109" s="989" t="s">
        <v>306</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2587081</v>
      </c>
      <c r="AB110" s="980"/>
      <c r="AC110" s="980"/>
      <c r="AD110" s="980"/>
      <c r="AE110" s="981"/>
      <c r="AF110" s="982">
        <v>2629408</v>
      </c>
      <c r="AG110" s="980"/>
      <c r="AH110" s="980"/>
      <c r="AI110" s="980"/>
      <c r="AJ110" s="981"/>
      <c r="AK110" s="982">
        <v>2517650</v>
      </c>
      <c r="AL110" s="980"/>
      <c r="AM110" s="980"/>
      <c r="AN110" s="980"/>
      <c r="AO110" s="981"/>
      <c r="AP110" s="983">
        <v>18.600000000000001</v>
      </c>
      <c r="AQ110" s="984"/>
      <c r="AR110" s="984"/>
      <c r="AS110" s="984"/>
      <c r="AT110" s="985"/>
      <c r="AU110" s="1019" t="s">
        <v>74</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25617940</v>
      </c>
      <c r="BR110" s="927"/>
      <c r="BS110" s="927"/>
      <c r="BT110" s="927"/>
      <c r="BU110" s="927"/>
      <c r="BV110" s="927">
        <v>26206036</v>
      </c>
      <c r="BW110" s="927"/>
      <c r="BX110" s="927"/>
      <c r="BY110" s="927"/>
      <c r="BZ110" s="927"/>
      <c r="CA110" s="927">
        <v>25750773</v>
      </c>
      <c r="CB110" s="927"/>
      <c r="CC110" s="927"/>
      <c r="CD110" s="927"/>
      <c r="CE110" s="927"/>
      <c r="CF110" s="951">
        <v>190</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440</v>
      </c>
      <c r="DM110" s="927"/>
      <c r="DN110" s="927"/>
      <c r="DO110" s="927"/>
      <c r="DP110" s="927"/>
      <c r="DQ110" s="927" t="s">
        <v>440</v>
      </c>
      <c r="DR110" s="927"/>
      <c r="DS110" s="927"/>
      <c r="DT110" s="927"/>
      <c r="DU110" s="927"/>
      <c r="DV110" s="928" t="s">
        <v>440</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443</v>
      </c>
      <c r="AG111" s="1008"/>
      <c r="AH111" s="1008"/>
      <c r="AI111" s="1008"/>
      <c r="AJ111" s="1009"/>
      <c r="AK111" s="1010" t="s">
        <v>442</v>
      </c>
      <c r="AL111" s="1008"/>
      <c r="AM111" s="1008"/>
      <c r="AN111" s="1008"/>
      <c r="AO111" s="1009"/>
      <c r="AP111" s="1011" t="s">
        <v>444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444</v>
      </c>
      <c r="BR111" s="899"/>
      <c r="BS111" s="899"/>
      <c r="BT111" s="899"/>
      <c r="BU111" s="899"/>
      <c r="BV111" s="899" t="s">
        <v>446</v>
      </c>
      <c r="BW111" s="899"/>
      <c r="BX111" s="899"/>
      <c r="BY111" s="899"/>
      <c r="BZ111" s="899"/>
      <c r="CA111" s="899" t="s">
        <v>131</v>
      </c>
      <c r="CB111" s="899"/>
      <c r="CC111" s="899"/>
      <c r="CD111" s="899"/>
      <c r="CE111" s="899"/>
      <c r="CF111" s="960" t="s">
        <v>447</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446</v>
      </c>
      <c r="DM111" s="899"/>
      <c r="DN111" s="899"/>
      <c r="DO111" s="899"/>
      <c r="DP111" s="899"/>
      <c r="DQ111" s="899" t="s">
        <v>444</v>
      </c>
      <c r="DR111" s="899"/>
      <c r="DS111" s="899"/>
      <c r="DT111" s="899"/>
      <c r="DU111" s="899"/>
      <c r="DV111" s="876" t="s">
        <v>447</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446</v>
      </c>
      <c r="AB112" s="862"/>
      <c r="AC112" s="862"/>
      <c r="AD112" s="862"/>
      <c r="AE112" s="863"/>
      <c r="AF112" s="864" t="s">
        <v>131</v>
      </c>
      <c r="AG112" s="862"/>
      <c r="AH112" s="862"/>
      <c r="AI112" s="862"/>
      <c r="AJ112" s="863"/>
      <c r="AK112" s="864" t="s">
        <v>131</v>
      </c>
      <c r="AL112" s="862"/>
      <c r="AM112" s="862"/>
      <c r="AN112" s="862"/>
      <c r="AO112" s="863"/>
      <c r="AP112" s="909" t="s">
        <v>131</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10843982</v>
      </c>
      <c r="BR112" s="899"/>
      <c r="BS112" s="899"/>
      <c r="BT112" s="899"/>
      <c r="BU112" s="899"/>
      <c r="BV112" s="899">
        <v>10466967</v>
      </c>
      <c r="BW112" s="899"/>
      <c r="BX112" s="899"/>
      <c r="BY112" s="899"/>
      <c r="BZ112" s="899"/>
      <c r="CA112" s="899">
        <v>10425266</v>
      </c>
      <c r="CB112" s="899"/>
      <c r="CC112" s="899"/>
      <c r="CD112" s="899"/>
      <c r="CE112" s="899"/>
      <c r="CF112" s="960">
        <v>76.900000000000006</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131</v>
      </c>
      <c r="DH112" s="899"/>
      <c r="DI112" s="899"/>
      <c r="DJ112" s="899"/>
      <c r="DK112" s="899"/>
      <c r="DL112" s="899" t="s">
        <v>446</v>
      </c>
      <c r="DM112" s="899"/>
      <c r="DN112" s="899"/>
      <c r="DO112" s="899"/>
      <c r="DP112" s="899"/>
      <c r="DQ112" s="899" t="s">
        <v>131</v>
      </c>
      <c r="DR112" s="899"/>
      <c r="DS112" s="899"/>
      <c r="DT112" s="899"/>
      <c r="DU112" s="899"/>
      <c r="DV112" s="876" t="s">
        <v>453</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603808</v>
      </c>
      <c r="AB113" s="1008"/>
      <c r="AC113" s="1008"/>
      <c r="AD113" s="1008"/>
      <c r="AE113" s="1009"/>
      <c r="AF113" s="1010">
        <v>648499</v>
      </c>
      <c r="AG113" s="1008"/>
      <c r="AH113" s="1008"/>
      <c r="AI113" s="1008"/>
      <c r="AJ113" s="1009"/>
      <c r="AK113" s="1010">
        <v>702035</v>
      </c>
      <c r="AL113" s="1008"/>
      <c r="AM113" s="1008"/>
      <c r="AN113" s="1008"/>
      <c r="AO113" s="1009"/>
      <c r="AP113" s="1011">
        <v>5.2</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51843</v>
      </c>
      <c r="BR113" s="899"/>
      <c r="BS113" s="899"/>
      <c r="BT113" s="899"/>
      <c r="BU113" s="899"/>
      <c r="BV113" s="899">
        <v>78135</v>
      </c>
      <c r="BW113" s="899"/>
      <c r="BX113" s="899"/>
      <c r="BY113" s="899"/>
      <c r="BZ113" s="899"/>
      <c r="CA113" s="899">
        <v>114323</v>
      </c>
      <c r="CB113" s="899"/>
      <c r="CC113" s="899"/>
      <c r="CD113" s="899"/>
      <c r="CE113" s="899"/>
      <c r="CF113" s="960">
        <v>0.8</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444</v>
      </c>
      <c r="DH113" s="862"/>
      <c r="DI113" s="862"/>
      <c r="DJ113" s="862"/>
      <c r="DK113" s="863"/>
      <c r="DL113" s="864" t="s">
        <v>131</v>
      </c>
      <c r="DM113" s="862"/>
      <c r="DN113" s="862"/>
      <c r="DO113" s="862"/>
      <c r="DP113" s="863"/>
      <c r="DQ113" s="864" t="s">
        <v>131</v>
      </c>
      <c r="DR113" s="862"/>
      <c r="DS113" s="862"/>
      <c r="DT113" s="862"/>
      <c r="DU113" s="863"/>
      <c r="DV113" s="909" t="s">
        <v>453</v>
      </c>
      <c r="DW113" s="910"/>
      <c r="DX113" s="910"/>
      <c r="DY113" s="910"/>
      <c r="DZ113" s="911"/>
    </row>
    <row r="114" spans="1:130" s="247"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v>
      </c>
      <c r="AB114" s="862"/>
      <c r="AC114" s="862"/>
      <c r="AD114" s="862"/>
      <c r="AE114" s="863"/>
      <c r="AF114" s="864">
        <v>7</v>
      </c>
      <c r="AG114" s="862"/>
      <c r="AH114" s="862"/>
      <c r="AI114" s="862"/>
      <c r="AJ114" s="863"/>
      <c r="AK114" s="864">
        <v>3025</v>
      </c>
      <c r="AL114" s="862"/>
      <c r="AM114" s="862"/>
      <c r="AN114" s="862"/>
      <c r="AO114" s="863"/>
      <c r="AP114" s="909">
        <v>0</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5423282</v>
      </c>
      <c r="BR114" s="899"/>
      <c r="BS114" s="899"/>
      <c r="BT114" s="899"/>
      <c r="BU114" s="899"/>
      <c r="BV114" s="899">
        <v>5422368</v>
      </c>
      <c r="BW114" s="899"/>
      <c r="BX114" s="899"/>
      <c r="BY114" s="899"/>
      <c r="BZ114" s="899"/>
      <c r="CA114" s="899">
        <v>5444428</v>
      </c>
      <c r="CB114" s="899"/>
      <c r="CC114" s="899"/>
      <c r="CD114" s="899"/>
      <c r="CE114" s="899"/>
      <c r="CF114" s="960">
        <v>40.200000000000003</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131</v>
      </c>
      <c r="DH114" s="862"/>
      <c r="DI114" s="862"/>
      <c r="DJ114" s="862"/>
      <c r="DK114" s="863"/>
      <c r="DL114" s="864" t="s">
        <v>131</v>
      </c>
      <c r="DM114" s="862"/>
      <c r="DN114" s="862"/>
      <c r="DO114" s="862"/>
      <c r="DP114" s="863"/>
      <c r="DQ114" s="864" t="s">
        <v>131</v>
      </c>
      <c r="DR114" s="862"/>
      <c r="DS114" s="862"/>
      <c r="DT114" s="862"/>
      <c r="DU114" s="863"/>
      <c r="DV114" s="909" t="s">
        <v>131</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10324</v>
      </c>
      <c r="AB115" s="1008"/>
      <c r="AC115" s="1008"/>
      <c r="AD115" s="1008"/>
      <c r="AE115" s="1009"/>
      <c r="AF115" s="1010">
        <v>16136</v>
      </c>
      <c r="AG115" s="1008"/>
      <c r="AH115" s="1008"/>
      <c r="AI115" s="1008"/>
      <c r="AJ115" s="1009"/>
      <c r="AK115" s="1010">
        <v>7137</v>
      </c>
      <c r="AL115" s="1008"/>
      <c r="AM115" s="1008"/>
      <c r="AN115" s="1008"/>
      <c r="AO115" s="1009"/>
      <c r="AP115" s="1011">
        <v>0.1</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131</v>
      </c>
      <c r="BR115" s="899"/>
      <c r="BS115" s="899"/>
      <c r="BT115" s="899"/>
      <c r="BU115" s="899"/>
      <c r="BV115" s="899" t="s">
        <v>131</v>
      </c>
      <c r="BW115" s="899"/>
      <c r="BX115" s="899"/>
      <c r="BY115" s="899"/>
      <c r="BZ115" s="899"/>
      <c r="CA115" s="899" t="s">
        <v>453</v>
      </c>
      <c r="CB115" s="899"/>
      <c r="CC115" s="899"/>
      <c r="CD115" s="899"/>
      <c r="CE115" s="899"/>
      <c r="CF115" s="960" t="s">
        <v>462</v>
      </c>
      <c r="CG115" s="961"/>
      <c r="CH115" s="961"/>
      <c r="CI115" s="961"/>
      <c r="CJ115" s="961"/>
      <c r="CK115" s="1016"/>
      <c r="CL115" s="903"/>
      <c r="CM115" s="897" t="s">
        <v>463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453</v>
      </c>
      <c r="DM115" s="862"/>
      <c r="DN115" s="862"/>
      <c r="DO115" s="862"/>
      <c r="DP115" s="863"/>
      <c r="DQ115" s="864" t="s">
        <v>131</v>
      </c>
      <c r="DR115" s="862"/>
      <c r="DS115" s="862"/>
      <c r="DT115" s="862"/>
      <c r="DU115" s="863"/>
      <c r="DV115" s="909" t="s">
        <v>131</v>
      </c>
      <c r="DW115" s="910"/>
      <c r="DX115" s="910"/>
      <c r="DY115" s="910"/>
      <c r="DZ115" s="911"/>
    </row>
    <row r="116" spans="1:130" s="247" customFormat="1" ht="26.25" customHeight="1" x14ac:dyDescent="0.15">
      <c r="A116" s="1005"/>
      <c r="B116" s="1006"/>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443</v>
      </c>
      <c r="AB116" s="862"/>
      <c r="AC116" s="862"/>
      <c r="AD116" s="862"/>
      <c r="AE116" s="863"/>
      <c r="AF116" s="864" t="s">
        <v>442</v>
      </c>
      <c r="AG116" s="862"/>
      <c r="AH116" s="862"/>
      <c r="AI116" s="862"/>
      <c r="AJ116" s="863"/>
      <c r="AK116" s="864" t="s">
        <v>444</v>
      </c>
      <c r="AL116" s="862"/>
      <c r="AM116" s="862"/>
      <c r="AN116" s="862"/>
      <c r="AO116" s="863"/>
      <c r="AP116" s="909" t="s">
        <v>131</v>
      </c>
      <c r="AQ116" s="910"/>
      <c r="AR116" s="910"/>
      <c r="AS116" s="910"/>
      <c r="AT116" s="911"/>
      <c r="AU116" s="1021"/>
      <c r="AV116" s="1022"/>
      <c r="AW116" s="1022"/>
      <c r="AX116" s="1022"/>
      <c r="AY116" s="1022"/>
      <c r="AZ116" s="948" t="s">
        <v>465</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446</v>
      </c>
      <c r="BW116" s="899"/>
      <c r="BX116" s="899"/>
      <c r="BY116" s="899"/>
      <c r="BZ116" s="899"/>
      <c r="CA116" s="899" t="s">
        <v>131</v>
      </c>
      <c r="CB116" s="899"/>
      <c r="CC116" s="899"/>
      <c r="CD116" s="899"/>
      <c r="CE116" s="899"/>
      <c r="CF116" s="960" t="s">
        <v>453</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453</v>
      </c>
      <c r="DM116" s="862"/>
      <c r="DN116" s="862"/>
      <c r="DO116" s="862"/>
      <c r="DP116" s="863"/>
      <c r="DQ116" s="864" t="s">
        <v>444</v>
      </c>
      <c r="DR116" s="862"/>
      <c r="DS116" s="862"/>
      <c r="DT116" s="862"/>
      <c r="DU116" s="863"/>
      <c r="DV116" s="909" t="s">
        <v>443</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3201215</v>
      </c>
      <c r="AB117" s="994"/>
      <c r="AC117" s="994"/>
      <c r="AD117" s="994"/>
      <c r="AE117" s="995"/>
      <c r="AF117" s="996">
        <v>3294050</v>
      </c>
      <c r="AG117" s="994"/>
      <c r="AH117" s="994"/>
      <c r="AI117" s="994"/>
      <c r="AJ117" s="995"/>
      <c r="AK117" s="996">
        <v>3229847</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131</v>
      </c>
      <c r="BR117" s="899"/>
      <c r="BS117" s="899"/>
      <c r="BT117" s="899"/>
      <c r="BU117" s="899"/>
      <c r="BV117" s="899" t="s">
        <v>131</v>
      </c>
      <c r="BW117" s="899"/>
      <c r="BX117" s="899"/>
      <c r="BY117" s="899"/>
      <c r="BZ117" s="899"/>
      <c r="CA117" s="899" t="s">
        <v>446</v>
      </c>
      <c r="CB117" s="899"/>
      <c r="CC117" s="899"/>
      <c r="CD117" s="899"/>
      <c r="CE117" s="899"/>
      <c r="CF117" s="960" t="s">
        <v>131</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446</v>
      </c>
      <c r="DH117" s="862"/>
      <c r="DI117" s="862"/>
      <c r="DJ117" s="862"/>
      <c r="DK117" s="863"/>
      <c r="DL117" s="864" t="s">
        <v>131</v>
      </c>
      <c r="DM117" s="862"/>
      <c r="DN117" s="862"/>
      <c r="DO117" s="862"/>
      <c r="DP117" s="863"/>
      <c r="DQ117" s="864" t="s">
        <v>446</v>
      </c>
      <c r="DR117" s="862"/>
      <c r="DS117" s="862"/>
      <c r="DT117" s="862"/>
      <c r="DU117" s="863"/>
      <c r="DV117" s="909" t="s">
        <v>131</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307</v>
      </c>
      <c r="AG118" s="987"/>
      <c r="AH118" s="987"/>
      <c r="AI118" s="987"/>
      <c r="AJ118" s="988"/>
      <c r="AK118" s="989" t="s">
        <v>306</v>
      </c>
      <c r="AL118" s="987"/>
      <c r="AM118" s="987"/>
      <c r="AN118" s="987"/>
      <c r="AO118" s="988"/>
      <c r="AP118" s="990" t="s">
        <v>434</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131</v>
      </c>
      <c r="BR118" s="930"/>
      <c r="BS118" s="930"/>
      <c r="BT118" s="930"/>
      <c r="BU118" s="930"/>
      <c r="BV118" s="930" t="s">
        <v>462</v>
      </c>
      <c r="BW118" s="930"/>
      <c r="BX118" s="930"/>
      <c r="BY118" s="930"/>
      <c r="BZ118" s="930"/>
      <c r="CA118" s="930" t="s">
        <v>131</v>
      </c>
      <c r="CB118" s="930"/>
      <c r="CC118" s="930"/>
      <c r="CD118" s="930"/>
      <c r="CE118" s="930"/>
      <c r="CF118" s="960" t="s">
        <v>131</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131</v>
      </c>
      <c r="DH118" s="862"/>
      <c r="DI118" s="862"/>
      <c r="DJ118" s="862"/>
      <c r="DK118" s="863"/>
      <c r="DL118" s="864" t="s">
        <v>131</v>
      </c>
      <c r="DM118" s="862"/>
      <c r="DN118" s="862"/>
      <c r="DO118" s="862"/>
      <c r="DP118" s="863"/>
      <c r="DQ118" s="864" t="s">
        <v>131</v>
      </c>
      <c r="DR118" s="862"/>
      <c r="DS118" s="862"/>
      <c r="DT118" s="862"/>
      <c r="DU118" s="863"/>
      <c r="DV118" s="909" t="s">
        <v>131</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462</v>
      </c>
      <c r="AB119" s="980"/>
      <c r="AC119" s="980"/>
      <c r="AD119" s="980"/>
      <c r="AE119" s="981"/>
      <c r="AF119" s="982" t="s">
        <v>131</v>
      </c>
      <c r="AG119" s="980"/>
      <c r="AH119" s="980"/>
      <c r="AI119" s="980"/>
      <c r="AJ119" s="981"/>
      <c r="AK119" s="982" t="s">
        <v>131</v>
      </c>
      <c r="AL119" s="980"/>
      <c r="AM119" s="980"/>
      <c r="AN119" s="980"/>
      <c r="AO119" s="981"/>
      <c r="AP119" s="983" t="s">
        <v>131</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472</v>
      </c>
      <c r="BP119" s="963"/>
      <c r="BQ119" s="967">
        <v>41937047</v>
      </c>
      <c r="BR119" s="930"/>
      <c r="BS119" s="930"/>
      <c r="BT119" s="930"/>
      <c r="BU119" s="930"/>
      <c r="BV119" s="930">
        <v>42173506</v>
      </c>
      <c r="BW119" s="930"/>
      <c r="BX119" s="930"/>
      <c r="BY119" s="930"/>
      <c r="BZ119" s="930"/>
      <c r="CA119" s="930">
        <v>41734790</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462</v>
      </c>
      <c r="DH119" s="845"/>
      <c r="DI119" s="845"/>
      <c r="DJ119" s="845"/>
      <c r="DK119" s="846"/>
      <c r="DL119" s="847" t="s">
        <v>131</v>
      </c>
      <c r="DM119" s="845"/>
      <c r="DN119" s="845"/>
      <c r="DO119" s="845"/>
      <c r="DP119" s="846"/>
      <c r="DQ119" s="847" t="s">
        <v>446</v>
      </c>
      <c r="DR119" s="845"/>
      <c r="DS119" s="845"/>
      <c r="DT119" s="845"/>
      <c r="DU119" s="846"/>
      <c r="DV119" s="933" t="s">
        <v>446</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131</v>
      </c>
      <c r="AG120" s="862"/>
      <c r="AH120" s="862"/>
      <c r="AI120" s="862"/>
      <c r="AJ120" s="863"/>
      <c r="AK120" s="864" t="s">
        <v>446</v>
      </c>
      <c r="AL120" s="862"/>
      <c r="AM120" s="862"/>
      <c r="AN120" s="862"/>
      <c r="AO120" s="863"/>
      <c r="AP120" s="909" t="s">
        <v>446</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7912229</v>
      </c>
      <c r="BR120" s="927"/>
      <c r="BS120" s="927"/>
      <c r="BT120" s="927"/>
      <c r="BU120" s="927"/>
      <c r="BV120" s="927">
        <v>9257151</v>
      </c>
      <c r="BW120" s="927"/>
      <c r="BX120" s="927"/>
      <c r="BY120" s="927"/>
      <c r="BZ120" s="927"/>
      <c r="CA120" s="927">
        <v>9793187</v>
      </c>
      <c r="CB120" s="927"/>
      <c r="CC120" s="927"/>
      <c r="CD120" s="927"/>
      <c r="CE120" s="927"/>
      <c r="CF120" s="951">
        <v>72.3</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v>8622991</v>
      </c>
      <c r="DH120" s="927"/>
      <c r="DI120" s="927"/>
      <c r="DJ120" s="927"/>
      <c r="DK120" s="927"/>
      <c r="DL120" s="927">
        <v>8532061</v>
      </c>
      <c r="DM120" s="927"/>
      <c r="DN120" s="927"/>
      <c r="DO120" s="927"/>
      <c r="DP120" s="927"/>
      <c r="DQ120" s="927">
        <v>8622260</v>
      </c>
      <c r="DR120" s="927"/>
      <c r="DS120" s="927"/>
      <c r="DT120" s="927"/>
      <c r="DU120" s="927"/>
      <c r="DV120" s="928">
        <v>63.6</v>
      </c>
      <c r="DW120" s="928"/>
      <c r="DX120" s="928"/>
      <c r="DY120" s="928"/>
      <c r="DZ120" s="929"/>
    </row>
    <row r="121" spans="1:130" s="247" customFormat="1" ht="26.25" customHeight="1" x14ac:dyDescent="0.15">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131</v>
      </c>
      <c r="AB121" s="862"/>
      <c r="AC121" s="862"/>
      <c r="AD121" s="862"/>
      <c r="AE121" s="863"/>
      <c r="AF121" s="864" t="s">
        <v>131</v>
      </c>
      <c r="AG121" s="862"/>
      <c r="AH121" s="862"/>
      <c r="AI121" s="862"/>
      <c r="AJ121" s="863"/>
      <c r="AK121" s="864" t="s">
        <v>446</v>
      </c>
      <c r="AL121" s="862"/>
      <c r="AM121" s="862"/>
      <c r="AN121" s="862"/>
      <c r="AO121" s="863"/>
      <c r="AP121" s="909" t="s">
        <v>131</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8370216</v>
      </c>
      <c r="BR121" s="899"/>
      <c r="BS121" s="899"/>
      <c r="BT121" s="899"/>
      <c r="BU121" s="899"/>
      <c r="BV121" s="899">
        <v>7608629</v>
      </c>
      <c r="BW121" s="899"/>
      <c r="BX121" s="899"/>
      <c r="BY121" s="899"/>
      <c r="BZ121" s="899"/>
      <c r="CA121" s="899">
        <v>6810366</v>
      </c>
      <c r="CB121" s="899"/>
      <c r="CC121" s="899"/>
      <c r="CD121" s="899"/>
      <c r="CE121" s="899"/>
      <c r="CF121" s="960">
        <v>50.3</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v>2143054</v>
      </c>
      <c r="DH121" s="899"/>
      <c r="DI121" s="899"/>
      <c r="DJ121" s="899"/>
      <c r="DK121" s="899"/>
      <c r="DL121" s="899">
        <v>1934906</v>
      </c>
      <c r="DM121" s="899"/>
      <c r="DN121" s="899"/>
      <c r="DO121" s="899"/>
      <c r="DP121" s="899"/>
      <c r="DQ121" s="899">
        <v>1803006</v>
      </c>
      <c r="DR121" s="899"/>
      <c r="DS121" s="899"/>
      <c r="DT121" s="899"/>
      <c r="DU121" s="899"/>
      <c r="DV121" s="876">
        <v>13.3</v>
      </c>
      <c r="DW121" s="876"/>
      <c r="DX121" s="876"/>
      <c r="DY121" s="876"/>
      <c r="DZ121" s="877"/>
    </row>
    <row r="122" spans="1:130" s="247"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462</v>
      </c>
      <c r="AB122" s="862"/>
      <c r="AC122" s="862"/>
      <c r="AD122" s="862"/>
      <c r="AE122" s="863"/>
      <c r="AF122" s="864" t="s">
        <v>446</v>
      </c>
      <c r="AG122" s="862"/>
      <c r="AH122" s="862"/>
      <c r="AI122" s="862"/>
      <c r="AJ122" s="863"/>
      <c r="AK122" s="864" t="s">
        <v>131</v>
      </c>
      <c r="AL122" s="862"/>
      <c r="AM122" s="862"/>
      <c r="AN122" s="862"/>
      <c r="AO122" s="863"/>
      <c r="AP122" s="909" t="s">
        <v>131</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24082146</v>
      </c>
      <c r="BR122" s="930"/>
      <c r="BS122" s="930"/>
      <c r="BT122" s="930"/>
      <c r="BU122" s="930"/>
      <c r="BV122" s="930">
        <v>23951399</v>
      </c>
      <c r="BW122" s="930"/>
      <c r="BX122" s="930"/>
      <c r="BY122" s="930"/>
      <c r="BZ122" s="930"/>
      <c r="CA122" s="930">
        <v>23595423</v>
      </c>
      <c r="CB122" s="930"/>
      <c r="CC122" s="930"/>
      <c r="CD122" s="930"/>
      <c r="CE122" s="930"/>
      <c r="CF122" s="931">
        <v>174.1</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t="s">
        <v>446</v>
      </c>
      <c r="DH122" s="899"/>
      <c r="DI122" s="899"/>
      <c r="DJ122" s="899"/>
      <c r="DK122" s="899"/>
      <c r="DL122" s="899" t="s">
        <v>131</v>
      </c>
      <c r="DM122" s="899"/>
      <c r="DN122" s="899"/>
      <c r="DO122" s="899"/>
      <c r="DP122" s="899"/>
      <c r="DQ122" s="899" t="s">
        <v>131</v>
      </c>
      <c r="DR122" s="899"/>
      <c r="DS122" s="899"/>
      <c r="DT122" s="899"/>
      <c r="DU122" s="899"/>
      <c r="DV122" s="876" t="s">
        <v>131</v>
      </c>
      <c r="DW122" s="876"/>
      <c r="DX122" s="876"/>
      <c r="DY122" s="876"/>
      <c r="DZ122" s="877"/>
    </row>
    <row r="123" spans="1:130" s="247" customFormat="1" ht="26.25" customHeight="1" x14ac:dyDescent="0.15">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131</v>
      </c>
      <c r="AB123" s="862"/>
      <c r="AC123" s="862"/>
      <c r="AD123" s="862"/>
      <c r="AE123" s="863"/>
      <c r="AF123" s="864" t="s">
        <v>131</v>
      </c>
      <c r="AG123" s="862"/>
      <c r="AH123" s="862"/>
      <c r="AI123" s="862"/>
      <c r="AJ123" s="863"/>
      <c r="AK123" s="864" t="s">
        <v>131</v>
      </c>
      <c r="AL123" s="862"/>
      <c r="AM123" s="862"/>
      <c r="AN123" s="862"/>
      <c r="AO123" s="863"/>
      <c r="AP123" s="909" t="s">
        <v>131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482</v>
      </c>
      <c r="BP123" s="963"/>
      <c r="BQ123" s="917">
        <v>40364591</v>
      </c>
      <c r="BR123" s="918"/>
      <c r="BS123" s="918"/>
      <c r="BT123" s="918"/>
      <c r="BU123" s="918"/>
      <c r="BV123" s="918">
        <v>40817179</v>
      </c>
      <c r="BW123" s="918"/>
      <c r="BX123" s="918"/>
      <c r="BY123" s="918"/>
      <c r="BZ123" s="918"/>
      <c r="CA123" s="918">
        <v>40198976</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131</v>
      </c>
      <c r="DH123" s="862"/>
      <c r="DI123" s="862"/>
      <c r="DJ123" s="862"/>
      <c r="DK123" s="863"/>
      <c r="DL123" s="864" t="s">
        <v>131</v>
      </c>
      <c r="DM123" s="862"/>
      <c r="DN123" s="862"/>
      <c r="DO123" s="862"/>
      <c r="DP123" s="863"/>
      <c r="DQ123" s="864" t="s">
        <v>131</v>
      </c>
      <c r="DR123" s="862"/>
      <c r="DS123" s="862"/>
      <c r="DT123" s="862"/>
      <c r="DU123" s="863"/>
      <c r="DV123" s="909" t="s">
        <v>131</v>
      </c>
      <c r="DW123" s="910"/>
      <c r="DX123" s="910"/>
      <c r="DY123" s="910"/>
      <c r="DZ123" s="911"/>
    </row>
    <row r="124" spans="1:130" s="247" customFormat="1" ht="26.25" customHeight="1" thickBot="1" x14ac:dyDescent="0.2">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131</v>
      </c>
      <c r="AB124" s="862"/>
      <c r="AC124" s="862"/>
      <c r="AD124" s="862"/>
      <c r="AE124" s="863"/>
      <c r="AF124" s="864" t="s">
        <v>446</v>
      </c>
      <c r="AG124" s="862"/>
      <c r="AH124" s="862"/>
      <c r="AI124" s="862"/>
      <c r="AJ124" s="863"/>
      <c r="AK124" s="864" t="s">
        <v>131</v>
      </c>
      <c r="AL124" s="862"/>
      <c r="AM124" s="862"/>
      <c r="AN124" s="862"/>
      <c r="AO124" s="863"/>
      <c r="AP124" s="909" t="s">
        <v>131</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11.4</v>
      </c>
      <c r="BR124" s="916"/>
      <c r="BS124" s="916"/>
      <c r="BT124" s="916"/>
      <c r="BU124" s="916"/>
      <c r="BV124" s="916">
        <v>9.9</v>
      </c>
      <c r="BW124" s="916"/>
      <c r="BX124" s="916"/>
      <c r="BY124" s="916"/>
      <c r="BZ124" s="916"/>
      <c r="CA124" s="916">
        <v>11.3</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77937</v>
      </c>
      <c r="DH124" s="845"/>
      <c r="DI124" s="845"/>
      <c r="DJ124" s="845"/>
      <c r="DK124" s="846"/>
      <c r="DL124" s="847" t="s">
        <v>446</v>
      </c>
      <c r="DM124" s="845"/>
      <c r="DN124" s="845"/>
      <c r="DO124" s="845"/>
      <c r="DP124" s="846"/>
      <c r="DQ124" s="847" t="s">
        <v>446</v>
      </c>
      <c r="DR124" s="845"/>
      <c r="DS124" s="845"/>
      <c r="DT124" s="845"/>
      <c r="DU124" s="846"/>
      <c r="DV124" s="933" t="s">
        <v>446</v>
      </c>
      <c r="DW124" s="934"/>
      <c r="DX124" s="934"/>
      <c r="DY124" s="934"/>
      <c r="DZ124" s="935"/>
    </row>
    <row r="125" spans="1:130" s="247" customFormat="1" ht="26.25" customHeight="1" x14ac:dyDescent="0.15">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446</v>
      </c>
      <c r="AB125" s="862"/>
      <c r="AC125" s="862"/>
      <c r="AD125" s="862"/>
      <c r="AE125" s="863"/>
      <c r="AF125" s="864" t="s">
        <v>446</v>
      </c>
      <c r="AG125" s="862"/>
      <c r="AH125" s="862"/>
      <c r="AI125" s="862"/>
      <c r="AJ125" s="863"/>
      <c r="AK125" s="864" t="s">
        <v>446</v>
      </c>
      <c r="AL125" s="862"/>
      <c r="AM125" s="862"/>
      <c r="AN125" s="862"/>
      <c r="AO125" s="863"/>
      <c r="AP125" s="909" t="s">
        <v>446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446</v>
      </c>
      <c r="DH125" s="927"/>
      <c r="DI125" s="927"/>
      <c r="DJ125" s="927"/>
      <c r="DK125" s="927"/>
      <c r="DL125" s="927" t="s">
        <v>446</v>
      </c>
      <c r="DM125" s="927"/>
      <c r="DN125" s="927"/>
      <c r="DO125" s="927"/>
      <c r="DP125" s="927"/>
      <c r="DQ125" s="927" t="s">
        <v>446</v>
      </c>
      <c r="DR125" s="927"/>
      <c r="DS125" s="927"/>
      <c r="DT125" s="927"/>
      <c r="DU125" s="927"/>
      <c r="DV125" s="928" t="s">
        <v>446</v>
      </c>
      <c r="DW125" s="928"/>
      <c r="DX125" s="928"/>
      <c r="DY125" s="928"/>
      <c r="DZ125" s="929"/>
    </row>
    <row r="126" spans="1:130" s="247" customFormat="1" ht="26.25" customHeight="1" thickBot="1" x14ac:dyDescent="0.2">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446</v>
      </c>
      <c r="AB126" s="862"/>
      <c r="AC126" s="862"/>
      <c r="AD126" s="862"/>
      <c r="AE126" s="863"/>
      <c r="AF126" s="864" t="s">
        <v>131</v>
      </c>
      <c r="AG126" s="862"/>
      <c r="AH126" s="862"/>
      <c r="AI126" s="862"/>
      <c r="AJ126" s="863"/>
      <c r="AK126" s="864" t="s">
        <v>446</v>
      </c>
      <c r="AL126" s="862"/>
      <c r="AM126" s="862"/>
      <c r="AN126" s="862"/>
      <c r="AO126" s="863"/>
      <c r="AP126" s="909" t="s">
        <v>446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131</v>
      </c>
      <c r="DH126" s="899"/>
      <c r="DI126" s="899"/>
      <c r="DJ126" s="899"/>
      <c r="DK126" s="899"/>
      <c r="DL126" s="899" t="s">
        <v>446</v>
      </c>
      <c r="DM126" s="899"/>
      <c r="DN126" s="899"/>
      <c r="DO126" s="899"/>
      <c r="DP126" s="899"/>
      <c r="DQ126" s="899" t="s">
        <v>446</v>
      </c>
      <c r="DR126" s="899"/>
      <c r="DS126" s="899"/>
      <c r="DT126" s="899"/>
      <c r="DU126" s="899"/>
      <c r="DV126" s="876" t="s">
        <v>446</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10324</v>
      </c>
      <c r="AB127" s="862"/>
      <c r="AC127" s="862"/>
      <c r="AD127" s="862"/>
      <c r="AE127" s="863"/>
      <c r="AF127" s="864">
        <v>16136</v>
      </c>
      <c r="AG127" s="862"/>
      <c r="AH127" s="862"/>
      <c r="AI127" s="862"/>
      <c r="AJ127" s="863"/>
      <c r="AK127" s="864">
        <v>7137</v>
      </c>
      <c r="AL127" s="862"/>
      <c r="AM127" s="862"/>
      <c r="AN127" s="862"/>
      <c r="AO127" s="863"/>
      <c r="AP127" s="909">
        <v>0.1</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446</v>
      </c>
      <c r="DH127" s="899"/>
      <c r="DI127" s="899"/>
      <c r="DJ127" s="899"/>
      <c r="DK127" s="899"/>
      <c r="DL127" s="899" t="s">
        <v>131</v>
      </c>
      <c r="DM127" s="899"/>
      <c r="DN127" s="899"/>
      <c r="DO127" s="899"/>
      <c r="DP127" s="899"/>
      <c r="DQ127" s="899" t="s">
        <v>446</v>
      </c>
      <c r="DR127" s="899"/>
      <c r="DS127" s="899"/>
      <c r="DT127" s="899"/>
      <c r="DU127" s="899"/>
      <c r="DV127" s="876" t="s">
        <v>446</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629113</v>
      </c>
      <c r="AB128" s="883"/>
      <c r="AC128" s="883"/>
      <c r="AD128" s="883"/>
      <c r="AE128" s="884"/>
      <c r="AF128" s="885">
        <v>671666</v>
      </c>
      <c r="AG128" s="883"/>
      <c r="AH128" s="883"/>
      <c r="AI128" s="883"/>
      <c r="AJ128" s="884"/>
      <c r="AK128" s="885">
        <v>645849</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444</v>
      </c>
      <c r="BG128" s="869"/>
      <c r="BH128" s="869"/>
      <c r="BI128" s="869"/>
      <c r="BJ128" s="869"/>
      <c r="BK128" s="869"/>
      <c r="BL128" s="892"/>
      <c r="BM128" s="868">
        <v>12.76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131</v>
      </c>
      <c r="DH128" s="873"/>
      <c r="DI128" s="873"/>
      <c r="DJ128" s="873"/>
      <c r="DK128" s="873"/>
      <c r="DL128" s="873" t="s">
        <v>446</v>
      </c>
      <c r="DM128" s="873"/>
      <c r="DN128" s="873"/>
      <c r="DO128" s="873"/>
      <c r="DP128" s="873"/>
      <c r="DQ128" s="873" t="s">
        <v>446</v>
      </c>
      <c r="DR128" s="873"/>
      <c r="DS128" s="873"/>
      <c r="DT128" s="873"/>
      <c r="DU128" s="873"/>
      <c r="DV128" s="874" t="s">
        <v>446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15425167</v>
      </c>
      <c r="AB129" s="862"/>
      <c r="AC129" s="862"/>
      <c r="AD129" s="862"/>
      <c r="AE129" s="863"/>
      <c r="AF129" s="864">
        <v>15334200</v>
      </c>
      <c r="AG129" s="862"/>
      <c r="AH129" s="862"/>
      <c r="AI129" s="862"/>
      <c r="AJ129" s="863"/>
      <c r="AK129" s="864">
        <v>15312861</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131</v>
      </c>
      <c r="BG129" s="852"/>
      <c r="BH129" s="852"/>
      <c r="BI129" s="852"/>
      <c r="BJ129" s="852"/>
      <c r="BK129" s="852"/>
      <c r="BL129" s="853"/>
      <c r="BM129" s="851">
        <v>17.760000000000002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1749676</v>
      </c>
      <c r="AB130" s="862"/>
      <c r="AC130" s="862"/>
      <c r="AD130" s="862"/>
      <c r="AE130" s="863"/>
      <c r="AF130" s="864">
        <v>1765510</v>
      </c>
      <c r="AG130" s="862"/>
      <c r="AH130" s="862"/>
      <c r="AI130" s="862"/>
      <c r="AJ130" s="863"/>
      <c r="AK130" s="864">
        <v>1762031</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6.1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13675491</v>
      </c>
      <c r="AB131" s="845"/>
      <c r="AC131" s="845"/>
      <c r="AD131" s="845"/>
      <c r="AE131" s="846"/>
      <c r="AF131" s="847">
        <v>13568690</v>
      </c>
      <c r="AG131" s="845"/>
      <c r="AH131" s="845"/>
      <c r="AI131" s="845"/>
      <c r="AJ131" s="846"/>
      <c r="AK131" s="847">
        <v>13550830</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11.3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6.0138681680000001</v>
      </c>
      <c r="AB132" s="825"/>
      <c r="AC132" s="825"/>
      <c r="AD132" s="825"/>
      <c r="AE132" s="826"/>
      <c r="AF132" s="827">
        <v>6.3150827380000001</v>
      </c>
      <c r="AG132" s="825"/>
      <c r="AH132" s="825"/>
      <c r="AI132" s="825"/>
      <c r="AJ132" s="826"/>
      <c r="AK132" s="827">
        <v>6.0658055629999996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6.4</v>
      </c>
      <c r="AB133" s="804"/>
      <c r="AC133" s="804"/>
      <c r="AD133" s="804"/>
      <c r="AE133" s="805"/>
      <c r="AF133" s="803">
        <v>6.1</v>
      </c>
      <c r="AG133" s="804"/>
      <c r="AH133" s="804"/>
      <c r="AI133" s="804"/>
      <c r="AJ133" s="805"/>
      <c r="AK133" s="803">
        <v>6.1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1e+Zd4GNASOaCdpbhFUYSn2pIjFqiEHMGAcqcWijJqixvdG/0TKLVoBWjfR2qklXEBH//i0asfSspt4R7keWQ==" saltValue="mU+YwlERNEb6uRmyeqm3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1WgsbQ4q6YgAbXOyLbf9mlha5uUIat2mcmgJByevvMAhAIDxdFvTEArbL2zDNosruLhzTWazgQcfW4959Czwg==" saltValue="Nk7/3QxRx9l3PBorsNoZ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50reAedUSGArIB1y7DVWkLdpemJ0JKRxqBDD42yrU2EFy82tL0ODXFYwMv4KrMC8v0ZXH+sc5YE/UxkBPbh5w==" saltValue="IJ+lMu9FTGdeh++Y8nd7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4494798</v>
      </c>
      <c r="AP9" s="313">
        <v>65630</v>
      </c>
      <c r="AQ9" s="314">
        <v>57754</v>
      </c>
      <c r="AR9" s="315">
        <v>13.6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383854</v>
      </c>
      <c r="AP10" s="316">
        <v>5605</v>
      </c>
      <c r="AQ10" s="317">
        <v>3830</v>
      </c>
      <c r="AR10" s="318">
        <v>46.3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781552</v>
      </c>
      <c r="AP11" s="316">
        <v>11412</v>
      </c>
      <c r="AQ11" s="317">
        <v>6814</v>
      </c>
      <c r="AR11" s="318">
        <v>67.5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1059</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v>4</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t="s">
        <v>520</v>
      </c>
      <c r="AP14" s="316" t="s">
        <v>520</v>
      </c>
      <c r="AQ14" s="317">
        <v>2651</v>
      </c>
      <c r="AR14" s="318" t="s">
        <v>520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111562</v>
      </c>
      <c r="AP15" s="316">
        <v>1629</v>
      </c>
      <c r="AQ15" s="317">
        <v>1352</v>
      </c>
      <c r="AR15" s="318">
        <v>20.5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-412727</v>
      </c>
      <c r="AP16" s="316">
        <v>-6026</v>
      </c>
      <c r="AQ16" s="317">
        <v>-4074</v>
      </c>
      <c r="AR16" s="318">
        <v>47.9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5359039</v>
      </c>
      <c r="AP17" s="316">
        <v>78249</v>
      </c>
      <c r="AQ17" s="317">
        <v>69392</v>
      </c>
      <c r="AR17" s="318">
        <v>12.8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7.77</v>
      </c>
      <c r="AP21" s="329">
        <v>6.31</v>
      </c>
      <c r="AQ21" s="330">
        <v>1.46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101.3</v>
      </c>
      <c r="AP22" s="334">
        <v>98.4</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2517650</v>
      </c>
      <c r="AP32" s="343">
        <v>36761</v>
      </c>
      <c r="AQ32" s="344">
        <v>34189</v>
      </c>
      <c r="AR32" s="345">
        <v>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16</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702035</v>
      </c>
      <c r="AP35" s="343">
        <v>10251</v>
      </c>
      <c r="AQ35" s="344">
        <v>9412</v>
      </c>
      <c r="AR35" s="345">
        <v>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3025</v>
      </c>
      <c r="AP36" s="343">
        <v>44</v>
      </c>
      <c r="AQ36" s="344">
        <v>2024</v>
      </c>
      <c r="AR36" s="345">
        <v>-97.8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7137</v>
      </c>
      <c r="AP37" s="343">
        <v>104</v>
      </c>
      <c r="AQ37" s="344">
        <v>1165</v>
      </c>
      <c r="AR37" s="345">
        <v>-91.1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520</v>
      </c>
      <c r="AP38" s="346" t="s">
        <v>520</v>
      </c>
      <c r="AQ38" s="347">
        <v>2</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-645849</v>
      </c>
      <c r="AP39" s="343">
        <v>-9430</v>
      </c>
      <c r="AQ39" s="344">
        <v>-6367</v>
      </c>
      <c r="AR39" s="345">
        <v>48.1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-1762031</v>
      </c>
      <c r="AP40" s="343">
        <v>-25728</v>
      </c>
      <c r="AQ40" s="344">
        <v>-28963</v>
      </c>
      <c r="AR40" s="345">
        <v>-11.2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821967</v>
      </c>
      <c r="AP41" s="343">
        <v>12002</v>
      </c>
      <c r="AQ41" s="344">
        <v>11478</v>
      </c>
      <c r="AR41" s="345">
        <v>4.5999999999999996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2705922</v>
      </c>
      <c r="AN51" s="365">
        <v>37859</v>
      </c>
      <c r="AO51" s="366">
        <v>-23.5</v>
      </c>
      <c r="AP51" s="367">
        <v>47278</v>
      </c>
      <c r="AQ51" s="368">
        <v>-28.6</v>
      </c>
      <c r="AR51" s="369">
        <v>5.0999999999999996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2285321</v>
      </c>
      <c r="AN52" s="373">
        <v>31975</v>
      </c>
      <c r="AO52" s="374">
        <v>31.1</v>
      </c>
      <c r="AP52" s="375">
        <v>24096</v>
      </c>
      <c r="AQ52" s="376">
        <v>-24.3</v>
      </c>
      <c r="AR52" s="377">
        <v>55.4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3901370</v>
      </c>
      <c r="AN53" s="365">
        <v>55196</v>
      </c>
      <c r="AO53" s="366">
        <v>45.8</v>
      </c>
      <c r="AP53" s="367">
        <v>44504</v>
      </c>
      <c r="AQ53" s="368">
        <v>-5.9</v>
      </c>
      <c r="AR53" s="369">
        <v>51.7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3232036</v>
      </c>
      <c r="AN54" s="373">
        <v>45726</v>
      </c>
      <c r="AO54" s="374">
        <v>43</v>
      </c>
      <c r="AP54" s="375">
        <v>25876</v>
      </c>
      <c r="AQ54" s="376">
        <v>7.4</v>
      </c>
      <c r="AR54" s="377">
        <v>35.6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2065036</v>
      </c>
      <c r="AN55" s="365">
        <v>29505</v>
      </c>
      <c r="AO55" s="366">
        <v>-46.5</v>
      </c>
      <c r="AP55" s="367">
        <v>47820</v>
      </c>
      <c r="AQ55" s="368">
        <v>7.5</v>
      </c>
      <c r="AR55" s="369">
        <v>-54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1427456</v>
      </c>
      <c r="AN56" s="373">
        <v>20395</v>
      </c>
      <c r="AO56" s="374">
        <v>-55.4</v>
      </c>
      <c r="AP56" s="375">
        <v>25855</v>
      </c>
      <c r="AQ56" s="376">
        <v>-0.1</v>
      </c>
      <c r="AR56" s="377">
        <v>-55.3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1755335</v>
      </c>
      <c r="AN57" s="365">
        <v>25361</v>
      </c>
      <c r="AO57" s="366">
        <v>-14</v>
      </c>
      <c r="AP57" s="367">
        <v>41934</v>
      </c>
      <c r="AQ57" s="368">
        <v>-12.3</v>
      </c>
      <c r="AR57" s="369">
        <v>-1.7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1091472</v>
      </c>
      <c r="AN58" s="373">
        <v>15769</v>
      </c>
      <c r="AO58" s="374">
        <v>-22.7</v>
      </c>
      <c r="AP58" s="375">
        <v>23352</v>
      </c>
      <c r="AQ58" s="376">
        <v>-9.6999999999999993</v>
      </c>
      <c r="AR58" s="377">
        <v>-13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2145888</v>
      </c>
      <c r="AN59" s="365">
        <v>31333</v>
      </c>
      <c r="AO59" s="366">
        <v>23.5</v>
      </c>
      <c r="AP59" s="367">
        <v>45588</v>
      </c>
      <c r="AQ59" s="368">
        <v>8.6999999999999993</v>
      </c>
      <c r="AR59" s="369">
        <v>14.8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1177646</v>
      </c>
      <c r="AN60" s="373">
        <v>17195</v>
      </c>
      <c r="AO60" s="374">
        <v>9</v>
      </c>
      <c r="AP60" s="375">
        <v>24150</v>
      </c>
      <c r="AQ60" s="376">
        <v>3.4</v>
      </c>
      <c r="AR60" s="377">
        <v>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2514710</v>
      </c>
      <c r="AN61" s="380">
        <v>35851</v>
      </c>
      <c r="AO61" s="381">
        <v>-2.9</v>
      </c>
      <c r="AP61" s="382">
        <v>45425</v>
      </c>
      <c r="AQ61" s="383">
        <v>-6.1</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1842786</v>
      </c>
      <c r="AN62" s="373">
        <v>26212</v>
      </c>
      <c r="AO62" s="374">
        <v>1</v>
      </c>
      <c r="AP62" s="375">
        <v>24666</v>
      </c>
      <c r="AQ62" s="376">
        <v>-4.7</v>
      </c>
      <c r="AR62" s="377">
        <v>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zewQCu2xVm76KGSP+AwGwnoN5K//RPN1+xjzXtwr5rGtCs4JS0Hx87gNkQLm01MaTZJT9hWEupBAqA1wHE6w==" saltValue="ndzT/dwIv+bQCR18LnzT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kEF5pqYleNFOqBEfZQnTch5tMSEO3wfg9Tlw2dulUjJedGIUEIQZhT9XTeZuR7TCOgD5R1h5VqZK+2E18Fsh5Q==" saltValue="VYmrq8RfjCf/B/xUzYwi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yPNsXR3R793XK2KF2NHDtXzDqzk/vnxOUYS+STsqVCfwM2wSNqXg59/g0tROOm7GTP1ZYFeRBsSo9tWyeCTNfg==" saltValue="8r6YtY5iAf/0IoDYjZPD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21.35</v>
      </c>
      <c r="G47" s="12">
        <v>20.93</v>
      </c>
      <c r="H47" s="12">
        <v>20.67</v>
      </c>
      <c r="I47" s="12">
        <v>20.8</v>
      </c>
      <c r="J47" s="13">
        <v>20.84</v>
      </c>
    </row>
    <row r="48" spans="2:10" ht="57.75" customHeight="1" x14ac:dyDescent="0.15">
      <c r="B48" s="14"/>
      <c r="C48" s="1238" t="s">
        <v>4</v>
      </c>
      <c r="D48" s="1238"/>
      <c r="E48" s="1239"/>
      <c r="F48" s="15">
        <v>3.87</v>
      </c>
      <c r="G48" s="16">
        <v>3.67</v>
      </c>
      <c r="H48" s="16">
        <v>5.12</v>
      </c>
      <c r="I48" s="16">
        <v>5.0999999999999996</v>
      </c>
      <c r="J48" s="17">
        <v>2.2599999999999998</v>
      </c>
    </row>
    <row r="49" spans="2:10" ht="57.75" customHeight="1" thickBot="1" x14ac:dyDescent="0.2">
      <c r="B49" s="18"/>
      <c r="C49" s="1240" t="s">
        <v>5</v>
      </c>
      <c r="D49" s="1240"/>
      <c r="E49" s="1241"/>
      <c r="F49" s="19">
        <v>2.17</v>
      </c>
      <c r="G49" s="20" t="s">
        <v>567</v>
      </c>
      <c r="H49" s="20">
        <v>1.51</v>
      </c>
      <c r="I49" s="20" t="s">
        <v>568</v>
      </c>
      <c r="J49" s="21" t="s">
        <v>569</v>
      </c>
    </row>
    <row r="50" spans="2:10" ht="13.5" customHeight="1" x14ac:dyDescent="0.15"/>
  </sheetData>
  <sheetProtection algorithmName="SHA-512" hashValue="cmRiuSM4xVZK7uQz5UENUf1z8uvYM05HGifhBAuxK4foNVQSmOwdU6751iX7V3Ii03s1WqRBgPkK0HEsdxkOiQ==" saltValue="RnsNSU1EIK9oIrBppAnZ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v>10.64</v>
      </c>
      <c r="G34" s="33">
        <v>11.51</v>
      </c>
      <c r="H34" s="33">
        <v>10.82</v>
      </c>
      <c r="I34" s="33">
        <v>11.74</v>
      </c>
      <c r="J34" s="34">
        <v>12.13</v>
      </c>
      <c r="K34" s="22"/>
      <c r="L34" s="22"/>
      <c r="M34" s="22"/>
      <c r="N34" s="22"/>
      <c r="O34" s="22"/>
      <c r="P34" s="22"/>
    </row>
    <row r="35" spans="1:16" ht="39" customHeight="1" x14ac:dyDescent="0.15">
      <c r="A35" s="22"/>
      <c r="B35" s="35"/>
      <c r="C35" s="1242" t="s">
        <v>571</v>
      </c>
      <c r="D35" s="1243"/>
      <c r="E35" s="1244"/>
      <c r="F35" s="36">
        <v>7.55</v>
      </c>
      <c r="G35" s="37">
        <v>6.34</v>
      </c>
      <c r="H35" s="37">
        <v>7.26</v>
      </c>
      <c r="I35" s="37">
        <v>8.39</v>
      </c>
      <c r="J35" s="38">
        <v>8.86</v>
      </c>
      <c r="K35" s="22"/>
      <c r="L35" s="22"/>
      <c r="M35" s="22"/>
      <c r="N35" s="22"/>
      <c r="O35" s="22"/>
      <c r="P35" s="22"/>
    </row>
    <row r="36" spans="1:16" ht="39" customHeight="1" x14ac:dyDescent="0.15">
      <c r="A36" s="22"/>
      <c r="B36" s="35"/>
      <c r="C36" s="1242" t="s">
        <v>572</v>
      </c>
      <c r="D36" s="1243"/>
      <c r="E36" s="1244"/>
      <c r="F36" s="36">
        <v>1.79</v>
      </c>
      <c r="G36" s="37">
        <v>3.49</v>
      </c>
      <c r="H36" s="37">
        <v>4.1900000000000004</v>
      </c>
      <c r="I36" s="37">
        <v>2.83</v>
      </c>
      <c r="J36" s="38">
        <v>2.27</v>
      </c>
      <c r="K36" s="22"/>
      <c r="L36" s="22"/>
      <c r="M36" s="22"/>
      <c r="N36" s="22"/>
      <c r="O36" s="22"/>
      <c r="P36" s="22"/>
    </row>
    <row r="37" spans="1:16" ht="39" customHeight="1" x14ac:dyDescent="0.15">
      <c r="A37" s="22"/>
      <c r="B37" s="35"/>
      <c r="C37" s="1242" t="s">
        <v>573</v>
      </c>
      <c r="D37" s="1243"/>
      <c r="E37" s="1244"/>
      <c r="F37" s="36">
        <v>3.87</v>
      </c>
      <c r="G37" s="37">
        <v>3.66</v>
      </c>
      <c r="H37" s="37">
        <v>5.12</v>
      </c>
      <c r="I37" s="37">
        <v>5.05</v>
      </c>
      <c r="J37" s="38">
        <v>2.25</v>
      </c>
      <c r="K37" s="22"/>
      <c r="L37" s="22"/>
      <c r="M37" s="22"/>
      <c r="N37" s="22"/>
      <c r="O37" s="22"/>
      <c r="P37" s="22"/>
    </row>
    <row r="38" spans="1:16" ht="39" customHeight="1" x14ac:dyDescent="0.15">
      <c r="A38" s="22"/>
      <c r="B38" s="35"/>
      <c r="C38" s="1242" t="s">
        <v>574</v>
      </c>
      <c r="D38" s="1243"/>
      <c r="E38" s="1244"/>
      <c r="F38" s="36">
        <v>3.48</v>
      </c>
      <c r="G38" s="37">
        <v>3.99</v>
      </c>
      <c r="H38" s="37">
        <v>4.07</v>
      </c>
      <c r="I38" s="37">
        <v>1.7</v>
      </c>
      <c r="J38" s="38">
        <v>0.9</v>
      </c>
      <c r="K38" s="22"/>
      <c r="L38" s="22"/>
      <c r="M38" s="22"/>
      <c r="N38" s="22"/>
      <c r="O38" s="22"/>
      <c r="P38" s="22"/>
    </row>
    <row r="39" spans="1:16" ht="39" customHeight="1" x14ac:dyDescent="0.15">
      <c r="A39" s="22"/>
      <c r="B39" s="35"/>
      <c r="C39" s="1242" t="s">
        <v>575</v>
      </c>
      <c r="D39" s="1243"/>
      <c r="E39" s="1244"/>
      <c r="F39" s="36">
        <v>0.2</v>
      </c>
      <c r="G39" s="37">
        <v>0.43</v>
      </c>
      <c r="H39" s="37">
        <v>1</v>
      </c>
      <c r="I39" s="37">
        <v>1.18</v>
      </c>
      <c r="J39" s="38">
        <v>0.28999999999999998</v>
      </c>
      <c r="K39" s="22"/>
      <c r="L39" s="22"/>
      <c r="M39" s="22"/>
      <c r="N39" s="22"/>
      <c r="O39" s="22"/>
      <c r="P39" s="22"/>
    </row>
    <row r="40" spans="1:16" ht="39" customHeight="1" x14ac:dyDescent="0.15">
      <c r="A40" s="22"/>
      <c r="B40" s="35"/>
      <c r="C40" s="1242" t="s">
        <v>576</v>
      </c>
      <c r="D40" s="1243"/>
      <c r="E40" s="1244"/>
      <c r="F40" s="36">
        <v>0.1</v>
      </c>
      <c r="G40" s="37">
        <v>0.05</v>
      </c>
      <c r="H40" s="37">
        <v>0.05</v>
      </c>
      <c r="I40" s="37">
        <v>0.04</v>
      </c>
      <c r="J40" s="38">
        <v>0.28000000000000003</v>
      </c>
      <c r="K40" s="22"/>
      <c r="L40" s="22"/>
      <c r="M40" s="22"/>
      <c r="N40" s="22"/>
      <c r="O40" s="22"/>
      <c r="P40" s="22"/>
    </row>
    <row r="41" spans="1:16" ht="39" customHeight="1" x14ac:dyDescent="0.15">
      <c r="A41" s="22"/>
      <c r="B41" s="35"/>
      <c r="C41" s="1242" t="s">
        <v>577</v>
      </c>
      <c r="D41" s="1243"/>
      <c r="E41" s="1244"/>
      <c r="F41" s="36">
        <v>0.11</v>
      </c>
      <c r="G41" s="37">
        <v>0.13</v>
      </c>
      <c r="H41" s="37">
        <v>0.08</v>
      </c>
      <c r="I41" s="37">
        <v>0.16</v>
      </c>
      <c r="J41" s="38">
        <v>0.14000000000000001</v>
      </c>
      <c r="K41" s="22"/>
      <c r="L41" s="22"/>
      <c r="M41" s="22"/>
      <c r="N41" s="22"/>
      <c r="O41" s="22"/>
      <c r="P41" s="22"/>
    </row>
    <row r="42" spans="1:16" ht="39" customHeight="1" x14ac:dyDescent="0.15">
      <c r="A42" s="22"/>
      <c r="B42" s="39"/>
      <c r="C42" s="1242" t="s">
        <v>578</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579</v>
      </c>
      <c r="D43" s="1246"/>
      <c r="E43" s="1247"/>
      <c r="F43" s="41">
        <v>0</v>
      </c>
      <c r="G43" s="42">
        <v>0</v>
      </c>
      <c r="H43" s="42">
        <v>0</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Y3OZ0qsAmyk2rioBQDsIHj++VKwIoLb3tQMA3UFRZX5kFpakSF1SuaVctrkbwFCxpAMnY+DhQJfXJOHfJ9kow==" saltValue="Sx5LdLnPJhMcyhF/0TZw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2486</v>
      </c>
      <c r="L45" s="60">
        <v>2388</v>
      </c>
      <c r="M45" s="60">
        <v>2587</v>
      </c>
      <c r="N45" s="60">
        <v>2629</v>
      </c>
      <c r="O45" s="61">
        <v>2518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675</v>
      </c>
      <c r="L48" s="64">
        <v>649</v>
      </c>
      <c r="M48" s="64">
        <v>604</v>
      </c>
      <c r="N48" s="64">
        <v>648</v>
      </c>
      <c r="O48" s="65">
        <v>702</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520</v>
      </c>
      <c r="L49" s="64" t="s">
        <v>520</v>
      </c>
      <c r="M49" s="64">
        <v>0</v>
      </c>
      <c r="N49" s="64">
        <v>0</v>
      </c>
      <c r="O49" s="65">
        <v>3</v>
      </c>
      <c r="P49" s="48"/>
      <c r="Q49" s="48"/>
      <c r="R49" s="48"/>
      <c r="S49" s="48"/>
      <c r="T49" s="48"/>
      <c r="U49" s="48"/>
    </row>
    <row r="50" spans="1:21" ht="30.75" customHeight="1" x14ac:dyDescent="0.15">
      <c r="A50" s="48"/>
      <c r="B50" s="1270"/>
      <c r="C50" s="1271"/>
      <c r="D50" s="62"/>
      <c r="E50" s="1252" t="s">
        <v>17</v>
      </c>
      <c r="F50" s="1252"/>
      <c r="G50" s="1252"/>
      <c r="H50" s="1252"/>
      <c r="I50" s="1252"/>
      <c r="J50" s="1253"/>
      <c r="K50" s="63">
        <v>5</v>
      </c>
      <c r="L50" s="64">
        <v>11</v>
      </c>
      <c r="M50" s="64">
        <v>10</v>
      </c>
      <c r="N50" s="64">
        <v>16</v>
      </c>
      <c r="O50" s="65">
        <v>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2138</v>
      </c>
      <c r="L52" s="64">
        <v>2227</v>
      </c>
      <c r="M52" s="64">
        <v>2379</v>
      </c>
      <c r="N52" s="64">
        <v>2437</v>
      </c>
      <c r="O52" s="65">
        <v>2408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1028</v>
      </c>
      <c r="L53" s="69">
        <v>821</v>
      </c>
      <c r="M53" s="69">
        <v>822</v>
      </c>
      <c r="N53" s="69">
        <v>856</v>
      </c>
      <c r="O53" s="70">
        <v>822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26</v>
      </c>
      <c r="C57" s="1259"/>
      <c r="D57" s="1262" t="s">
        <v>27</v>
      </c>
      <c r="E57" s="1263"/>
      <c r="F57" s="1263"/>
      <c r="G57" s="1263"/>
      <c r="H57" s="1263"/>
      <c r="I57" s="1263"/>
      <c r="J57" s="1264"/>
      <c r="K57" s="83" t="s">
        <v>598</v>
      </c>
      <c r="L57" s="84" t="s">
        <v>520</v>
      </c>
      <c r="M57" s="84" t="s">
        <v>520</v>
      </c>
      <c r="N57" s="84" t="s">
        <v>520</v>
      </c>
      <c r="O57" s="85" t="s">
        <v>520</v>
      </c>
    </row>
    <row r="58" spans="1:21" ht="31.5" customHeight="1" thickBot="1" x14ac:dyDescent="0.2">
      <c r="B58" s="1260"/>
      <c r="C58" s="1261"/>
      <c r="D58" s="1265" t="s">
        <v>28</v>
      </c>
      <c r="E58" s="1266"/>
      <c r="F58" s="1266"/>
      <c r="G58" s="1266"/>
      <c r="H58" s="1266"/>
      <c r="I58" s="1266"/>
      <c r="J58" s="1267"/>
      <c r="K58" s="86" t="s">
        <v>598</v>
      </c>
      <c r="L58" s="87" t="s">
        <v>520</v>
      </c>
      <c r="M58" s="87" t="s">
        <v>520</v>
      </c>
      <c r="N58" s="87" t="s">
        <v>520</v>
      </c>
      <c r="O58" s="88" t="s">
        <v>520</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CsuIG9nzQqFgRXWGSWEADuOkF226zIdGqrOXH5aEpT2oMJfGx+3mOtCrqwY+D9rAN8Tn2Sfu1DuF4VRPkr9A==" saltValue="CrAac3qMacAjWkevQHpy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31</v>
      </c>
      <c r="C41" s="1289"/>
      <c r="D41" s="102"/>
      <c r="E41" s="1290" t="s">
        <v>32</v>
      </c>
      <c r="F41" s="1290"/>
      <c r="G41" s="1290"/>
      <c r="H41" s="1291"/>
      <c r="I41" s="103">
        <v>25254</v>
      </c>
      <c r="J41" s="104">
        <v>26069</v>
      </c>
      <c r="K41" s="104">
        <v>25618</v>
      </c>
      <c r="L41" s="104">
        <v>26206</v>
      </c>
      <c r="M41" s="105">
        <v>25751</v>
      </c>
    </row>
    <row r="42" spans="2:13" ht="27.75" customHeight="1" x14ac:dyDescent="0.15">
      <c r="B42" s="1278"/>
      <c r="C42" s="1279"/>
      <c r="D42" s="106"/>
      <c r="E42" s="1282" t="s">
        <v>33</v>
      </c>
      <c r="F42" s="1282"/>
      <c r="G42" s="1282"/>
      <c r="H42" s="1283"/>
      <c r="I42" s="107" t="s">
        <v>520</v>
      </c>
      <c r="J42" s="108" t="s">
        <v>520</v>
      </c>
      <c r="K42" s="108" t="s">
        <v>520</v>
      </c>
      <c r="L42" s="108" t="s">
        <v>520</v>
      </c>
      <c r="M42" s="109" t="s">
        <v>520</v>
      </c>
    </row>
    <row r="43" spans="2:13" ht="27.75" customHeight="1" x14ac:dyDescent="0.15">
      <c r="B43" s="1278"/>
      <c r="C43" s="1279"/>
      <c r="D43" s="106"/>
      <c r="E43" s="1282" t="s">
        <v>34</v>
      </c>
      <c r="F43" s="1282"/>
      <c r="G43" s="1282"/>
      <c r="H43" s="1283"/>
      <c r="I43" s="107">
        <v>11180</v>
      </c>
      <c r="J43" s="108">
        <v>10906</v>
      </c>
      <c r="K43" s="108">
        <v>10844</v>
      </c>
      <c r="L43" s="108">
        <v>10467</v>
      </c>
      <c r="M43" s="109">
        <v>10425</v>
      </c>
    </row>
    <row r="44" spans="2:13" ht="27.75" customHeight="1" x14ac:dyDescent="0.15">
      <c r="B44" s="1278"/>
      <c r="C44" s="1279"/>
      <c r="D44" s="106"/>
      <c r="E44" s="1282" t="s">
        <v>35</v>
      </c>
      <c r="F44" s="1282"/>
      <c r="G44" s="1282"/>
      <c r="H44" s="1283"/>
      <c r="I44" s="107" t="s">
        <v>520</v>
      </c>
      <c r="J44" s="108">
        <v>24</v>
      </c>
      <c r="K44" s="108">
        <v>52</v>
      </c>
      <c r="L44" s="108">
        <v>78</v>
      </c>
      <c r="M44" s="109">
        <v>114</v>
      </c>
    </row>
    <row r="45" spans="2:13" ht="27.75" customHeight="1" x14ac:dyDescent="0.15">
      <c r="B45" s="1278"/>
      <c r="C45" s="1279"/>
      <c r="D45" s="106"/>
      <c r="E45" s="1282" t="s">
        <v>36</v>
      </c>
      <c r="F45" s="1282"/>
      <c r="G45" s="1282"/>
      <c r="H45" s="1283"/>
      <c r="I45" s="107">
        <v>5434</v>
      </c>
      <c r="J45" s="108">
        <v>5509</v>
      </c>
      <c r="K45" s="108">
        <v>5423</v>
      </c>
      <c r="L45" s="108">
        <v>5422</v>
      </c>
      <c r="M45" s="109">
        <v>5444</v>
      </c>
    </row>
    <row r="46" spans="2:13" ht="27.75" customHeight="1" x14ac:dyDescent="0.15">
      <c r="B46" s="1278"/>
      <c r="C46" s="1279"/>
      <c r="D46" s="110"/>
      <c r="E46" s="1282" t="s">
        <v>37</v>
      </c>
      <c r="F46" s="1282"/>
      <c r="G46" s="1282"/>
      <c r="H46" s="1283"/>
      <c r="I46" s="107" t="s">
        <v>520</v>
      </c>
      <c r="J46" s="108" t="s">
        <v>520</v>
      </c>
      <c r="K46" s="108" t="s">
        <v>520</v>
      </c>
      <c r="L46" s="108" t="s">
        <v>520</v>
      </c>
      <c r="M46" s="109" t="s">
        <v>520</v>
      </c>
    </row>
    <row r="47" spans="2:13" ht="27.75" customHeight="1" x14ac:dyDescent="0.15">
      <c r="B47" s="1278"/>
      <c r="C47" s="1279"/>
      <c r="D47" s="111"/>
      <c r="E47" s="1292" t="s">
        <v>38</v>
      </c>
      <c r="F47" s="1293"/>
      <c r="G47" s="1293"/>
      <c r="H47" s="1294"/>
      <c r="I47" s="107" t="s">
        <v>520</v>
      </c>
      <c r="J47" s="108" t="s">
        <v>520</v>
      </c>
      <c r="K47" s="108" t="s">
        <v>520</v>
      </c>
      <c r="L47" s="108" t="s">
        <v>520</v>
      </c>
      <c r="M47" s="109" t="s">
        <v>520</v>
      </c>
    </row>
    <row r="48" spans="2:13" ht="27.75" customHeight="1" x14ac:dyDescent="0.15">
      <c r="B48" s="1278"/>
      <c r="C48" s="1279"/>
      <c r="D48" s="106"/>
      <c r="E48" s="1282" t="s">
        <v>39</v>
      </c>
      <c r="F48" s="1282"/>
      <c r="G48" s="1282"/>
      <c r="H48" s="1283"/>
      <c r="I48" s="107" t="s">
        <v>520</v>
      </c>
      <c r="J48" s="108" t="s">
        <v>520</v>
      </c>
      <c r="K48" s="108" t="s">
        <v>520</v>
      </c>
      <c r="L48" s="108" t="s">
        <v>520</v>
      </c>
      <c r="M48" s="109" t="s">
        <v>520</v>
      </c>
    </row>
    <row r="49" spans="2:13" ht="27.75" customHeight="1" x14ac:dyDescent="0.15">
      <c r="B49" s="1280"/>
      <c r="C49" s="1281"/>
      <c r="D49" s="106"/>
      <c r="E49" s="1282" t="s">
        <v>40</v>
      </c>
      <c r="F49" s="1282"/>
      <c r="G49" s="1282"/>
      <c r="H49" s="1283"/>
      <c r="I49" s="107" t="s">
        <v>520</v>
      </c>
      <c r="J49" s="108" t="s">
        <v>520</v>
      </c>
      <c r="K49" s="108" t="s">
        <v>520</v>
      </c>
      <c r="L49" s="108" t="s">
        <v>520</v>
      </c>
      <c r="M49" s="109" t="s">
        <v>520</v>
      </c>
    </row>
    <row r="50" spans="2:13" ht="27.75" customHeight="1" x14ac:dyDescent="0.15">
      <c r="B50" s="1276" t="s">
        <v>41</v>
      </c>
      <c r="C50" s="1277"/>
      <c r="D50" s="112"/>
      <c r="E50" s="1282" t="s">
        <v>42</v>
      </c>
      <c r="F50" s="1282"/>
      <c r="G50" s="1282"/>
      <c r="H50" s="1283"/>
      <c r="I50" s="107">
        <v>6508</v>
      </c>
      <c r="J50" s="108">
        <v>6999</v>
      </c>
      <c r="K50" s="108">
        <v>7912</v>
      </c>
      <c r="L50" s="108">
        <v>9257</v>
      </c>
      <c r="M50" s="109">
        <v>9793</v>
      </c>
    </row>
    <row r="51" spans="2:13" ht="27.75" customHeight="1" x14ac:dyDescent="0.15">
      <c r="B51" s="1278"/>
      <c r="C51" s="1279"/>
      <c r="D51" s="106"/>
      <c r="E51" s="1282" t="s">
        <v>43</v>
      </c>
      <c r="F51" s="1282"/>
      <c r="G51" s="1282"/>
      <c r="H51" s="1283"/>
      <c r="I51" s="107">
        <v>9544</v>
      </c>
      <c r="J51" s="108">
        <v>9277</v>
      </c>
      <c r="K51" s="108">
        <v>8370</v>
      </c>
      <c r="L51" s="108">
        <v>7609</v>
      </c>
      <c r="M51" s="109">
        <v>6810</v>
      </c>
    </row>
    <row r="52" spans="2:13" ht="27.75" customHeight="1" x14ac:dyDescent="0.15">
      <c r="B52" s="1280"/>
      <c r="C52" s="1281"/>
      <c r="D52" s="106"/>
      <c r="E52" s="1282" t="s">
        <v>44</v>
      </c>
      <c r="F52" s="1282"/>
      <c r="G52" s="1282"/>
      <c r="H52" s="1283"/>
      <c r="I52" s="107">
        <v>24068</v>
      </c>
      <c r="J52" s="108">
        <v>24089</v>
      </c>
      <c r="K52" s="108">
        <v>24082</v>
      </c>
      <c r="L52" s="108">
        <v>23951</v>
      </c>
      <c r="M52" s="109">
        <v>23595</v>
      </c>
    </row>
    <row r="53" spans="2:13" ht="27.75" customHeight="1" thickBot="1" x14ac:dyDescent="0.2">
      <c r="B53" s="1284" t="s">
        <v>45</v>
      </c>
      <c r="C53" s="1285"/>
      <c r="D53" s="113"/>
      <c r="E53" s="1286" t="s">
        <v>46</v>
      </c>
      <c r="F53" s="1286"/>
      <c r="G53" s="1286"/>
      <c r="H53" s="1287"/>
      <c r="I53" s="114">
        <v>1748</v>
      </c>
      <c r="J53" s="115">
        <v>2144</v>
      </c>
      <c r="K53" s="115">
        <v>1572</v>
      </c>
      <c r="L53" s="115">
        <v>1356</v>
      </c>
      <c r="M53" s="116">
        <v>1536</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u8r/HuPQP7WI7Q5Ha6RDPOOeSJckVkJwisDbYx0ZgDsJduIPzG/cZ3+KEq3xWWdSuBJ5by6xMMTFJWv9tkTA==" saltValue="woA0arhUYqEuA0sFlARh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49</v>
      </c>
      <c r="D55" s="1303"/>
      <c r="E55" s="1304"/>
      <c r="F55" s="128">
        <v>3189</v>
      </c>
      <c r="G55" s="128">
        <v>3190</v>
      </c>
      <c r="H55" s="129">
        <v>3191</v>
      </c>
    </row>
    <row r="56" spans="2:8" ht="52.5" customHeight="1" x14ac:dyDescent="0.15">
      <c r="B56" s="130"/>
      <c r="C56" s="1305" t="s">
        <v>50</v>
      </c>
      <c r="D56" s="1305"/>
      <c r="E56" s="1306"/>
      <c r="F56" s="131">
        <v>1112</v>
      </c>
      <c r="G56" s="131">
        <v>1173</v>
      </c>
      <c r="H56" s="132">
        <v>873</v>
      </c>
    </row>
    <row r="57" spans="2:8" ht="53.25" customHeight="1" x14ac:dyDescent="0.15">
      <c r="B57" s="130"/>
      <c r="C57" s="1307" t="s">
        <v>51</v>
      </c>
      <c r="D57" s="1307"/>
      <c r="E57" s="1308"/>
      <c r="F57" s="133">
        <v>1217</v>
      </c>
      <c r="G57" s="133">
        <v>1528</v>
      </c>
      <c r="H57" s="134">
        <v>1721</v>
      </c>
    </row>
    <row r="58" spans="2:8" ht="45.75" customHeight="1" x14ac:dyDescent="0.15">
      <c r="B58" s="135"/>
      <c r="C58" s="1295" t="s">
        <v>593</v>
      </c>
      <c r="D58" s="1296"/>
      <c r="E58" s="1297"/>
      <c r="F58" s="136">
        <v>550</v>
      </c>
      <c r="G58" s="136">
        <v>483</v>
      </c>
      <c r="H58" s="137">
        <v>411</v>
      </c>
    </row>
    <row r="59" spans="2:8" ht="45.75" customHeight="1" x14ac:dyDescent="0.15">
      <c r="B59" s="135"/>
      <c r="C59" s="1295" t="s">
        <v>594</v>
      </c>
      <c r="D59" s="1296"/>
      <c r="E59" s="1297"/>
      <c r="F59" s="136">
        <v>93</v>
      </c>
      <c r="G59" s="136">
        <v>344</v>
      </c>
      <c r="H59" s="137">
        <v>345</v>
      </c>
    </row>
    <row r="60" spans="2:8" ht="45.75" customHeight="1" x14ac:dyDescent="0.15">
      <c r="B60" s="135"/>
      <c r="C60" s="1295" t="s">
        <v>595</v>
      </c>
      <c r="D60" s="1296"/>
      <c r="E60" s="1297"/>
      <c r="F60" s="136">
        <v>205</v>
      </c>
      <c r="G60" s="136">
        <v>211</v>
      </c>
      <c r="H60" s="137">
        <v>309</v>
      </c>
    </row>
    <row r="61" spans="2:8" ht="45.75" customHeight="1" x14ac:dyDescent="0.15">
      <c r="B61" s="135"/>
      <c r="C61" s="1295" t="s">
        <v>596</v>
      </c>
      <c r="D61" s="1296"/>
      <c r="E61" s="1297"/>
      <c r="F61" s="136">
        <v>104</v>
      </c>
      <c r="G61" s="136">
        <v>158</v>
      </c>
      <c r="H61" s="137">
        <v>209</v>
      </c>
    </row>
    <row r="62" spans="2:8" ht="45.75" customHeight="1" thickBot="1" x14ac:dyDescent="0.2">
      <c r="B62" s="138"/>
      <c r="C62" s="1298" t="s">
        <v>597</v>
      </c>
      <c r="D62" s="1299"/>
      <c r="E62" s="1300"/>
      <c r="F62" s="139">
        <v>103</v>
      </c>
      <c r="G62" s="139">
        <v>154</v>
      </c>
      <c r="H62" s="140">
        <v>206</v>
      </c>
    </row>
    <row r="63" spans="2:8" ht="52.5" customHeight="1" thickBot="1" x14ac:dyDescent="0.2">
      <c r="B63" s="141"/>
      <c r="C63" s="1301" t="s">
        <v>52</v>
      </c>
      <c r="D63" s="1301"/>
      <c r="E63" s="1302"/>
      <c r="F63" s="142">
        <v>5519</v>
      </c>
      <c r="G63" s="142">
        <v>5890</v>
      </c>
      <c r="H63" s="143">
        <v>5784</v>
      </c>
    </row>
    <row r="64" spans="2:8" ht="15" customHeight="1" x14ac:dyDescent="0.15"/>
  </sheetData>
  <sheetProtection algorithmName="SHA-512" hashValue="U4NvsIyXlsix1HI4sjY2nZcfq2KfesxdmJgBgujzZ0qGU3RcQWe1SEdNf8beX1003FmyRg9SQ3gfyN1P30lYOw==" saltValue="O4vvUTOmj6WFcbT6WII/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5BD7-D164-4574-988B-6124A661638E}">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v>12.6</v>
      </c>
      <c r="BQ51" s="1309"/>
      <c r="BR51" s="1309"/>
      <c r="BS51" s="1309"/>
      <c r="BT51" s="1309"/>
      <c r="BU51" s="1309"/>
      <c r="BV51" s="1309"/>
      <c r="BW51" s="1309"/>
      <c r="BX51" s="1309">
        <v>15.7</v>
      </c>
      <c r="BY51" s="1309"/>
      <c r="BZ51" s="1309"/>
      <c r="CA51" s="1309"/>
      <c r="CB51" s="1309"/>
      <c r="CC51" s="1309"/>
      <c r="CD51" s="1309"/>
      <c r="CE51" s="1309"/>
      <c r="CF51" s="1309">
        <v>11.4</v>
      </c>
      <c r="CG51" s="1309"/>
      <c r="CH51" s="1309"/>
      <c r="CI51" s="1309"/>
      <c r="CJ51" s="1309"/>
      <c r="CK51" s="1309"/>
      <c r="CL51" s="1309"/>
      <c r="CM51" s="1309"/>
      <c r="CN51" s="1309">
        <v>9.9</v>
      </c>
      <c r="CO51" s="1309"/>
      <c r="CP51" s="1309"/>
      <c r="CQ51" s="1309"/>
      <c r="CR51" s="1309"/>
      <c r="CS51" s="1309"/>
      <c r="CT51" s="1309"/>
      <c r="CU51" s="1309"/>
      <c r="CV51" s="1309">
        <v>11.3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57.2</v>
      </c>
      <c r="BQ53" s="1309"/>
      <c r="BR53" s="1309"/>
      <c r="BS53" s="1309"/>
      <c r="BT53" s="1309"/>
      <c r="BU53" s="1309"/>
      <c r="BV53" s="1309"/>
      <c r="BW53" s="1309"/>
      <c r="BX53" s="1309">
        <v>57.3</v>
      </c>
      <c r="BY53" s="1309"/>
      <c r="BZ53" s="1309"/>
      <c r="CA53" s="1309"/>
      <c r="CB53" s="1309"/>
      <c r="CC53" s="1309"/>
      <c r="CD53" s="1309"/>
      <c r="CE53" s="1309"/>
      <c r="CF53" s="1309">
        <v>58.6</v>
      </c>
      <c r="CG53" s="1309"/>
      <c r="CH53" s="1309"/>
      <c r="CI53" s="1309"/>
      <c r="CJ53" s="1309"/>
      <c r="CK53" s="1309"/>
      <c r="CL53" s="1309"/>
      <c r="CM53" s="1309"/>
      <c r="CN53" s="1309">
        <v>59.9</v>
      </c>
      <c r="CO53" s="1309"/>
      <c r="CP53" s="1309"/>
      <c r="CQ53" s="1309"/>
      <c r="CR53" s="1309"/>
      <c r="CS53" s="1309"/>
      <c r="CT53" s="1309"/>
      <c r="CU53" s="1309"/>
      <c r="CV53" s="1309">
        <v>61.3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33.6</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56.8</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12.6</v>
      </c>
      <c r="BQ73" s="1309"/>
      <c r="BR73" s="1309"/>
      <c r="BS73" s="1309"/>
      <c r="BT73" s="1309"/>
      <c r="BU73" s="1309"/>
      <c r="BV73" s="1309"/>
      <c r="BW73" s="1309"/>
      <c r="BX73" s="1309">
        <v>15.7</v>
      </c>
      <c r="BY73" s="1309"/>
      <c r="BZ73" s="1309"/>
      <c r="CA73" s="1309"/>
      <c r="CB73" s="1309"/>
      <c r="CC73" s="1309"/>
      <c r="CD73" s="1309"/>
      <c r="CE73" s="1309"/>
      <c r="CF73" s="1309">
        <v>11.4</v>
      </c>
      <c r="CG73" s="1309"/>
      <c r="CH73" s="1309"/>
      <c r="CI73" s="1309"/>
      <c r="CJ73" s="1309"/>
      <c r="CK73" s="1309"/>
      <c r="CL73" s="1309"/>
      <c r="CM73" s="1309"/>
      <c r="CN73" s="1309">
        <v>9.9</v>
      </c>
      <c r="CO73" s="1309"/>
      <c r="CP73" s="1309"/>
      <c r="CQ73" s="1309"/>
      <c r="CR73" s="1309"/>
      <c r="CS73" s="1309"/>
      <c r="CT73" s="1309"/>
      <c r="CU73" s="1309"/>
      <c r="CV73" s="1309">
        <v>11.3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8</v>
      </c>
      <c r="BQ75" s="1309"/>
      <c r="BR75" s="1309"/>
      <c r="BS75" s="1309"/>
      <c r="BT75" s="1309"/>
      <c r="BU75" s="1309"/>
      <c r="BV75" s="1309"/>
      <c r="BW75" s="1309"/>
      <c r="BX75" s="1309">
        <v>7</v>
      </c>
      <c r="BY75" s="1309"/>
      <c r="BZ75" s="1309"/>
      <c r="CA75" s="1309"/>
      <c r="CB75" s="1309"/>
      <c r="CC75" s="1309"/>
      <c r="CD75" s="1309"/>
      <c r="CE75" s="1309"/>
      <c r="CF75" s="1309">
        <v>6.4</v>
      </c>
      <c r="CG75" s="1309"/>
      <c r="CH75" s="1309"/>
      <c r="CI75" s="1309"/>
      <c r="CJ75" s="1309"/>
      <c r="CK75" s="1309"/>
      <c r="CL75" s="1309"/>
      <c r="CM75" s="1309"/>
      <c r="CN75" s="1309">
        <v>6.1</v>
      </c>
      <c r="CO75" s="1309"/>
      <c r="CP75" s="1309"/>
      <c r="CQ75" s="1309"/>
      <c r="CR75" s="1309"/>
      <c r="CS75" s="1309"/>
      <c r="CT75" s="1309"/>
      <c r="CU75" s="1309"/>
      <c r="CV75" s="1309">
        <v>6.1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d11pwAuPtwrk0Ij8HpvobCpv4+RWVpUwn5hec8AcPhmTVoFPrWbOkBu4kbwKIpreKXphVqb2W+ZHnvfSWNBpQ==" saltValue="FSTJqsD/8w9YqxbgHy2q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230F-8DAE-4780-9A91-AB751C2BD9B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nmsUVuQ9owJPj9A70fLI060KvR8AuczIXX4oRSheKKiSHzR2P5CwzEJSTiV4rQXkGhXQlntHmsZDSE+WV/OlUg==" saltValue="zJ216ShDW8jjb7hSmYOy0Q==" spinCount="100000" sheet="1" objects="1" scenarios="1"/>
  <dataConsolidate/>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DC2F-5A22-4056-85ED-F10632701A1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Dabz5XyIO3eg17N4AqrwrVtHhkRvJP4UWV9PlPlnjGzIpC5zzFXg58GYDL9iOTuOKQk8UevreuHK5CfSlqQb+w==" saltValue="i7l9dCFf4BbNnRyy/Xko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559</v>
      </c>
      <c r="G2" s="157"/>
      <c r="H2" s="158"/>
    </row>
    <row r="3" spans="1:8" x14ac:dyDescent="0.15">
      <c r="A3" s="154" t="s">
        <v>552</v>
      </c>
      <c r="B3" s="159"/>
      <c r="C3" s="160"/>
      <c r="D3" s="161">
        <v>37859</v>
      </c>
      <c r="E3" s="162"/>
      <c r="F3" s="163">
        <v>47278</v>
      </c>
      <c r="G3" s="164"/>
      <c r="H3" s="165"/>
    </row>
    <row r="4" spans="1:8" x14ac:dyDescent="0.15">
      <c r="A4" s="166"/>
      <c r="B4" s="167"/>
      <c r="C4" s="168"/>
      <c r="D4" s="169">
        <v>31975</v>
      </c>
      <c r="E4" s="170"/>
      <c r="F4" s="171">
        <v>24096</v>
      </c>
      <c r="G4" s="172"/>
      <c r="H4" s="173"/>
    </row>
    <row r="5" spans="1:8" x14ac:dyDescent="0.15">
      <c r="A5" s="154" t="s">
        <v>554</v>
      </c>
      <c r="B5" s="159"/>
      <c r="C5" s="160"/>
      <c r="D5" s="161">
        <v>55196</v>
      </c>
      <c r="E5" s="162"/>
      <c r="F5" s="163">
        <v>44504</v>
      </c>
      <c r="G5" s="164"/>
      <c r="H5" s="165"/>
    </row>
    <row r="6" spans="1:8" x14ac:dyDescent="0.15">
      <c r="A6" s="166"/>
      <c r="B6" s="167"/>
      <c r="C6" s="168"/>
      <c r="D6" s="169">
        <v>45726</v>
      </c>
      <c r="E6" s="170"/>
      <c r="F6" s="171">
        <v>25876</v>
      </c>
      <c r="G6" s="172"/>
      <c r="H6" s="173"/>
    </row>
    <row r="7" spans="1:8" x14ac:dyDescent="0.15">
      <c r="A7" s="154" t="s">
        <v>555</v>
      </c>
      <c r="B7" s="159"/>
      <c r="C7" s="160"/>
      <c r="D7" s="161">
        <v>29505</v>
      </c>
      <c r="E7" s="162"/>
      <c r="F7" s="163">
        <v>47820</v>
      </c>
      <c r="G7" s="164"/>
      <c r="H7" s="165"/>
    </row>
    <row r="8" spans="1:8" x14ac:dyDescent="0.15">
      <c r="A8" s="166"/>
      <c r="B8" s="167"/>
      <c r="C8" s="168"/>
      <c r="D8" s="169">
        <v>20395</v>
      </c>
      <c r="E8" s="170"/>
      <c r="F8" s="171">
        <v>25855</v>
      </c>
      <c r="G8" s="172"/>
      <c r="H8" s="173"/>
    </row>
    <row r="9" spans="1:8" x14ac:dyDescent="0.15">
      <c r="A9" s="154" t="s">
        <v>556</v>
      </c>
      <c r="B9" s="159"/>
      <c r="C9" s="160"/>
      <c r="D9" s="161">
        <v>25361</v>
      </c>
      <c r="E9" s="162"/>
      <c r="F9" s="163">
        <v>41934</v>
      </c>
      <c r="G9" s="164"/>
      <c r="H9" s="165"/>
    </row>
    <row r="10" spans="1:8" x14ac:dyDescent="0.15">
      <c r="A10" s="166"/>
      <c r="B10" s="167"/>
      <c r="C10" s="168"/>
      <c r="D10" s="169">
        <v>15769</v>
      </c>
      <c r="E10" s="170"/>
      <c r="F10" s="171">
        <v>23352</v>
      </c>
      <c r="G10" s="172"/>
      <c r="H10" s="173"/>
    </row>
    <row r="11" spans="1:8" x14ac:dyDescent="0.15">
      <c r="A11" s="154" t="s">
        <v>557</v>
      </c>
      <c r="B11" s="159"/>
      <c r="C11" s="160"/>
      <c r="D11" s="161">
        <v>31333</v>
      </c>
      <c r="E11" s="162"/>
      <c r="F11" s="163">
        <v>45588</v>
      </c>
      <c r="G11" s="164"/>
      <c r="H11" s="165"/>
    </row>
    <row r="12" spans="1:8" x14ac:dyDescent="0.15">
      <c r="A12" s="166"/>
      <c r="B12" s="167"/>
      <c r="C12" s="174"/>
      <c r="D12" s="169">
        <v>17195</v>
      </c>
      <c r="E12" s="170"/>
      <c r="F12" s="171">
        <v>24150</v>
      </c>
      <c r="G12" s="172"/>
      <c r="H12" s="173"/>
    </row>
    <row r="13" spans="1:8" x14ac:dyDescent="0.15">
      <c r="A13" s="154"/>
      <c r="B13" s="159"/>
      <c r="C13" s="175"/>
      <c r="D13" s="176">
        <v>35851</v>
      </c>
      <c r="E13" s="177"/>
      <c r="F13" s="178">
        <v>45425</v>
      </c>
      <c r="G13" s="179"/>
      <c r="H13" s="165"/>
    </row>
    <row r="14" spans="1:8" x14ac:dyDescent="0.15">
      <c r="A14" s="166"/>
      <c r="B14" s="167"/>
      <c r="C14" s="168"/>
      <c r="D14" s="169">
        <v>26212</v>
      </c>
      <c r="E14" s="170"/>
      <c r="F14" s="171">
        <v>24666</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3.87</v>
      </c>
      <c r="C19" s="180">
        <f>ROUND(VALUE(SUBSTITUTE(実質収支比率等に係る経年分析!G$48,"▲","-")),2)</f>
        <v>3.67</v>
      </c>
      <c r="D19" s="180">
        <f>ROUND(VALUE(SUBSTITUTE(実質収支比率等に係る経年分析!H$48,"▲","-")),2)</f>
        <v>5.12</v>
      </c>
      <c r="E19" s="180">
        <f>ROUND(VALUE(SUBSTITUTE(実質収支比率等に係る経年分析!I$48,"▲","-")),2)</f>
        <v>5.0999999999999996</v>
      </c>
      <c r="F19" s="180">
        <f>ROUND(VALUE(SUBSTITUTE(実質収支比率等に係る経年分析!J$48,"▲","-")),2)</f>
        <v>2.2599999999999998</v>
      </c>
    </row>
    <row r="20" spans="1:11" x14ac:dyDescent="0.15">
      <c r="A20" s="180" t="s">
        <v>56</v>
      </c>
      <c r="B20" s="180">
        <f>ROUND(VALUE(SUBSTITUTE(実質収支比率等に係る経年分析!F$47,"▲","-")),2)</f>
        <v>21.35</v>
      </c>
      <c r="C20" s="180">
        <f>ROUND(VALUE(SUBSTITUTE(実質収支比率等に係る経年分析!G$47,"▲","-")),2)</f>
        <v>20.93</v>
      </c>
      <c r="D20" s="180">
        <f>ROUND(VALUE(SUBSTITUTE(実質収支比率等に係る経年分析!H$47,"▲","-")),2)</f>
        <v>20.67</v>
      </c>
      <c r="E20" s="180">
        <f>ROUND(VALUE(SUBSTITUTE(実質収支比率等に係る経年分析!I$47,"▲","-")),2)</f>
        <v>20.8</v>
      </c>
      <c r="F20" s="180">
        <f>ROUND(VALUE(SUBSTITUTE(実質収支比率等に係る経年分析!J$47,"▲","-")),2)</f>
        <v>20.84</v>
      </c>
    </row>
    <row r="21" spans="1:11" x14ac:dyDescent="0.15">
      <c r="A21" s="180" t="s">
        <v>57</v>
      </c>
      <c r="B21" s="180">
        <f>IF(ISNUMBER(VALUE(SUBSTITUTE(実質収支比率等に係る経年分析!F$49,"▲","-"))),ROUND(VALUE(SUBSTITUTE(実質収支比率等に係る経年分析!F$49,"▲","-")),2),NA())</f>
        <v>2.17</v>
      </c>
      <c r="C21" s="180">
        <f>IF(ISNUMBER(VALUE(SUBSTITUTE(実質収支比率等に係る経年分析!G$49,"▲","-"))),ROUND(VALUE(SUBSTITUTE(実質収支比率等に係る経年分析!G$49,"▲","-")),2),NA())</f>
        <v>-0.89</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-0.05</v>
      </c>
      <c r="F21" s="180">
        <f>IF(ISNUMBER(VALUE(SUBSTITUTE(実質収支比率等に係る経年分析!J$49,"▲","-"))),ROUND(VALUE(SUBSTITUTE(実質収支比率等に係る経年分析!J$49,"▲","-")),2),NA())</f>
        <v>-2.84</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2.25</v>
      </c>
    </row>
    <row r="34" spans="1:16" x14ac:dyDescent="0.15">
      <c r="A34" s="181" t="str">
        <f>IF(連結実質赤字比率に係る赤字・黒字の構成分析!C$36="",NA(),連結実質赤字比率に係る赤字・黒字の構成分析!C$36)</f>
        <v>競輪事業特別会計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4.1900000000000004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12.13</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2138</v>
      </c>
      <c r="E42" s="182"/>
      <c r="F42" s="182"/>
      <c r="G42" s="182">
        <f>'実質公債費比率（分子）の構造'!L$52</f>
        <v>2227</v>
      </c>
      <c r="H42" s="182"/>
      <c r="I42" s="182"/>
      <c r="J42" s="182">
        <f>'実質公債費比率（分子）の構造'!M$52</f>
        <v>2379</v>
      </c>
      <c r="K42" s="182"/>
      <c r="L42" s="182"/>
      <c r="M42" s="182">
        <f>'実質公債費比率（分子）の構造'!N$52</f>
        <v>2437</v>
      </c>
      <c r="N42" s="182"/>
      <c r="O42" s="182"/>
      <c r="P42" s="182">
        <f>'実質公債費比率（分子）の構造'!O$52</f>
        <v>2408</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5</v>
      </c>
      <c r="C44" s="182"/>
      <c r="D44" s="182"/>
      <c r="E44" s="182">
        <f>'実質公債費比率（分子）の構造'!L$50</f>
        <v>11</v>
      </c>
      <c r="F44" s="182"/>
      <c r="G44" s="182"/>
      <c r="H44" s="182">
        <f>'実質公債費比率（分子）の構造'!M$50</f>
        <v>10</v>
      </c>
      <c r="I44" s="182"/>
      <c r="J44" s="182"/>
      <c r="K44" s="182">
        <f>'実質公債費比率（分子）の構造'!N$50</f>
        <v>16</v>
      </c>
      <c r="L44" s="182"/>
      <c r="M44" s="182"/>
      <c r="N44" s="182">
        <f>'実質公債費比率（分子）の構造'!O$50</f>
        <v>7</v>
      </c>
      <c r="O44" s="182"/>
      <c r="P44" s="182"/>
    </row>
    <row r="45" spans="1:16" x14ac:dyDescent="0.15">
      <c r="A45" s="182" t="s">
        <v>67</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3</v>
      </c>
      <c r="O45" s="182"/>
      <c r="P45" s="182"/>
    </row>
    <row r="46" spans="1:16" x14ac:dyDescent="0.15">
      <c r="A46" s="182" t="s">
        <v>68</v>
      </c>
      <c r="B46" s="182">
        <f>'実質公債費比率（分子）の構造'!K$48</f>
        <v>675</v>
      </c>
      <c r="C46" s="182"/>
      <c r="D46" s="182"/>
      <c r="E46" s="182">
        <f>'実質公債費比率（分子）の構造'!L$48</f>
        <v>649</v>
      </c>
      <c r="F46" s="182"/>
      <c r="G46" s="182"/>
      <c r="H46" s="182">
        <f>'実質公債費比率（分子）の構造'!M$48</f>
        <v>604</v>
      </c>
      <c r="I46" s="182"/>
      <c r="J46" s="182"/>
      <c r="K46" s="182">
        <f>'実質公債費比率（分子）の構造'!N$48</f>
        <v>648</v>
      </c>
      <c r="L46" s="182"/>
      <c r="M46" s="182"/>
      <c r="N46" s="182">
        <f>'実質公債費比率（分子）の構造'!O$48</f>
        <v>702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2486</v>
      </c>
      <c r="C49" s="182"/>
      <c r="D49" s="182"/>
      <c r="E49" s="182">
        <f>'実質公債費比率（分子）の構造'!L$45</f>
        <v>2388</v>
      </c>
      <c r="F49" s="182"/>
      <c r="G49" s="182"/>
      <c r="H49" s="182">
        <f>'実質公債費比率（分子）の構造'!M$45</f>
        <v>2587</v>
      </c>
      <c r="I49" s="182"/>
      <c r="J49" s="182"/>
      <c r="K49" s="182">
        <f>'実質公債費比率（分子）の構造'!N$45</f>
        <v>2629</v>
      </c>
      <c r="L49" s="182"/>
      <c r="M49" s="182"/>
      <c r="N49" s="182">
        <f>'実質公債費比率（分子）の構造'!O$45</f>
        <v>2518</v>
      </c>
      <c r="O49" s="182"/>
      <c r="P49" s="182"/>
    </row>
    <row r="50" spans="1:16" x14ac:dyDescent="0.15">
      <c r="A50" s="182" t="s">
        <v>72</v>
      </c>
      <c r="B50" s="182" t="e">
        <f>NA()</f>
        <v>#N/A</v>
      </c>
      <c r="C50" s="182">
        <f>IF(ISNUMBER('実質公債費比率（分子）の構造'!K$53),'実質公債費比率（分子）の構造'!K$53,NA())</f>
        <v>1028</v>
      </c>
      <c r="D50" s="182" t="e">
        <f>NA()</f>
        <v>#N/A</v>
      </c>
      <c r="E50" s="182" t="e">
        <f>NA()</f>
        <v>#N/A</v>
      </c>
      <c r="F50" s="182">
        <f>IF(ISNUMBER('実質公債費比率（分子）の構造'!L$53),'実質公債費比率（分子）の構造'!L$53,NA())</f>
        <v>821</v>
      </c>
      <c r="G50" s="182" t="e">
        <f>NA()</f>
        <v>#N/A</v>
      </c>
      <c r="H50" s="182" t="e">
        <f>NA()</f>
        <v>#N/A</v>
      </c>
      <c r="I50" s="182">
        <f>IF(ISNUMBER('実質公債費比率（分子）の構造'!M$53),'実質公債費比率（分子）の構造'!M$53,NA())</f>
        <v>822</v>
      </c>
      <c r="J50" s="182" t="e">
        <f>NA()</f>
        <v>#N/A</v>
      </c>
      <c r="K50" s="182" t="e">
        <f>NA()</f>
        <v>#N/A</v>
      </c>
      <c r="L50" s="182">
        <f>IF(ISNUMBER('実質公債費比率（分子）の構造'!N$53),'実質公債費比率（分子）の構造'!N$53,NA())</f>
        <v>856</v>
      </c>
      <c r="M50" s="182" t="e">
        <f>NA()</f>
        <v>#N/A</v>
      </c>
      <c r="N50" s="182" t="e">
        <f>NA()</f>
        <v>#N/A</v>
      </c>
      <c r="O50" s="182">
        <f>IF(ISNUMBER('実質公債費比率（分子）の構造'!O$53),'実質公債費比率（分子）の構造'!O$53,NA())</f>
        <v>822</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24068</v>
      </c>
      <c r="E56" s="181"/>
      <c r="F56" s="181"/>
      <c r="G56" s="181">
        <f>'将来負担比率（分子）の構造'!J$52</f>
        <v>24089</v>
      </c>
      <c r="H56" s="181"/>
      <c r="I56" s="181"/>
      <c r="J56" s="181">
        <f>'将来負担比率（分子）の構造'!K$52</f>
        <v>24082</v>
      </c>
      <c r="K56" s="181"/>
      <c r="L56" s="181"/>
      <c r="M56" s="181">
        <f>'将来負担比率（分子）の構造'!L$52</f>
        <v>23951</v>
      </c>
      <c r="N56" s="181"/>
      <c r="O56" s="181"/>
      <c r="P56" s="181">
        <f>'将来負担比率（分子）の構造'!M$52</f>
        <v>23595</v>
      </c>
    </row>
    <row r="57" spans="1:16" x14ac:dyDescent="0.15">
      <c r="A57" s="181" t="s">
        <v>43</v>
      </c>
      <c r="B57" s="181"/>
      <c r="C57" s="181"/>
      <c r="D57" s="181">
        <f>'将来負担比率（分子）の構造'!I$51</f>
        <v>9544</v>
      </c>
      <c r="E57" s="181"/>
      <c r="F57" s="181"/>
      <c r="G57" s="181">
        <f>'将来負担比率（分子）の構造'!J$51</f>
        <v>9277</v>
      </c>
      <c r="H57" s="181"/>
      <c r="I57" s="181"/>
      <c r="J57" s="181">
        <f>'将来負担比率（分子）の構造'!K$51</f>
        <v>8370</v>
      </c>
      <c r="K57" s="181"/>
      <c r="L57" s="181"/>
      <c r="M57" s="181">
        <f>'将来負担比率（分子）の構造'!L$51</f>
        <v>7609</v>
      </c>
      <c r="N57" s="181"/>
      <c r="O57" s="181"/>
      <c r="P57" s="181">
        <f>'将来負担比率（分子）の構造'!M$51</f>
        <v>6810</v>
      </c>
    </row>
    <row r="58" spans="1:16" x14ac:dyDescent="0.15">
      <c r="A58" s="181" t="s">
        <v>42</v>
      </c>
      <c r="B58" s="181"/>
      <c r="C58" s="181"/>
      <c r="D58" s="181">
        <f>'将来負担比率（分子）の構造'!I$50</f>
        <v>6508</v>
      </c>
      <c r="E58" s="181"/>
      <c r="F58" s="181"/>
      <c r="G58" s="181">
        <f>'将来負担比率（分子）の構造'!J$50</f>
        <v>6999</v>
      </c>
      <c r="H58" s="181"/>
      <c r="I58" s="181"/>
      <c r="J58" s="181">
        <f>'将来負担比率（分子）の構造'!K$50</f>
        <v>7912</v>
      </c>
      <c r="K58" s="181"/>
      <c r="L58" s="181"/>
      <c r="M58" s="181">
        <f>'将来負担比率（分子）の構造'!L$50</f>
        <v>9257</v>
      </c>
      <c r="N58" s="181"/>
      <c r="O58" s="181"/>
      <c r="P58" s="181">
        <f>'将来負担比率（分子）の構造'!M$50</f>
        <v>9793</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5434</v>
      </c>
      <c r="C62" s="181"/>
      <c r="D62" s="181"/>
      <c r="E62" s="181">
        <f>'将来負担比率（分子）の構造'!J$45</f>
        <v>5509</v>
      </c>
      <c r="F62" s="181"/>
      <c r="G62" s="181"/>
      <c r="H62" s="181">
        <f>'将来負担比率（分子）の構造'!K$45</f>
        <v>5423</v>
      </c>
      <c r="I62" s="181"/>
      <c r="J62" s="181"/>
      <c r="K62" s="181">
        <f>'将来負担比率（分子）の構造'!L$45</f>
        <v>5422</v>
      </c>
      <c r="L62" s="181"/>
      <c r="M62" s="181"/>
      <c r="N62" s="181">
        <f>'将来負担比率（分子）の構造'!M$45</f>
        <v>5444</v>
      </c>
      <c r="O62" s="181"/>
      <c r="P62" s="181"/>
    </row>
    <row r="63" spans="1:16" x14ac:dyDescent="0.15">
      <c r="A63" s="181" t="s">
        <v>35</v>
      </c>
      <c r="B63" s="181" t="str">
        <f>'将来負担比率（分子）の構造'!I$44</f>
        <v>-</v>
      </c>
      <c r="C63" s="181"/>
      <c r="D63" s="181"/>
      <c r="E63" s="181">
        <f>'将来負担比率（分子）の構造'!J$44</f>
        <v>24</v>
      </c>
      <c r="F63" s="181"/>
      <c r="G63" s="181"/>
      <c r="H63" s="181">
        <f>'将来負担比率（分子）の構造'!K$44</f>
        <v>52</v>
      </c>
      <c r="I63" s="181"/>
      <c r="J63" s="181"/>
      <c r="K63" s="181">
        <f>'将来負担比率（分子）の構造'!L$44</f>
        <v>78</v>
      </c>
      <c r="L63" s="181"/>
      <c r="M63" s="181"/>
      <c r="N63" s="181">
        <f>'将来負担比率（分子）の構造'!M$44</f>
        <v>114</v>
      </c>
      <c r="O63" s="181"/>
      <c r="P63" s="181"/>
    </row>
    <row r="64" spans="1:16" x14ac:dyDescent="0.15">
      <c r="A64" s="181" t="s">
        <v>34</v>
      </c>
      <c r="B64" s="181">
        <f>'将来負担比率（分子）の構造'!I$43</f>
        <v>11180</v>
      </c>
      <c r="C64" s="181"/>
      <c r="D64" s="181"/>
      <c r="E64" s="181">
        <f>'将来負担比率（分子）の構造'!J$43</f>
        <v>10906</v>
      </c>
      <c r="F64" s="181"/>
      <c r="G64" s="181"/>
      <c r="H64" s="181">
        <f>'将来負担比率（分子）の構造'!K$43</f>
        <v>10844</v>
      </c>
      <c r="I64" s="181"/>
      <c r="J64" s="181"/>
      <c r="K64" s="181">
        <f>'将来負担比率（分子）の構造'!L$43</f>
        <v>10467</v>
      </c>
      <c r="L64" s="181"/>
      <c r="M64" s="181"/>
      <c r="N64" s="181">
        <f>'将来負担比率（分子）の構造'!M$43</f>
        <v>10425</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25254</v>
      </c>
      <c r="C66" s="181"/>
      <c r="D66" s="181"/>
      <c r="E66" s="181">
        <f>'将来負担比率（分子）の構造'!J$41</f>
        <v>26069</v>
      </c>
      <c r="F66" s="181"/>
      <c r="G66" s="181"/>
      <c r="H66" s="181">
        <f>'将来負担比率（分子）の構造'!K$41</f>
        <v>25618</v>
      </c>
      <c r="I66" s="181"/>
      <c r="J66" s="181"/>
      <c r="K66" s="181">
        <f>'将来負担比率（分子）の構造'!L$41</f>
        <v>26206</v>
      </c>
      <c r="L66" s="181"/>
      <c r="M66" s="181"/>
      <c r="N66" s="181">
        <f>'将来負担比率（分子）の構造'!M$41</f>
        <v>25751</v>
      </c>
      <c r="O66" s="181"/>
      <c r="P66" s="181"/>
    </row>
    <row r="67" spans="1:16" x14ac:dyDescent="0.15">
      <c r="A67" s="181" t="s">
        <v>76</v>
      </c>
      <c r="B67" s="181" t="e">
        <f>NA()</f>
        <v>#N/A</v>
      </c>
      <c r="C67" s="181">
        <f>IF(ISNUMBER('将来負担比率（分子）の構造'!I$53), IF('将来負担比率（分子）の構造'!I$53 &lt; 0, 0, '将来負担比率（分子）の構造'!I$53), NA())</f>
        <v>1748</v>
      </c>
      <c r="D67" s="181" t="e">
        <f>NA()</f>
        <v>#N/A</v>
      </c>
      <c r="E67" s="181" t="e">
        <f>NA()</f>
        <v>#N/A</v>
      </c>
      <c r="F67" s="181">
        <f>IF(ISNUMBER('将来負担比率（分子）の構造'!J$53), IF('将来負担比率（分子）の構造'!J$53 &lt; 0, 0, '将来負担比率（分子）の構造'!J$53), NA())</f>
        <v>2144</v>
      </c>
      <c r="G67" s="181" t="e">
        <f>NA()</f>
        <v>#N/A</v>
      </c>
      <c r="H67" s="181" t="e">
        <f>NA()</f>
        <v>#N/A</v>
      </c>
      <c r="I67" s="181">
        <f>IF(ISNUMBER('将来負担比率（分子）の構造'!K$53), IF('将来負担比率（分子）の構造'!K$53 &lt; 0, 0, '将来負担比率（分子）の構造'!K$53), NA())</f>
        <v>1572</v>
      </c>
      <c r="J67" s="181" t="e">
        <f>NA()</f>
        <v>#N/A</v>
      </c>
      <c r="K67" s="181" t="e">
        <f>NA()</f>
        <v>#N/A</v>
      </c>
      <c r="L67" s="181">
        <f>IF(ISNUMBER('将来負担比率（分子）の構造'!L$53), IF('将来負担比率（分子）の構造'!L$53 &lt; 0, 0, '将来負担比率（分子）の構造'!L$53), NA())</f>
        <v>1356</v>
      </c>
      <c r="M67" s="181" t="e">
        <f>NA()</f>
        <v>#N/A</v>
      </c>
      <c r="N67" s="181" t="e">
        <f>NA()</f>
        <v>#N/A</v>
      </c>
      <c r="O67" s="181">
        <f>IF(ISNUMBER('将来負担比率（分子）の構造'!M$53), IF('将来負担比率（分子）の構造'!M$53 &lt; 0, 0, '将来負担比率（分子）の構造'!M$53), NA())</f>
        <v>1536</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3189</v>
      </c>
      <c r="C72" s="185">
        <f>基金残高に係る経年分析!G55</f>
        <v>3190</v>
      </c>
      <c r="D72" s="185">
        <f>基金残高に係る経年分析!H55</f>
        <v>3191</v>
      </c>
    </row>
    <row r="73" spans="1:16" x14ac:dyDescent="0.15">
      <c r="A73" s="184" t="s">
        <v>79</v>
      </c>
      <c r="B73" s="185">
        <f>基金残高に係る経年分析!F56</f>
        <v>1112</v>
      </c>
      <c r="C73" s="185">
        <f>基金残高に係る経年分析!G56</f>
        <v>1173</v>
      </c>
      <c r="D73" s="185">
        <f>基金残高に係る経年分析!H56</f>
        <v>873</v>
      </c>
    </row>
    <row r="74" spans="1:16" x14ac:dyDescent="0.15">
      <c r="A74" s="184" t="s">
        <v>80</v>
      </c>
      <c r="B74" s="185">
        <f>基金残高に係る経年分析!F57</f>
        <v>1217</v>
      </c>
      <c r="C74" s="185">
        <f>基金残高に係る経年分析!G57</f>
        <v>1528</v>
      </c>
      <c r="D74" s="185">
        <f>基金残高に係る経年分析!H57</f>
        <v>1721</v>
      </c>
    </row>
  </sheetData>
  <sheetProtection algorithmName="SHA-512" hashValue="cjaF6Nxf3ZUdv/TyrL6lJkxS9Iv2fTSjT/uXqwz5vR3D7ES1Mt9c8Uw3O4m0E+EfsD/bfdPRP71BIH9gx74T5g==" saltValue="Nz+E2CRQpnwaNyNBZsjm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2021-10-13T23:40:48Z</cp:lastPrinted>
  <dcterms:created xsi:type="dcterms:W3CDTF">2021-02-05T02:50:43Z</dcterms:created>
  <dcterms:modified xsi:type="dcterms:W3CDTF">2021-10-21T00:30:25Z</dcterms:modified>
  <cp:category/>
</cp:coreProperties>
</file>