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workbook>
</file>

<file path=xl/sharedStrings.xml><?xml version="1.0" encoding="utf-8"?>
<sst xmlns:r="http://schemas.openxmlformats.org/officeDocument/2006/relationships" xmlns="http://schemas.openxmlformats.org/spreadsheetml/2006/main" count="541" uniqueCount="541">
  <si>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</si>
  <si>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</si>
  <si>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</si>
  <si>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</si>
  <si>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</si>
  <si>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</si>
  <si>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</si>
  <si>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</si>
  <si>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</si>
  <si>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</si>
  <si>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</si>
  <si>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</si>
  <si>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</si>
  <si>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</si>
  <si>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</si>
  <si>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</si>
  <si>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</si>
  <si>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</si>
  <si>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</si>
  <si>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</si>
  <si>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</si>
  <si>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</si>
  <si>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</si>
  <si>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</si>
  <si>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</si>
  <si>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</si>
  <si>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</si>
  <si>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</si>
  <si>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</si>
  <si>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</si>
  <si>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</si>
  <si>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</si>
  <si>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</si>
  <si>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</si>
  <si>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</si>
  <si>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</si>
  <si>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</si>
  <si>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</si>
  <si>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</si>
  <si>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</si>
  <si>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</si>
  <si>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</si>
  <si>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</si>
  <si>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</si>
  <si>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</si>
  <si>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</si>
  <si>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</si>
  <si>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</si>
  <si>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</si>
  <si>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</si>
  <si>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</si>
  <si>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</si>
  <si>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</si>
  <si>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</si>
  <si>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</si>
  <si>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</si>
  <si>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</si>
  <si>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</si>
  <si>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</si>
  <si>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</si>
  <si>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 0.95</t>
  </si>
  <si>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</si>
  <si>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</si>
  <si>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</si>
  <si>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</si>
  <si>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</si>
  <si>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</si>
  <si>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</si>
  <si>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</si>
  <si>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</si>
  <si>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</si>
  <si>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</si>
  <si>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</si>
  <si>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</si>
  <si>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</si>
  <si>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設立法人等の負債額等負担見込額</t>
  </si>
  <si>
    <t>-0.2</t>
  </si>
  <si>
    <t>低開発</t>
    <rPh sb="0" eb="1">
      <t>テイ</t>
    </rPh>
    <rPh sb="1" eb="3">
      <t>カイハツ</t>
    </rPh>
    <phoneticPr fontId="6"/>
  </si>
  <si>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</si>
  <si>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</si>
  <si>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</si>
  <si>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</si>
  <si>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</si>
  <si>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</si>
  <si>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</si>
  <si>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</si>
  <si>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</si>
  <si>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</si>
  <si>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</si>
  <si>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</si>
  <si>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</si>
  <si>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</si>
  <si>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</si>
  <si>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</si>
  <si>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1-3</t>
  </si>
  <si>
    <t>上水道</t>
  </si>
  <si>
    <t>箱根山御山組合</t>
    <rPh sb="0" eb="2">
      <t>ハコネ</t>
    </rPh>
    <rPh sb="2" eb="3">
      <t>ヤマ</t>
    </rPh>
    <rPh sb="3" eb="5">
      <t>オヤマ</t>
    </rPh>
    <rPh sb="5" eb="7">
      <t>クミアイ</t>
    </rPh>
    <phoneticPr fontId="6"/>
  </si>
  <si>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</si>
  <si>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</si>
  <si>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</si>
  <si>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</si>
  <si>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</si>
  <si>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</si>
  <si>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</si>
  <si>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静岡県市町総合事務組合</t>
    <rPh sb="0" eb="2">
      <t>シズオカ</t>
    </rPh>
    <rPh sb="2" eb="3">
      <t>ケン</t>
    </rPh>
    <rPh sb="3" eb="4">
      <t>シ</t>
    </rPh>
    <rPh sb="4" eb="5">
      <t>マチ</t>
    </rPh>
    <rPh sb="5" eb="7">
      <t>ソウゴウ</t>
    </rPh>
    <rPh sb="7" eb="9">
      <t>ジム</t>
    </rPh>
    <rPh sb="9" eb="11">
      <t>クミアイ</t>
    </rPh>
    <phoneticPr fontId="6"/>
  </si>
  <si>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</si>
  <si>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</si>
  <si>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</si>
  <si>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</si>
  <si>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</si>
  <si>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</si>
  <si>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</si>
  <si>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</si>
  <si>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</si>
  <si>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</si>
  <si>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</si>
  <si>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</si>
  <si>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</si>
  <si>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</si>
  <si>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</si>
  <si>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</si>
  <si>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Ⅴ－２</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</si>
  <si>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</si>
  <si>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</si>
  <si>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</si>
  <si>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</si>
  <si>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</si>
  <si>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</si>
  <si>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</si>
  <si>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</si>
  <si>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</si>
  <si>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</si>
  <si>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</si>
  <si>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</si>
  <si>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1"/>
  </si>
  <si>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</si>
  <si>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</si>
  <si>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</si>
  <si>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</si>
  <si>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</si>
  <si>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</si>
  <si>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箱根山殖産組合</t>
    <rPh sb="0" eb="2">
      <t>ハコネ</t>
    </rPh>
    <rPh sb="2" eb="3">
      <t>ヤマ</t>
    </rPh>
    <rPh sb="3" eb="5">
      <t>ショクサン</t>
    </rPh>
    <rPh sb="5" eb="7">
      <t>クミアイ</t>
    </rPh>
    <phoneticPr fontId="6"/>
  </si>
  <si>
    <t>清水町</t>
  </si>
  <si>
    <t>地方交付税種地</t>
    <rPh sb="0" eb="2">
      <t>チホウ</t>
    </rPh>
    <rPh sb="2" eb="5">
      <t>コウフゼイ</t>
    </rPh>
    <rPh sb="5" eb="6">
      <t>シュ</t>
    </rPh>
    <rPh sb="6" eb="7">
      <t>チ</t>
    </rPh>
    <phoneticPr fontId="6"/>
  </si>
  <si>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</si>
  <si>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</si>
  <si>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</si>
  <si>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</si>
  <si>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</si>
  <si>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1"/>
  </si>
  <si>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</si>
  <si>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</si>
  <si>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</si>
  <si>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</si>
  <si>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</si>
  <si>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</si>
  <si>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</si>
  <si>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</si>
  <si>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</si>
  <si>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</si>
  <si>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</si>
  <si>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</si>
  <si>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</si>
  <si>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</si>
  <si>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</si>
  <si>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</si>
  <si>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</si>
  <si>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</si>
  <si>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</si>
  <si>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</si>
  <si>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</si>
  <si>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</si>
  <si>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</si>
  <si>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</si>
  <si>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</si>
  <si>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</si>
  <si>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</si>
  <si>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</si>
  <si>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</si>
  <si>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</si>
  <si>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</si>
  <si>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</si>
  <si>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　　うち職員給</t>
    <rPh sb="4" eb="6">
      <t>ショクイン</t>
    </rPh>
    <rPh sb="6" eb="7">
      <t>キュウ</t>
    </rPh>
    <phoneticPr fontId="6"/>
  </si>
  <si>
    <t>-0.6</t>
  </si>
  <si>
    <t>山振</t>
    <rPh sb="0" eb="1">
      <t>ヤマ</t>
    </rPh>
    <rPh sb="1" eb="2">
      <t>フ</t>
    </rPh>
    <phoneticPr fontId="6"/>
  </si>
  <si>
    <t>再生可能エネルギー発電設備等管理基金</t>
    <rPh sb="0" eb="2">
      <t>サイセイ</t>
    </rPh>
    <rPh sb="2" eb="4">
      <t>カノウ</t>
    </rPh>
    <rPh sb="9" eb="11">
      <t>ハツデン</t>
    </rPh>
    <rPh sb="11" eb="13">
      <t>セツビ</t>
    </rPh>
    <rPh sb="13" eb="14">
      <t>トウ</t>
    </rPh>
    <rPh sb="14" eb="16">
      <t>カンリ</t>
    </rPh>
    <rPh sb="16" eb="18">
      <t>キキン</t>
    </rPh>
    <phoneticPr fontId="32"/>
  </si>
  <si>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</si>
  <si>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</si>
  <si>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</si>
  <si>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</si>
  <si>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1"/>
  </si>
  <si>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</si>
  <si>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</si>
  <si>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</si>
  <si>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</si>
  <si>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</si>
  <si>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</si>
  <si>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</si>
  <si>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</si>
  <si>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</si>
  <si>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</si>
  <si>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</si>
  <si>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</si>
  <si>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</si>
  <si>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</si>
  <si>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</si>
  <si>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</si>
  <si>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</si>
  <si>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</si>
  <si>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</si>
  <si>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</si>
  <si>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</si>
  <si>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</si>
  <si>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</si>
  <si>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</si>
  <si>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</si>
  <si>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</si>
  <si>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r>
      <t>資金不足比率 (※</t>
    </r>
    <r>
      <rPr>
        <sz val="9"/>
        <color indexed="8"/>
        <rFont val="ＭＳ ゴシック"/>
      </rPr>
      <t>4)</t>
    </r>
  </si>
  <si>
    <t>増減率  (％)</t>
    <rPh sb="0" eb="2">
      <t>ゾウゲン</t>
    </rPh>
    <rPh sb="2" eb="3">
      <t>リツ</t>
    </rPh>
    <phoneticPr fontId="6"/>
  </si>
  <si>
    <t>基準財政需要額</t>
  </si>
  <si>
    <t>保険税(料)収入額</t>
  </si>
  <si>
    <t>うち日本人(％)</t>
  </si>
  <si>
    <t>-0.5</t>
  </si>
  <si>
    <r>
      <t>(※</t>
    </r>
    <r>
      <rPr>
        <sz val="9"/>
        <color indexed="8"/>
        <rFont val="ＭＳ ゴシック"/>
      </rPr>
      <t>3)</t>
    </r>
  </si>
  <si>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</si>
  <si>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</si>
  <si>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</si>
  <si>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</si>
  <si>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3"/>
  </si>
  <si>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</si>
  <si>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</si>
  <si>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3"/>
  </si>
  <si>
    <t>世帯数 (世帯)</t>
    <rPh sb="0" eb="3">
      <t>セタイスウ</t>
    </rPh>
    <phoneticPr fontId="6"/>
  </si>
  <si>
    <t xml:space="preserve">退職手当負担見込額 </t>
    <rPh sb="0" eb="2">
      <t>タイショク</t>
    </rPh>
    <rPh sb="2" eb="4">
      <t>テアテ</t>
    </rPh>
    <rPh sb="4" eb="6">
      <t>フタン</t>
    </rPh>
    <rPh sb="6" eb="9">
      <t>ミコミガク</t>
    </rPh>
    <phoneticPr fontId="31"/>
  </si>
  <si>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</si>
  <si>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</si>
  <si>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</si>
  <si>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</si>
  <si>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</si>
  <si>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</si>
  <si>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</si>
  <si>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</si>
  <si>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</si>
  <si>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</si>
  <si>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</si>
  <si>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</si>
  <si>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三島市外五ヶ市町箱根山組合</t>
    <rPh sb="0" eb="2">
      <t>ミシマ</t>
    </rPh>
    <rPh sb="2" eb="3">
      <t>シ</t>
    </rPh>
    <rPh sb="3" eb="4">
      <t>ホカ</t>
    </rPh>
    <rPh sb="4" eb="5">
      <t>５</t>
    </rPh>
    <rPh sb="6" eb="7">
      <t>シ</t>
    </rPh>
    <rPh sb="7" eb="8">
      <t>マチ</t>
    </rPh>
    <rPh sb="8" eb="10">
      <t>ハコネ</t>
    </rPh>
    <rPh sb="10" eb="11">
      <t>ヤマ</t>
    </rPh>
    <rPh sb="11" eb="13">
      <t>クミアイ</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</si>
  <si>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</si>
  <si>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</si>
  <si>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</si>
  <si>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1"/>
  </si>
  <si>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</si>
  <si>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</si>
  <si>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</si>
  <si>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</si>
  <si>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</si>
  <si>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</si>
  <si>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</si>
  <si>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</si>
  <si>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</si>
  <si>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</si>
  <si>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</si>
  <si>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3"/>
  </si>
  <si>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</si>
  <si>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</si>
  <si>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</si>
  <si>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3"/>
  </si>
  <si>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</si>
  <si>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</si>
  <si>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</si>
  <si>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</si>
  <si>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</si>
  <si>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</si>
  <si>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</si>
  <si>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</si>
  <si>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</si>
  <si>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</si>
  <si>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</si>
  <si>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</si>
  <si>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</si>
  <si>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</si>
  <si>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</si>
  <si>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</si>
  <si>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</si>
  <si>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t>駿東伊豆消防組合</t>
    <rPh sb="0" eb="2">
      <t>スントウ</t>
    </rPh>
    <rPh sb="2" eb="4">
      <t>イズ</t>
    </rPh>
    <rPh sb="4" eb="6">
      <t>ショウボウ</t>
    </rPh>
    <rPh sb="6" eb="8">
      <t>クミアイ</t>
    </rPh>
    <phoneticPr fontId="6"/>
  </si>
  <si>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</si>
  <si>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</si>
  <si>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</si>
  <si>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</si>
  <si>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</si>
  <si>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</si>
  <si>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</si>
  <si>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</si>
  <si>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</si>
  <si>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</si>
  <si>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</si>
  <si>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5"/>
  </si>
  <si>
    <t>平成29年度</t>
  </si>
  <si>
    <t>静岡県清水町</t>
  </si>
  <si>
    <t>前年度繰上充用金</t>
  </si>
  <si>
    <t>箱根山禁伐林組合</t>
    <rPh sb="0" eb="2">
      <t>ハコネ</t>
    </rPh>
    <rPh sb="2" eb="3">
      <t>ヤマ</t>
    </rPh>
    <rPh sb="3" eb="4">
      <t>キン</t>
    </rPh>
    <rPh sb="4" eb="5">
      <t>バツ</t>
    </rPh>
    <rPh sb="5" eb="6">
      <t>バヤシ</t>
    </rPh>
    <rPh sb="6" eb="8">
      <t>クミアイ</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</si>
  <si>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</si>
  <si>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</si>
  <si>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</si>
  <si>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</si>
  <si>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</si>
  <si>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</si>
  <si>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</si>
  <si>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</si>
  <si>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</si>
  <si>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</si>
  <si>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</si>
  <si>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</si>
  <si>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</si>
  <si>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</si>
  <si>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</si>
  <si>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</si>
  <si>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</si>
  <si>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</si>
  <si>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</si>
  <si>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</si>
  <si>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1"/>
  </si>
  <si>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</si>
  <si>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</si>
  <si>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</si>
  <si>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</si>
  <si>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</si>
  <si>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</si>
  <si>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</si>
  <si>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</si>
  <si>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</si>
  <si>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</si>
  <si>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</si>
  <si>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</si>
  <si>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</si>
  <si>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</si>
  <si>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</si>
  <si>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</si>
  <si>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</si>
  <si>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</si>
  <si>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</si>
  <si>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</si>
  <si>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</si>
  <si>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</si>
  <si>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</si>
  <si>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</si>
  <si>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</si>
  <si>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</si>
  <si>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</si>
  <si>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</si>
  <si>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</si>
  <si>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</si>
  <si>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</si>
  <si>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</si>
  <si>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</si>
  <si>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</si>
  <si>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</si>
  <si>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3"/>
  </si>
  <si>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</si>
  <si>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</si>
  <si>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</si>
  <si>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</si>
  <si>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6"/>
  </si>
  <si>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</si>
  <si>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</si>
  <si>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</si>
  <si>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</si>
  <si>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</si>
  <si>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</si>
  <si>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</si>
  <si>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</si>
  <si>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</si>
  <si>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</si>
  <si>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</si>
  <si>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6"/>
  </si>
  <si>
    <t>経常損益</t>
  </si>
  <si>
    <t>分担金・負担金</t>
  </si>
  <si>
    <t>義務的経費計</t>
    <rPh sb="0" eb="3">
      <t>ギムテキ</t>
    </rPh>
    <rPh sb="3" eb="5">
      <t>ケイヒ</t>
    </rPh>
    <rPh sb="5" eb="6">
      <t>ケイ</t>
    </rPh>
    <phoneticPr fontId="6"/>
  </si>
  <si>
    <t>　人件費</t>
  </si>
  <si>
    <t>手数料</t>
  </si>
  <si>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</si>
  <si>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</si>
  <si>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</si>
  <si>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</si>
  <si>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</si>
  <si>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</si>
  <si>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</si>
  <si>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</si>
  <si>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</si>
  <si>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</si>
  <si>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</si>
  <si>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</si>
  <si>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</si>
  <si>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</si>
  <si>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</si>
  <si>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</si>
  <si>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</si>
  <si>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</si>
  <si>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</si>
  <si>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1"/>
  </si>
  <si>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</si>
  <si>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</si>
  <si>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</si>
  <si>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</si>
  <si>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</si>
  <si>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</si>
  <si>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</si>
  <si>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</si>
  <si>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</si>
  <si>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</si>
  <si>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介護保険事業特別会計</t>
  </si>
  <si>
    <t>土地取得特別会計</t>
  </si>
  <si>
    <t>他会計等
からの
繰入金</t>
    <rPh sb="9" eb="11">
      <t>クリイレ</t>
    </rPh>
    <rPh sb="11" eb="12">
      <t>キン</t>
    </rPh>
    <phoneticPr fontId="31"/>
  </si>
  <si>
    <t>　補助費等</t>
    <rPh sb="1" eb="3">
      <t>ホジョ</t>
    </rPh>
    <rPh sb="3" eb="4">
      <t>ヒ</t>
    </rPh>
    <rPh sb="4" eb="5">
      <t>トウ</t>
    </rPh>
    <phoneticPr fontId="6"/>
  </si>
  <si>
    <t>歳入合計</t>
  </si>
  <si>
    <t>工業用水道</t>
  </si>
  <si>
    <t>国民健康保険</t>
  </si>
  <si>
    <t>　投資・出資金・貸付金</t>
  </si>
  <si>
    <t>国民健康保険事業特別会計</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</si>
  <si>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</si>
  <si>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</si>
  <si>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</si>
  <si>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</si>
  <si>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</si>
  <si>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</si>
  <si>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</si>
  <si>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</si>
  <si>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1"/>
  </si>
  <si>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</si>
  <si>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</si>
  <si>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</si>
  <si>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</si>
  <si>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</si>
  <si>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</si>
  <si>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</si>
  <si>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</si>
  <si>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 2.52</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</si>
  <si>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</si>
  <si>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</si>
  <si>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</si>
  <si>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</si>
  <si>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</si>
  <si>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</si>
  <si>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</si>
  <si>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</si>
  <si>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</si>
  <si>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後期高齢者医療特別会計</t>
  </si>
  <si>
    <t>公共下水道事業特別会計</t>
  </si>
  <si>
    <t>法非適用企業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</si>
  <si>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</si>
  <si>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</si>
  <si>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</si>
  <si>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</si>
  <si>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</si>
  <si>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</si>
  <si>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</si>
  <si>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</si>
  <si>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内訳</t>
    <rPh sb="0" eb="2">
      <t>ウチワケ</t>
    </rPh>
    <phoneticPr fontId="31"/>
  </si>
  <si>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</si>
  <si>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</si>
  <si>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</si>
  <si>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</si>
  <si>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</si>
  <si>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</si>
  <si>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</si>
  <si>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</si>
  <si>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 xml:space="preserve">組合等負担等見込額 </t>
    <rPh sb="0" eb="2">
      <t>クミアイ</t>
    </rPh>
    <rPh sb="2" eb="3">
      <t>トウ</t>
    </rPh>
    <rPh sb="3" eb="5">
      <t>フタン</t>
    </rPh>
    <rPh sb="5" eb="6">
      <t>トウ</t>
    </rPh>
    <rPh sb="6" eb="9">
      <t>ミコミガク</t>
    </rPh>
    <phoneticPr fontId="31"/>
  </si>
  <si>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</si>
  <si>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</si>
  <si>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</si>
  <si>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</si>
  <si>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</si>
  <si>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</si>
  <si>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</si>
  <si>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</si>
  <si>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</si>
  <si>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</si>
  <si>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</si>
  <si>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</si>
  <si>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</si>
  <si>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</si>
  <si>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</si>
  <si>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6"/>
  </si>
  <si>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</si>
  <si>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</si>
  <si>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</si>
  <si>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</si>
  <si>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</si>
  <si>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6"/>
  </si>
  <si>
    <t>早期健全化基準</t>
  </si>
  <si>
    <t>財政再生基準</t>
  </si>
  <si>
    <t>地方独立行政法人に係る将来負担額</t>
  </si>
  <si>
    <t>(Ｂ)</t>
  </si>
  <si>
    <t>実質赤字比率</t>
    <rPh sb="0" eb="2">
      <t>ジッシツ</t>
    </rPh>
    <rPh sb="2" eb="4">
      <t>アカジ</t>
    </rPh>
    <rPh sb="4" eb="6">
      <t>ヒリツ</t>
    </rPh>
    <phoneticPr fontId="3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</si>
  <si>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</si>
  <si>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6"/>
  </si>
  <si>
    <t>(Ｄ)</t>
  </si>
  <si>
    <t>将来負担比率</t>
    <rPh sb="0" eb="2">
      <t>ショウライ</t>
    </rPh>
    <rPh sb="2" eb="4">
      <t>フタン</t>
    </rPh>
    <rPh sb="4" eb="6">
      <t>ヒリツ</t>
    </rPh>
    <phoneticPr fontId="36"/>
  </si>
  <si>
    <t>(単年度)</t>
    <rPh sb="1" eb="4">
      <t>タンネンド</t>
    </rPh>
    <phoneticPr fontId="6"/>
  </si>
  <si>
    <t>(3ヵ年平均)</t>
    <rPh sb="3" eb="4">
      <t>ネン</t>
    </rPh>
    <rPh sb="4" eb="6">
      <t>ヘイキン</t>
    </rPh>
    <phoneticPr fontId="6"/>
  </si>
  <si>
    <t>ラスパイレス指数</t>
    <rPh sb="6" eb="8">
      <t>シスウ</t>
    </rPh>
    <phoneticPr fontId="37"/>
  </si>
  <si>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</si>
  <si>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</si>
  <si>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</si>
  <si>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</si>
  <si>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</si>
  <si>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</si>
  <si>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社会福祉事業基金</t>
    <rPh sb="0" eb="2">
      <t>シャカイ</t>
    </rPh>
    <rPh sb="2" eb="4">
      <t>フクシ</t>
    </rPh>
    <rPh sb="4" eb="6">
      <t>ジギョウ</t>
    </rPh>
    <rPh sb="6" eb="8">
      <t>キキン</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</si>
  <si>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</si>
  <si>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</si>
  <si>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</si>
  <si>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</si>
  <si>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</si>
  <si>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</si>
  <si>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</si>
  <si>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</si>
  <si>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</si>
  <si>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(A)-(B)</t>
  </si>
  <si>
    <t>H27</t>
  </si>
  <si>
    <t>▲ 8.03</t>
  </si>
  <si>
    <t>その他会計（黒字）</t>
  </si>
  <si>
    <t>静岡県芦湖水利組合</t>
    <rPh sb="0" eb="2">
      <t>シズオカ</t>
    </rPh>
    <rPh sb="2" eb="3">
      <t>ケン</t>
    </rPh>
    <rPh sb="3" eb="4">
      <t>アシ</t>
    </rPh>
    <rPh sb="4" eb="5">
      <t>コ</t>
    </rPh>
    <rPh sb="5" eb="7">
      <t>スイリ</t>
    </rPh>
    <rPh sb="7" eb="9">
      <t>クミアイ</t>
    </rPh>
    <phoneticPr fontId="6"/>
  </si>
  <si>
    <t>駿豆学園管理組合</t>
    <rPh sb="0" eb="2">
      <t>スンズ</t>
    </rPh>
    <rPh sb="2" eb="4">
      <t>ガクエン</t>
    </rPh>
    <rPh sb="4" eb="6">
      <t>カンリ</t>
    </rPh>
    <rPh sb="6" eb="8">
      <t>クミアイ</t>
    </rPh>
    <phoneticPr fontId="6"/>
  </si>
  <si>
    <t>静岡県後期高齢者医療広域連合（普通会計分）</t>
    <rPh sb="0" eb="2">
      <t>シズオカ</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</si>
  <si>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静岡県後期高齢者医療広域連合（事業会計分）</t>
    <rPh sb="0" eb="2">
      <t>シズオカ</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</si>
  <si>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静岡地方税滞納整理機構</t>
    <rPh sb="0" eb="2">
      <t>シズオカ</t>
    </rPh>
    <rPh sb="2" eb="4">
      <t>チホウ</t>
    </rPh>
    <rPh sb="4" eb="5">
      <t>ゼイ</t>
    </rPh>
    <rPh sb="5" eb="7">
      <t>タイノウ</t>
    </rPh>
    <rPh sb="7" eb="9">
      <t>セイリ</t>
    </rPh>
    <rPh sb="9" eb="11">
      <t>キコウ</t>
    </rPh>
    <phoneticPr fontId="6"/>
  </si>
  <si>
    <t>三島市外三ヶ市町箱根山林組合</t>
    <rPh sb="0" eb="2">
      <t>ミシマ</t>
    </rPh>
    <rPh sb="2" eb="3">
      <t>シ</t>
    </rPh>
    <rPh sb="3" eb="4">
      <t>ホカ</t>
    </rPh>
    <rPh sb="4" eb="5">
      <t>３</t>
    </rPh>
    <rPh sb="6" eb="7">
      <t>シ</t>
    </rPh>
    <rPh sb="7" eb="8">
      <t>マチ</t>
    </rPh>
    <rPh sb="8" eb="10">
      <t>ハコネ</t>
    </rPh>
    <rPh sb="10" eb="12">
      <t>サンリン</t>
    </rPh>
    <rPh sb="12" eb="14">
      <t>クミアイ</t>
    </rPh>
    <phoneticPr fontId="6"/>
  </si>
  <si>
    <t>駿東地区交通災害共済組合</t>
    <rPh sb="0" eb="2">
      <t>スントウ</t>
    </rPh>
    <rPh sb="2" eb="4">
      <t>チク</t>
    </rPh>
    <rPh sb="4" eb="6">
      <t>コウツウ</t>
    </rPh>
    <rPh sb="6" eb="8">
      <t>サイガイ</t>
    </rPh>
    <rPh sb="8" eb="10">
      <t>キョウサイ</t>
    </rPh>
    <rPh sb="10" eb="12">
      <t>クミアイ</t>
    </rPh>
    <phoneticPr fontId="6"/>
  </si>
  <si>
    <t>公共施設等総合管理基金</t>
    <rPh sb="0" eb="2">
      <t>コウキョウ</t>
    </rPh>
    <rPh sb="2" eb="4">
      <t>シセツ</t>
    </rPh>
    <rPh sb="4" eb="5">
      <t>トウ</t>
    </rPh>
    <rPh sb="5" eb="7">
      <t>ソウゴウ</t>
    </rPh>
    <rPh sb="7" eb="9">
      <t>カンリ</t>
    </rPh>
    <rPh sb="9" eb="11">
      <t>キキン</t>
    </rPh>
    <phoneticPr fontId="32"/>
  </si>
  <si>
    <t>柿田川基金</t>
    <rPh sb="0" eb="2">
      <t>カキタ</t>
    </rPh>
    <rPh sb="2" eb="3">
      <t>カワ</t>
    </rPh>
    <rPh sb="3" eb="5">
      <t>キキン</t>
    </rPh>
    <phoneticPr fontId="32"/>
  </si>
  <si>
    <t>育英基金</t>
    <rPh sb="0" eb="2">
      <t>イクエイ</t>
    </rPh>
    <rPh sb="2" eb="4">
      <t>キキン</t>
    </rPh>
    <phoneticPr fontId="3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</si>
  <si>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</si>
  <si>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</si>
  <si>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</si>
  <si>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将来負担比率については、類似団体平均値を大きく下回っているが、有形固定資産減価償却率が大きく上回っているため、今後、老朽化した公共施設の維持管理、更新費用の増加が見込まれる。
　所有する公共施設等の全体の状況を把握し、マネジメントを徹底することにより、可能な限り施設の機能を維持しつつ、施設の集約化や複合化等も踏まえ、財政負担の軽減、平準化を検討し、健全な財政運営に努める。</t>
    <rPh sb="1" eb="3">
      <t>ショウライ</t>
    </rPh>
    <rPh sb="3" eb="5">
      <t>フタン</t>
    </rPh>
    <rPh sb="5" eb="7">
      <t>ヒリツ</t>
    </rPh>
    <rPh sb="13" eb="15">
      <t>ルイジ</t>
    </rPh>
    <rPh sb="15" eb="17">
      <t>ダンタイ</t>
    </rPh>
    <rPh sb="17" eb="19">
      <t>ヘイキン</t>
    </rPh>
    <rPh sb="19" eb="20">
      <t>アタイ</t>
    </rPh>
    <rPh sb="21" eb="22">
      <t>オオ</t>
    </rPh>
    <rPh sb="24" eb="26">
      <t>シタマワ</t>
    </rPh>
    <rPh sb="32" eb="34">
      <t>ユウケイ</t>
    </rPh>
    <rPh sb="34" eb="36">
      <t>コテイ</t>
    </rPh>
    <rPh sb="36" eb="38">
      <t>シサン</t>
    </rPh>
    <rPh sb="38" eb="40">
      <t>ゲンカ</t>
    </rPh>
    <rPh sb="40" eb="42">
      <t>ショウキャク</t>
    </rPh>
    <rPh sb="42" eb="43">
      <t>リツ</t>
    </rPh>
    <rPh sb="44" eb="45">
      <t>オオ</t>
    </rPh>
    <rPh sb="47" eb="49">
      <t>ウワマワ</t>
    </rPh>
    <rPh sb="56" eb="58">
      <t>コンゴ</t>
    </rPh>
    <rPh sb="59" eb="62">
      <t>ロウキュウカ</t>
    </rPh>
    <rPh sb="64" eb="66">
      <t>コウキョウ</t>
    </rPh>
    <rPh sb="66" eb="68">
      <t>シセツ</t>
    </rPh>
    <rPh sb="69" eb="71">
      <t>イジ</t>
    </rPh>
    <rPh sb="71" eb="73">
      <t>カンリ</t>
    </rPh>
    <rPh sb="74" eb="76">
      <t>コウシン</t>
    </rPh>
    <rPh sb="76" eb="78">
      <t>ヒヨウ</t>
    </rPh>
    <rPh sb="79" eb="81">
      <t>ゾウカ</t>
    </rPh>
    <rPh sb="82" eb="84">
      <t>ミコ</t>
    </rPh>
    <rPh sb="90" eb="92">
      <t>ショユウ</t>
    </rPh>
    <rPh sb="94" eb="96">
      <t>コウキョウ</t>
    </rPh>
    <rPh sb="96" eb="98">
      <t>シセツ</t>
    </rPh>
    <rPh sb="98" eb="99">
      <t>トウ</t>
    </rPh>
    <rPh sb="100" eb="102">
      <t>ゼンタイ</t>
    </rPh>
    <rPh sb="103" eb="105">
      <t>ジョウキョウ</t>
    </rPh>
    <rPh sb="106" eb="108">
      <t>ハアク</t>
    </rPh>
    <rPh sb="117" eb="119">
      <t>テッテイ</t>
    </rPh>
    <rPh sb="127" eb="129">
      <t>カノウ</t>
    </rPh>
    <rPh sb="130" eb="131">
      <t>カギ</t>
    </rPh>
    <rPh sb="132" eb="134">
      <t>シセツ</t>
    </rPh>
    <rPh sb="135" eb="137">
      <t>キノウ</t>
    </rPh>
    <rPh sb="138" eb="140">
      <t>イジ</t>
    </rPh>
    <rPh sb="144" eb="146">
      <t>シセツ</t>
    </rPh>
    <rPh sb="147" eb="150">
      <t>シュウヤクカ</t>
    </rPh>
    <rPh sb="151" eb="154">
      <t>フクゴウカ</t>
    </rPh>
    <rPh sb="154" eb="155">
      <t>トウ</t>
    </rPh>
    <rPh sb="156" eb="157">
      <t>フ</t>
    </rPh>
    <rPh sb="160" eb="162">
      <t>ザイセイ</t>
    </rPh>
    <rPh sb="162" eb="164">
      <t>フタン</t>
    </rPh>
    <rPh sb="165" eb="167">
      <t>ケイゲン</t>
    </rPh>
    <rPh sb="168" eb="170">
      <t>ヘイジュン</t>
    </rPh>
    <rPh sb="170" eb="171">
      <t>カ</t>
    </rPh>
    <rPh sb="172" eb="174">
      <t>ケントウ</t>
    </rPh>
    <rPh sb="176" eb="178">
      <t>ケンゼン</t>
    </rPh>
    <rPh sb="179" eb="181">
      <t>ザイセイ</t>
    </rPh>
    <rPh sb="181" eb="183">
      <t>ウンエイ</t>
    </rPh>
    <rPh sb="184" eb="185">
      <t>ツト</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</si>
  <si>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</si>
  <si>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</si>
  <si>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</si>
  <si>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</si>
  <si>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将来負担比率、実質公債費比率ともに類似団体平均値を下回っている。
　将来負担比率については、類似団体平均値を大きく下回っていることから、実質公債費比率の大幅な増加の可能性は低いと推測されるが、今後、老朽化した公共施設の更新等が見込まれることから、中期財政計画に基づき、緊急度及び必要性を十分検討した上で事業を実施し、地方債の新規発行額を抑制することで、将来負担の健全性の維持に努める。</t>
    <rPh sb="47" eb="49">
      <t>ルイジ</t>
    </rPh>
    <rPh sb="49" eb="51">
      <t>ダンタイ</t>
    </rPh>
    <rPh sb="51" eb="53">
      <t>ヘイキン</t>
    </rPh>
    <rPh sb="53" eb="54">
      <t>アタイ</t>
    </rPh>
    <rPh sb="55" eb="56">
      <t>オオ</t>
    </rPh>
    <rPh sb="58" eb="60">
      <t>シタマワ</t>
    </rPh>
    <rPh sb="112" eb="113">
      <t>トウ</t>
    </rPh>
    <phoneticPr fontId="6"/>
  </si>
  <si>
    <t>実質公債費比率</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</si>
</sst>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8">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2"/>
      <color rgb="FF000000"/>
      <name val="ＭＳ Ｐゴシック"/>
    </font>
    <font>
      <sz val="10"/>
      <color indexed="8"/>
      <name val="ＭＳ Ｐゴシック"/>
    </font>
    <font>
      <b/>
      <sz val="18"/>
      <color indexed="8"/>
      <name val="ＭＳ ゴシック"/>
    </font>
    <font>
      <sz val="6"/>
      <color auto="1"/>
      <name val="游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29"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externalLink" Target="externalLinks/externalLink1.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32389</c:v>
                </c:pt>
                <c:pt idx="1">
                  <c:v>43737</c:v>
                </c:pt>
                <c:pt idx="2">
                  <c:v>32534</c:v>
                </c:pt>
                <c:pt idx="3">
                  <c:v>34317</c:v>
                </c:pt>
                <c:pt idx="4">
                  <c:v>47695</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6.89</c:v>
                </c:pt>
                <c:pt idx="1">
                  <c:v>7.91</c:v>
                </c:pt>
                <c:pt idx="2">
                  <c:v>8.6999999999999993</c:v>
                </c:pt>
                <c:pt idx="3">
                  <c:v>2.4500000000000002</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27.31</c:v>
                </c:pt>
                <c:pt idx="1">
                  <c:v>25.41</c:v>
                </c:pt>
                <c:pt idx="2">
                  <c:v>25.54</c:v>
                </c:pt>
                <c:pt idx="3">
                  <c:v>23.45</c:v>
                </c:pt>
                <c:pt idx="4">
                  <c:v>18.54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1.52</c:v>
                </c:pt>
                <c:pt idx="1">
                  <c:v>-0.95</c:v>
                </c:pt>
                <c:pt idx="2">
                  <c:v>1.3</c:v>
                </c:pt>
                <c:pt idx="3">
                  <c:v>-8.0299999999999994</c:v>
                </c:pt>
                <c:pt idx="4">
                  <c:v>-2.52</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0.18</c:v>
                </c:pt>
                <c:pt idx="4">
                  <c:v>#N/A</c:v>
                </c:pt>
                <c:pt idx="5">
                  <c:v>0.18</c:v>
                </c:pt>
                <c:pt idx="6">
                  <c:v>#N/A</c:v>
                </c:pt>
                <c:pt idx="7">
                  <c:v>0.22</c:v>
                </c:pt>
                <c:pt idx="8">
                  <c:v>#N/A</c:v>
                </c:pt>
                <c:pt idx="9">
                  <c:v>0.19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0.25</c:v>
                </c:pt>
                <c:pt idx="4">
                  <c:v>#N/A</c:v>
                </c:pt>
                <c:pt idx="5">
                  <c:v>0.37</c:v>
                </c:pt>
                <c:pt idx="6">
                  <c:v>#N/A</c:v>
                </c:pt>
                <c:pt idx="7">
                  <c:v>0.41</c:v>
                </c:pt>
                <c:pt idx="8">
                  <c:v>#N/A</c:v>
                </c:pt>
                <c:pt idx="9">
                  <c:v>0.28999999999999998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0.85</c:v>
                </c:pt>
                <c:pt idx="2">
                  <c:v>#N/A</c:v>
                </c:pt>
                <c:pt idx="3">
                  <c:v>0.55000000000000004</c:v>
                </c:pt>
                <c:pt idx="4">
                  <c:v>#N/A</c:v>
                </c:pt>
                <c:pt idx="5">
                  <c:v>0.7</c:v>
                </c:pt>
                <c:pt idx="6">
                  <c:v>#N/A</c:v>
                </c:pt>
                <c:pt idx="7">
                  <c:v>1.37</c:v>
                </c:pt>
                <c:pt idx="8">
                  <c:v>#N/A</c:v>
                </c:pt>
                <c:pt idx="9">
                  <c:v>1.17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1.77</c:v>
                </c:pt>
                <c:pt idx="2">
                  <c:v>#N/A</c:v>
                </c:pt>
                <c:pt idx="3">
                  <c:v>1.58</c:v>
                </c:pt>
                <c:pt idx="4">
                  <c:v>#N/A</c:v>
                </c:pt>
                <c:pt idx="5">
                  <c:v>2.4500000000000002</c:v>
                </c:pt>
                <c:pt idx="6">
                  <c:v>#N/A</c:v>
                </c:pt>
                <c:pt idx="7">
                  <c:v>3.03</c:v>
                </c:pt>
                <c:pt idx="8">
                  <c:v>#N/A</c:v>
                </c:pt>
                <c:pt idx="9">
                  <c:v>2.65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6.88</c:v>
                </c:pt>
                <c:pt idx="2">
                  <c:v>#N/A</c:v>
                </c:pt>
                <c:pt idx="3">
                  <c:v>7.9</c:v>
                </c:pt>
                <c:pt idx="4">
                  <c:v>#N/A</c:v>
                </c:pt>
                <c:pt idx="5">
                  <c:v>8.69</c:v>
                </c:pt>
                <c:pt idx="6">
                  <c:v>#N/A</c:v>
                </c:pt>
                <c:pt idx="7">
                  <c:v>2.4500000000000002</c:v>
                </c:pt>
                <c:pt idx="8">
                  <c:v>#N/A</c:v>
                </c:pt>
                <c:pt idx="9">
                  <c:v>4.88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948</c:v>
                </c:pt>
                <c:pt idx="5">
                  <c:v>994</c:v>
                </c:pt>
                <c:pt idx="8">
                  <c:v>929</c:v>
                </c:pt>
                <c:pt idx="11">
                  <c:v>933</c:v>
                </c:pt>
                <c:pt idx="14">
                  <c:v>953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354</c:v>
                </c:pt>
                <c:pt idx="3">
                  <c:v>347</c:v>
                </c:pt>
                <c:pt idx="6">
                  <c:v>427</c:v>
                </c:pt>
                <c:pt idx="9">
                  <c:v>381</c:v>
                </c:pt>
                <c:pt idx="12">
                  <c:v>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857</c:v>
                </c:pt>
                <c:pt idx="3">
                  <c:v>854</c:v>
                </c:pt>
                <c:pt idx="6">
                  <c:v>822</c:v>
                </c:pt>
                <c:pt idx="9">
                  <c:v>830</c:v>
                </c:pt>
                <c:pt idx="12">
                  <c:v>858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265</c:v>
                </c:pt>
                <c:pt idx="2">
                  <c:v>#N/A</c:v>
                </c:pt>
                <c:pt idx="3">
                  <c:v>#N/A</c:v>
                </c:pt>
                <c:pt idx="4">
                  <c:v>209</c:v>
                </c:pt>
                <c:pt idx="5">
                  <c:v>#N/A</c:v>
                </c:pt>
                <c:pt idx="6">
                  <c:v>#N/A</c:v>
                </c:pt>
                <c:pt idx="7">
                  <c:v>322</c:v>
                </c:pt>
                <c:pt idx="8">
                  <c:v>#N/A</c:v>
                </c:pt>
                <c:pt idx="9">
                  <c:v>#N/A</c:v>
                </c:pt>
                <c:pt idx="10">
                  <c:v>280</c:v>
                </c:pt>
                <c:pt idx="11">
                  <c:v>#N/A</c:v>
                </c:pt>
                <c:pt idx="12">
                  <c:v>#N/A</c:v>
                </c:pt>
                <c:pt idx="13">
                  <c:v>292</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8397</c:v>
                </c:pt>
                <c:pt idx="5">
                  <c:v>8150</c:v>
                </c:pt>
                <c:pt idx="8">
                  <c:v>8047</c:v>
                </c:pt>
                <c:pt idx="11">
                  <c:v>7809</c:v>
                </c:pt>
                <c:pt idx="14">
                  <c:v>7726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3069</c:v>
                </c:pt>
                <c:pt idx="5">
                  <c:v>3336</c:v>
                </c:pt>
                <c:pt idx="8">
                  <c:v>3443</c:v>
                </c:pt>
                <c:pt idx="11">
                  <c:v>3328</c:v>
                </c:pt>
                <c:pt idx="14">
                  <c:v>3225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2303</c:v>
                </c:pt>
                <c:pt idx="5">
                  <c:v>2228</c:v>
                </c:pt>
                <c:pt idx="8">
                  <c:v>2217</c:v>
                </c:pt>
                <c:pt idx="11">
                  <c:v>2120</c:v>
                </c:pt>
                <c:pt idx="14">
                  <c:v>1814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c:v>
                </c:pt>
                <c:pt idx="3">
                  <c:v>9</c:v>
                </c:pt>
                <c:pt idx="6">
                  <c:v>8</c:v>
                </c:pt>
                <c:pt idx="9">
                  <c:v>16</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4831</c:v>
                </c:pt>
                <c:pt idx="3">
                  <c:v>4659</c:v>
                </c:pt>
                <c:pt idx="6">
                  <c:v>4908</c:v>
                </c:pt>
                <c:pt idx="9">
                  <c:v>4933</c:v>
                </c:pt>
                <c:pt idx="12">
                  <c:v>5023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7963</c:v>
                </c:pt>
                <c:pt idx="3">
                  <c:v>7880</c:v>
                </c:pt>
                <c:pt idx="6">
                  <c:v>7756</c:v>
                </c:pt>
                <c:pt idx="9">
                  <c:v>7672</c:v>
                </c:pt>
                <c:pt idx="12">
                  <c:v>7863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147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1614</c:v>
                </c:pt>
                <c:pt idx="1">
                  <c:v>1496</c:v>
                </c:pt>
                <c:pt idx="2">
                  <c:v>1181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195</c:v>
                </c:pt>
                <c:pt idx="1">
                  <c:v>193</c:v>
                </c:pt>
                <c:pt idx="2">
                  <c:v>153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216</c:v>
                </c:pt>
                <c:pt idx="1">
                  <c:v>269</c:v>
                </c:pt>
                <c:pt idx="2">
                  <c:v>280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63.2</c:v>
                </c:pt>
                <c:pt idx="24">
                  <c:v>64.7</c:v>
                </c:pt>
                <c:pt idx="32">
                  <c:v>65.099999999999994</c:v>
                </c:pt>
              </c:numCache>
            </c:numRef>
          </c:xVal>
          <c:yVal>
            <c:numRef>
              <c:f>'公会計指標分析・財政指標組合せ分析表'!$BP$51:$DC$51</c:f>
              <c:numCache>
                <c:formatCode>#,##0.0;"▲ "#,##0.0</c:formatCode>
                <c:ptCount val="40"/>
                <c:pt idx="32">
                  <c:v>2.5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7"/>
          <c:min val="5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586633761"/>
              <c:y val="0.90793099875673433"/>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5"/>
          <c:min val="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41697026679e-002"/>
              <c:y val="0.2508813372012708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5.0999999999999996</c:v>
                </c:pt>
                <c:pt idx="8">
                  <c:v>4.5</c:v>
                </c:pt>
                <c:pt idx="16">
                  <c:v>4.7</c:v>
                </c:pt>
                <c:pt idx="24">
                  <c:v>4.7</c:v>
                </c:pt>
                <c:pt idx="32">
                  <c:v>5.2</c:v>
                </c:pt>
              </c:numCache>
            </c:numRef>
          </c:xVal>
          <c:yVal>
            <c:numRef>
              <c:f>'公会計指標分析・財政指標組合せ分析表'!$BP$73:$DC$73</c:f>
              <c:numCache>
                <c:formatCode>#,##0.0;"▲ "#,##0.0</c:formatCode>
                <c:ptCount val="40"/>
                <c:pt idx="32">
                  <c:v>2.5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manualLayout>
                  <c:x val="-4.5160355153971203e-002"/>
                  <c:y val="-6.9350479174358368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32"/>
              <c:layout>
                <c:manualLayout>
                  <c:x val="-1.8235628084250059e-002"/>
                  <c:y val="-5.5482815001229528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8000000000000007"/>
          <c:min val="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706808708"/>
              <c:y val="0.8995697531479450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6"/>
          <c:min val="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5201169474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410200" y="4448175"/>
          <a:ext cx="3054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520940" y="5743575"/>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5247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8445"/>
    <xdr:sp macro="" textlink="">
      <xdr:nvSpPr>
        <xdr:cNvPr id="30" name="テキスト ボックス 29"/>
        <xdr:cNvSpPr txBox="1"/>
      </xdr:nvSpPr>
      <xdr:spPr>
        <a:xfrm>
          <a:off x="752475" y="3263900"/>
          <a:ext cx="925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5247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5247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1535" cy="425450"/>
    <xdr:sp macro="" textlink="">
      <xdr:nvSpPr>
        <xdr:cNvPr id="33" name="テキスト ボックス 32"/>
        <xdr:cNvSpPr txBox="1"/>
      </xdr:nvSpPr>
      <xdr:spPr>
        <a:xfrm>
          <a:off x="752475" y="402590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205" cy="258445"/>
    <xdr:sp macro="" textlink="">
      <xdr:nvSpPr>
        <xdr:cNvPr id="34" name="テキスト ボックス 33"/>
        <xdr:cNvSpPr txBox="1"/>
      </xdr:nvSpPr>
      <xdr:spPr>
        <a:xfrm>
          <a:off x="752475" y="4406900"/>
          <a:ext cx="5704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915" cy="258445"/>
    <xdr:sp macro="" textlink="">
      <xdr:nvSpPr>
        <xdr:cNvPr id="35" name="テキスト ボックス 34"/>
        <xdr:cNvSpPr txBox="1"/>
      </xdr:nvSpPr>
      <xdr:spPr>
        <a:xfrm>
          <a:off x="752475" y="466090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513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2864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県税交付金の減等による基準財政収入額の減が臨時財政対策債振替額の増等による基準財政需要額の減を上回ったため、単年度比較では</a:t>
          </a:r>
          <a:r>
            <a:rPr kumimoji="1" lang="en-US" altLang="ja-JP" sz="1300">
              <a:latin typeface="ＭＳ Ｐゴシック"/>
              <a:ea typeface="ＭＳ Ｐゴシック"/>
            </a:rPr>
            <a:t>0.004</a:t>
          </a:r>
          <a:r>
            <a:rPr kumimoji="1" lang="ja-JP" altLang="en-US" sz="1300">
              <a:latin typeface="ＭＳ Ｐゴシック"/>
              <a:ea typeface="ＭＳ Ｐゴシック"/>
            </a:rPr>
            <a:t>ポイントの減となったが、近年の上昇を反映し、３ヵ年平均財政力指数においては、前年同の</a:t>
          </a:r>
          <a:r>
            <a:rPr kumimoji="1" lang="en-US" altLang="ja-JP" sz="1300">
              <a:latin typeface="ＭＳ Ｐゴシック"/>
              <a:ea typeface="ＭＳ Ｐゴシック"/>
            </a:rPr>
            <a:t>0.97</a:t>
          </a:r>
          <a:r>
            <a:rPr kumimoji="1" lang="ja-JP" altLang="en-US" sz="1300">
              <a:latin typeface="ＭＳ Ｐゴシック"/>
              <a:ea typeface="ＭＳ Ｐゴシック"/>
            </a:rPr>
            <a:t>となった。</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52475" y="779018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2475" y="738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2475" y="698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2475" y="658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2475" y="618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62230</xdr:rowOff>
    </xdr:from>
    <xdr:to xmlns:xdr="http://schemas.openxmlformats.org/drawingml/2006/spreadsheetDrawing">
      <xdr:col>23</xdr:col>
      <xdr:colOff>133350</xdr:colOff>
      <xdr:row>45</xdr:row>
      <xdr:rowOff>127635</xdr:rowOff>
    </xdr:to>
    <xdr:cxnSp macro="">
      <xdr:nvCxnSpPr>
        <xdr:cNvPr id="64" name="直線コネクタ 63"/>
        <xdr:cNvCxnSpPr/>
      </xdr:nvCxnSpPr>
      <xdr:spPr>
        <a:xfrm flipV="1">
          <a:off x="4879975" y="6234430"/>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99695</xdr:rowOff>
    </xdr:from>
    <xdr:ext cx="762000" cy="258445"/>
    <xdr:sp macro="" textlink="">
      <xdr:nvSpPr>
        <xdr:cNvPr id="65" name="財政力最小値テキスト"/>
        <xdr:cNvSpPr txBox="1"/>
      </xdr:nvSpPr>
      <xdr:spPr>
        <a:xfrm>
          <a:off x="4965700" y="781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127635</xdr:rowOff>
    </xdr:from>
    <xdr:to xmlns:xdr="http://schemas.openxmlformats.org/drawingml/2006/spreadsheetDrawing">
      <xdr:col>24</xdr:col>
      <xdr:colOff>12700</xdr:colOff>
      <xdr:row>45</xdr:row>
      <xdr:rowOff>127635</xdr:rowOff>
    </xdr:to>
    <xdr:cxnSp macro="">
      <xdr:nvCxnSpPr>
        <xdr:cNvPr id="66" name="直線コネクタ 65"/>
        <xdr:cNvCxnSpPr/>
      </xdr:nvCxnSpPr>
      <xdr:spPr>
        <a:xfrm>
          <a:off x="4791075" y="78428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148590</xdr:rowOff>
    </xdr:from>
    <xdr:ext cx="762000" cy="259080"/>
    <xdr:sp macro="" textlink="">
      <xdr:nvSpPr>
        <xdr:cNvPr id="67" name="財政力最大値テキスト"/>
        <xdr:cNvSpPr txBox="1"/>
      </xdr:nvSpPr>
      <xdr:spPr>
        <a:xfrm>
          <a:off x="4965700" y="597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62230</xdr:rowOff>
    </xdr:from>
    <xdr:to xmlns:xdr="http://schemas.openxmlformats.org/drawingml/2006/spreadsheetDrawing">
      <xdr:col>24</xdr:col>
      <xdr:colOff>12700</xdr:colOff>
      <xdr:row>36</xdr:row>
      <xdr:rowOff>62230</xdr:rowOff>
    </xdr:to>
    <xdr:cxnSp macro="">
      <xdr:nvCxnSpPr>
        <xdr:cNvPr id="68" name="直線コネクタ 67"/>
        <xdr:cNvCxnSpPr/>
      </xdr:nvCxnSpPr>
      <xdr:spPr>
        <a:xfrm>
          <a:off x="4791075" y="62344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33020</xdr:rowOff>
    </xdr:from>
    <xdr:to xmlns:xdr="http://schemas.openxmlformats.org/drawingml/2006/spreadsheetDrawing">
      <xdr:col>23</xdr:col>
      <xdr:colOff>133350</xdr:colOff>
      <xdr:row>40</xdr:row>
      <xdr:rowOff>33020</xdr:rowOff>
    </xdr:to>
    <xdr:cxnSp macro="">
      <xdr:nvCxnSpPr>
        <xdr:cNvPr id="69" name="直線コネクタ 68"/>
        <xdr:cNvCxnSpPr/>
      </xdr:nvCxnSpPr>
      <xdr:spPr>
        <a:xfrm>
          <a:off x="4054475" y="689102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70" name="財政力平均値テキスト"/>
        <xdr:cNvSpPr txBox="1"/>
      </xdr:nvSpPr>
      <xdr:spPr>
        <a:xfrm>
          <a:off x="49657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829175"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33020</xdr:rowOff>
    </xdr:from>
    <xdr:to xmlns:xdr="http://schemas.openxmlformats.org/drawingml/2006/spreadsheetDrawing">
      <xdr:col>19</xdr:col>
      <xdr:colOff>133350</xdr:colOff>
      <xdr:row>40</xdr:row>
      <xdr:rowOff>46355</xdr:rowOff>
    </xdr:to>
    <xdr:cxnSp macro="">
      <xdr:nvCxnSpPr>
        <xdr:cNvPr id="72" name="直線コネクタ 71"/>
        <xdr:cNvCxnSpPr/>
      </xdr:nvCxnSpPr>
      <xdr:spPr>
        <a:xfrm flipV="1">
          <a:off x="3178175" y="6891020"/>
          <a:ext cx="876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68580</xdr:rowOff>
    </xdr:from>
    <xdr:to xmlns:xdr="http://schemas.openxmlformats.org/drawingml/2006/spreadsheetDrawing">
      <xdr:col>19</xdr:col>
      <xdr:colOff>184150</xdr:colOff>
      <xdr:row>42</xdr:row>
      <xdr:rowOff>170180</xdr:rowOff>
    </xdr:to>
    <xdr:sp macro="" textlink="">
      <xdr:nvSpPr>
        <xdr:cNvPr id="73" name="フローチャート: 判断 72"/>
        <xdr:cNvSpPr/>
      </xdr:nvSpPr>
      <xdr:spPr>
        <a:xfrm>
          <a:off x="4003675"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154940</xdr:rowOff>
    </xdr:from>
    <xdr:ext cx="736600" cy="258445"/>
    <xdr:sp macro="" textlink="">
      <xdr:nvSpPr>
        <xdr:cNvPr id="74" name="テキスト ボックス 73"/>
        <xdr:cNvSpPr txBox="1"/>
      </xdr:nvSpPr>
      <xdr:spPr>
        <a:xfrm>
          <a:off x="3679825" y="7355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46355</xdr:rowOff>
    </xdr:from>
    <xdr:to xmlns:xdr="http://schemas.openxmlformats.org/drawingml/2006/spreadsheetDrawing">
      <xdr:col>15</xdr:col>
      <xdr:colOff>82550</xdr:colOff>
      <xdr:row>40</xdr:row>
      <xdr:rowOff>59690</xdr:rowOff>
    </xdr:to>
    <xdr:cxnSp macro="">
      <xdr:nvCxnSpPr>
        <xdr:cNvPr id="75" name="直線コネクタ 74"/>
        <xdr:cNvCxnSpPr/>
      </xdr:nvCxnSpPr>
      <xdr:spPr>
        <a:xfrm flipV="1">
          <a:off x="2301875" y="6904355"/>
          <a:ext cx="876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6" name="フローチャート: 判断 75"/>
        <xdr:cNvSpPr/>
      </xdr:nvSpPr>
      <xdr:spPr>
        <a:xfrm>
          <a:off x="3127375"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1365" cy="259080"/>
    <xdr:sp macro="" textlink="">
      <xdr:nvSpPr>
        <xdr:cNvPr id="77" name="テキスト ボックス 76"/>
        <xdr:cNvSpPr txBox="1"/>
      </xdr:nvSpPr>
      <xdr:spPr>
        <a:xfrm>
          <a:off x="2803525"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59690</xdr:rowOff>
    </xdr:from>
    <xdr:to xmlns:xdr="http://schemas.openxmlformats.org/drawingml/2006/spreadsheetDrawing">
      <xdr:col>11</xdr:col>
      <xdr:colOff>31750</xdr:colOff>
      <xdr:row>40</xdr:row>
      <xdr:rowOff>73660</xdr:rowOff>
    </xdr:to>
    <xdr:cxnSp macro="">
      <xdr:nvCxnSpPr>
        <xdr:cNvPr id="78" name="直線コネクタ 77"/>
        <xdr:cNvCxnSpPr/>
      </xdr:nvCxnSpPr>
      <xdr:spPr>
        <a:xfrm flipV="1">
          <a:off x="1428750" y="691769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54250" y="72961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1365" cy="259080"/>
    <xdr:sp macro="" textlink="">
      <xdr:nvSpPr>
        <xdr:cNvPr id="80" name="テキスト ボックス 79"/>
        <xdr:cNvSpPr txBox="1"/>
      </xdr:nvSpPr>
      <xdr:spPr>
        <a:xfrm>
          <a:off x="1927225"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77950" y="72961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1365" cy="259080"/>
    <xdr:sp macro="" textlink="">
      <xdr:nvSpPr>
        <xdr:cNvPr id="82" name="テキスト ボックス 81"/>
        <xdr:cNvSpPr txBox="1"/>
      </xdr:nvSpPr>
      <xdr:spPr>
        <a:xfrm>
          <a:off x="1050925"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153670</xdr:rowOff>
    </xdr:from>
    <xdr:to xmlns:xdr="http://schemas.openxmlformats.org/drawingml/2006/spreadsheetDrawing">
      <xdr:col>23</xdr:col>
      <xdr:colOff>184150</xdr:colOff>
      <xdr:row>40</xdr:row>
      <xdr:rowOff>83820</xdr:rowOff>
    </xdr:to>
    <xdr:sp macro="" textlink="">
      <xdr:nvSpPr>
        <xdr:cNvPr id="88" name="楕円 87"/>
        <xdr:cNvSpPr/>
      </xdr:nvSpPr>
      <xdr:spPr>
        <a:xfrm>
          <a:off x="4829175"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170180</xdr:rowOff>
    </xdr:from>
    <xdr:ext cx="762000" cy="259080"/>
    <xdr:sp macro="" textlink="">
      <xdr:nvSpPr>
        <xdr:cNvPr id="89" name="財政力該当値テキスト"/>
        <xdr:cNvSpPr txBox="1"/>
      </xdr:nvSpPr>
      <xdr:spPr>
        <a:xfrm>
          <a:off x="49657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153670</xdr:rowOff>
    </xdr:from>
    <xdr:to xmlns:xdr="http://schemas.openxmlformats.org/drawingml/2006/spreadsheetDrawing">
      <xdr:col>19</xdr:col>
      <xdr:colOff>184150</xdr:colOff>
      <xdr:row>40</xdr:row>
      <xdr:rowOff>83820</xdr:rowOff>
    </xdr:to>
    <xdr:sp macro="" textlink="">
      <xdr:nvSpPr>
        <xdr:cNvPr id="90" name="楕円 89"/>
        <xdr:cNvSpPr/>
      </xdr:nvSpPr>
      <xdr:spPr>
        <a:xfrm>
          <a:off x="4003675"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93980</xdr:rowOff>
    </xdr:from>
    <xdr:ext cx="736600" cy="259080"/>
    <xdr:sp macro="" textlink="">
      <xdr:nvSpPr>
        <xdr:cNvPr id="91" name="テキスト ボックス 90"/>
        <xdr:cNvSpPr txBox="1"/>
      </xdr:nvSpPr>
      <xdr:spPr>
        <a:xfrm>
          <a:off x="3679825" y="660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167005</xdr:rowOff>
    </xdr:from>
    <xdr:to xmlns:xdr="http://schemas.openxmlformats.org/drawingml/2006/spreadsheetDrawing">
      <xdr:col>15</xdr:col>
      <xdr:colOff>133350</xdr:colOff>
      <xdr:row>40</xdr:row>
      <xdr:rowOff>97790</xdr:rowOff>
    </xdr:to>
    <xdr:sp macro="" textlink="">
      <xdr:nvSpPr>
        <xdr:cNvPr id="92" name="楕円 91"/>
        <xdr:cNvSpPr/>
      </xdr:nvSpPr>
      <xdr:spPr>
        <a:xfrm>
          <a:off x="3127375"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107315</xdr:rowOff>
    </xdr:from>
    <xdr:ext cx="761365" cy="259080"/>
    <xdr:sp macro="" textlink="">
      <xdr:nvSpPr>
        <xdr:cNvPr id="93" name="テキスト ボックス 92"/>
        <xdr:cNvSpPr txBox="1"/>
      </xdr:nvSpPr>
      <xdr:spPr>
        <a:xfrm>
          <a:off x="2803525" y="6622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8890</xdr:rowOff>
    </xdr:from>
    <xdr:to xmlns:xdr="http://schemas.openxmlformats.org/drawingml/2006/spreadsheetDrawing">
      <xdr:col>11</xdr:col>
      <xdr:colOff>82550</xdr:colOff>
      <xdr:row>40</xdr:row>
      <xdr:rowOff>110490</xdr:rowOff>
    </xdr:to>
    <xdr:sp macro="" textlink="">
      <xdr:nvSpPr>
        <xdr:cNvPr id="94" name="楕円 93"/>
        <xdr:cNvSpPr/>
      </xdr:nvSpPr>
      <xdr:spPr>
        <a:xfrm>
          <a:off x="2254250" y="68668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120650</xdr:rowOff>
    </xdr:from>
    <xdr:ext cx="761365" cy="258445"/>
    <xdr:sp macro="" textlink="">
      <xdr:nvSpPr>
        <xdr:cNvPr id="95" name="テキスト ボックス 94"/>
        <xdr:cNvSpPr txBox="1"/>
      </xdr:nvSpPr>
      <xdr:spPr>
        <a:xfrm>
          <a:off x="1927225" y="6635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22860</xdr:rowOff>
    </xdr:from>
    <xdr:to xmlns:xdr="http://schemas.openxmlformats.org/drawingml/2006/spreadsheetDrawing">
      <xdr:col>7</xdr:col>
      <xdr:colOff>31750</xdr:colOff>
      <xdr:row>40</xdr:row>
      <xdr:rowOff>124460</xdr:rowOff>
    </xdr:to>
    <xdr:sp macro="" textlink="">
      <xdr:nvSpPr>
        <xdr:cNvPr id="96" name="楕円 95"/>
        <xdr:cNvSpPr/>
      </xdr:nvSpPr>
      <xdr:spPr>
        <a:xfrm>
          <a:off x="1377950" y="68808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134620</xdr:rowOff>
    </xdr:from>
    <xdr:ext cx="761365" cy="258445"/>
    <xdr:sp macro="" textlink="">
      <xdr:nvSpPr>
        <xdr:cNvPr id="97" name="テキスト ボックス 96"/>
        <xdr:cNvSpPr txBox="1"/>
      </xdr:nvSpPr>
      <xdr:spPr>
        <a:xfrm>
          <a:off x="1050925" y="6649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681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118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法人町民税や臨時財政対策債等の経常一般財源の増額が人件費や扶助費等の経常経費充当一般財源の増額を上回ったため、経常収支比率は</a:t>
          </a:r>
          <a:r>
            <a:rPr kumimoji="1" lang="en-US" altLang="ja-JP" sz="1300">
              <a:latin typeface="ＭＳ Ｐゴシック"/>
              <a:ea typeface="ＭＳ Ｐゴシック"/>
            </a:rPr>
            <a:t>2.3</a:t>
          </a:r>
          <a:r>
            <a:rPr kumimoji="1" lang="ja-JP" altLang="en-US" sz="1300">
              <a:latin typeface="ＭＳ Ｐゴシック"/>
              <a:ea typeface="ＭＳ Ｐゴシック"/>
            </a:rPr>
            <a:t>ポイントの減少となった。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類似団体平均値を下回ってはいるが、今後においても行財政改革の取り組みを通じて、なお一層の義務的経費の削減に努める。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714375"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5247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5247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5247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5247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5247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124460</xdr:rowOff>
    </xdr:from>
    <xdr:to xmlns:xdr="http://schemas.openxmlformats.org/drawingml/2006/spreadsheetDrawing">
      <xdr:col>23</xdr:col>
      <xdr:colOff>133350</xdr:colOff>
      <xdr:row>65</xdr:row>
      <xdr:rowOff>169545</xdr:rowOff>
    </xdr:to>
    <xdr:cxnSp macro="">
      <xdr:nvCxnSpPr>
        <xdr:cNvPr id="127" name="直線コネクタ 126"/>
        <xdr:cNvCxnSpPr/>
      </xdr:nvCxnSpPr>
      <xdr:spPr>
        <a:xfrm flipV="1">
          <a:off x="4879975" y="10240010"/>
          <a:ext cx="0" cy="1073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141605</xdr:rowOff>
    </xdr:from>
    <xdr:ext cx="762000" cy="259080"/>
    <xdr:sp macro="" textlink="">
      <xdr:nvSpPr>
        <xdr:cNvPr id="128" name="財政構造の弾力性最小値テキスト"/>
        <xdr:cNvSpPr txBox="1"/>
      </xdr:nvSpPr>
      <xdr:spPr>
        <a:xfrm>
          <a:off x="4965700" y="1128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169545</xdr:rowOff>
    </xdr:from>
    <xdr:to xmlns:xdr="http://schemas.openxmlformats.org/drawingml/2006/spreadsheetDrawing">
      <xdr:col>24</xdr:col>
      <xdr:colOff>12700</xdr:colOff>
      <xdr:row>65</xdr:row>
      <xdr:rowOff>169545</xdr:rowOff>
    </xdr:to>
    <xdr:cxnSp macro="">
      <xdr:nvCxnSpPr>
        <xdr:cNvPr id="129" name="直線コネクタ 128"/>
        <xdr:cNvCxnSpPr/>
      </xdr:nvCxnSpPr>
      <xdr:spPr>
        <a:xfrm>
          <a:off x="4791075" y="113137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39370</xdr:rowOff>
    </xdr:from>
    <xdr:ext cx="762000" cy="259080"/>
    <xdr:sp macro="" textlink="">
      <xdr:nvSpPr>
        <xdr:cNvPr id="130" name="財政構造の弾力性最大値テキスト"/>
        <xdr:cNvSpPr txBox="1"/>
      </xdr:nvSpPr>
      <xdr:spPr>
        <a:xfrm>
          <a:off x="49657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124460</xdr:rowOff>
    </xdr:from>
    <xdr:to xmlns:xdr="http://schemas.openxmlformats.org/drawingml/2006/spreadsheetDrawing">
      <xdr:col>24</xdr:col>
      <xdr:colOff>12700</xdr:colOff>
      <xdr:row>59</xdr:row>
      <xdr:rowOff>124460</xdr:rowOff>
    </xdr:to>
    <xdr:cxnSp macro="">
      <xdr:nvCxnSpPr>
        <xdr:cNvPr id="131" name="直線コネクタ 130"/>
        <xdr:cNvCxnSpPr/>
      </xdr:nvCxnSpPr>
      <xdr:spPr>
        <a:xfrm>
          <a:off x="4791075" y="102400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103505</xdr:rowOff>
    </xdr:from>
    <xdr:to xmlns:xdr="http://schemas.openxmlformats.org/drawingml/2006/spreadsheetDrawing">
      <xdr:col>23</xdr:col>
      <xdr:colOff>133350</xdr:colOff>
      <xdr:row>62</xdr:row>
      <xdr:rowOff>24130</xdr:rowOff>
    </xdr:to>
    <xdr:cxnSp macro="">
      <xdr:nvCxnSpPr>
        <xdr:cNvPr id="132" name="直線コネクタ 131"/>
        <xdr:cNvCxnSpPr/>
      </xdr:nvCxnSpPr>
      <xdr:spPr>
        <a:xfrm flipV="1">
          <a:off x="4054475" y="10561955"/>
          <a:ext cx="8255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114300</xdr:rowOff>
    </xdr:from>
    <xdr:ext cx="762000" cy="259080"/>
    <xdr:sp macro="" textlink="">
      <xdr:nvSpPr>
        <xdr:cNvPr id="133" name="財政構造の弾力性平均値テキスト"/>
        <xdr:cNvSpPr txBox="1"/>
      </xdr:nvSpPr>
      <xdr:spPr>
        <a:xfrm>
          <a:off x="4965700" y="1074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142240</xdr:rowOff>
    </xdr:from>
    <xdr:to xmlns:xdr="http://schemas.openxmlformats.org/drawingml/2006/spreadsheetDrawing">
      <xdr:col>23</xdr:col>
      <xdr:colOff>184150</xdr:colOff>
      <xdr:row>63</xdr:row>
      <xdr:rowOff>72390</xdr:rowOff>
    </xdr:to>
    <xdr:sp macro="" textlink="">
      <xdr:nvSpPr>
        <xdr:cNvPr id="134" name="フローチャート: 判断 133"/>
        <xdr:cNvSpPr/>
      </xdr:nvSpPr>
      <xdr:spPr>
        <a:xfrm>
          <a:off x="4829175"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74930</xdr:rowOff>
    </xdr:from>
    <xdr:to xmlns:xdr="http://schemas.openxmlformats.org/drawingml/2006/spreadsheetDrawing">
      <xdr:col>19</xdr:col>
      <xdr:colOff>133350</xdr:colOff>
      <xdr:row>62</xdr:row>
      <xdr:rowOff>24130</xdr:rowOff>
    </xdr:to>
    <xdr:cxnSp macro="">
      <xdr:nvCxnSpPr>
        <xdr:cNvPr id="135" name="直線コネクタ 134"/>
        <xdr:cNvCxnSpPr/>
      </xdr:nvCxnSpPr>
      <xdr:spPr>
        <a:xfrm>
          <a:off x="3178175" y="10533380"/>
          <a:ext cx="8763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142240</xdr:rowOff>
    </xdr:from>
    <xdr:to xmlns:xdr="http://schemas.openxmlformats.org/drawingml/2006/spreadsheetDrawing">
      <xdr:col>19</xdr:col>
      <xdr:colOff>184150</xdr:colOff>
      <xdr:row>63</xdr:row>
      <xdr:rowOff>72390</xdr:rowOff>
    </xdr:to>
    <xdr:sp macro="" textlink="">
      <xdr:nvSpPr>
        <xdr:cNvPr id="136" name="フローチャート: 判断 135"/>
        <xdr:cNvSpPr/>
      </xdr:nvSpPr>
      <xdr:spPr>
        <a:xfrm>
          <a:off x="4003675"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57150</xdr:rowOff>
    </xdr:from>
    <xdr:ext cx="736600" cy="259080"/>
    <xdr:sp macro="" textlink="">
      <xdr:nvSpPr>
        <xdr:cNvPr id="137" name="テキスト ボックス 136"/>
        <xdr:cNvSpPr txBox="1"/>
      </xdr:nvSpPr>
      <xdr:spPr>
        <a:xfrm>
          <a:off x="3679825" y="1085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74930</xdr:rowOff>
    </xdr:from>
    <xdr:to xmlns:xdr="http://schemas.openxmlformats.org/drawingml/2006/spreadsheetDrawing">
      <xdr:col>15</xdr:col>
      <xdr:colOff>82550</xdr:colOff>
      <xdr:row>61</xdr:row>
      <xdr:rowOff>86995</xdr:rowOff>
    </xdr:to>
    <xdr:cxnSp macro="">
      <xdr:nvCxnSpPr>
        <xdr:cNvPr id="138" name="直線コネクタ 137"/>
        <xdr:cNvCxnSpPr/>
      </xdr:nvCxnSpPr>
      <xdr:spPr>
        <a:xfrm flipV="1">
          <a:off x="2301875" y="10533380"/>
          <a:ext cx="876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1905</xdr:rowOff>
    </xdr:from>
    <xdr:to xmlns:xdr="http://schemas.openxmlformats.org/drawingml/2006/spreadsheetDrawing">
      <xdr:col>15</xdr:col>
      <xdr:colOff>133350</xdr:colOff>
      <xdr:row>62</xdr:row>
      <xdr:rowOff>103505</xdr:rowOff>
    </xdr:to>
    <xdr:sp macro="" textlink="">
      <xdr:nvSpPr>
        <xdr:cNvPr id="139" name="フローチャート: 判断 138"/>
        <xdr:cNvSpPr/>
      </xdr:nvSpPr>
      <xdr:spPr>
        <a:xfrm>
          <a:off x="3127375"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88265</xdr:rowOff>
    </xdr:from>
    <xdr:ext cx="761365" cy="258445"/>
    <xdr:sp macro="" textlink="">
      <xdr:nvSpPr>
        <xdr:cNvPr id="140" name="テキスト ボックス 139"/>
        <xdr:cNvSpPr txBox="1"/>
      </xdr:nvSpPr>
      <xdr:spPr>
        <a:xfrm>
          <a:off x="2803525" y="10718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106045</xdr:rowOff>
    </xdr:from>
    <xdr:to xmlns:xdr="http://schemas.openxmlformats.org/drawingml/2006/spreadsheetDrawing">
      <xdr:col>11</xdr:col>
      <xdr:colOff>31750</xdr:colOff>
      <xdr:row>61</xdr:row>
      <xdr:rowOff>86995</xdr:rowOff>
    </xdr:to>
    <xdr:cxnSp macro="">
      <xdr:nvCxnSpPr>
        <xdr:cNvPr id="141" name="直線コネクタ 140"/>
        <xdr:cNvCxnSpPr/>
      </xdr:nvCxnSpPr>
      <xdr:spPr>
        <a:xfrm>
          <a:off x="1428750" y="10393045"/>
          <a:ext cx="87312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42" name="フローチャート: 判断 141"/>
        <xdr:cNvSpPr/>
      </xdr:nvSpPr>
      <xdr:spPr>
        <a:xfrm>
          <a:off x="2254250" y="10680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136525</xdr:rowOff>
    </xdr:from>
    <xdr:ext cx="761365" cy="258445"/>
    <xdr:sp macro="" textlink="">
      <xdr:nvSpPr>
        <xdr:cNvPr id="143" name="テキスト ボックス 142"/>
        <xdr:cNvSpPr txBox="1"/>
      </xdr:nvSpPr>
      <xdr:spPr>
        <a:xfrm>
          <a:off x="1927225" y="1076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1905</xdr:rowOff>
    </xdr:from>
    <xdr:to xmlns:xdr="http://schemas.openxmlformats.org/drawingml/2006/spreadsheetDrawing">
      <xdr:col>7</xdr:col>
      <xdr:colOff>31750</xdr:colOff>
      <xdr:row>62</xdr:row>
      <xdr:rowOff>103505</xdr:rowOff>
    </xdr:to>
    <xdr:sp macro="" textlink="">
      <xdr:nvSpPr>
        <xdr:cNvPr id="144" name="フローチャート: 判断 143"/>
        <xdr:cNvSpPr/>
      </xdr:nvSpPr>
      <xdr:spPr>
        <a:xfrm>
          <a:off x="1377950" y="106318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88265</xdr:rowOff>
    </xdr:from>
    <xdr:ext cx="761365" cy="258445"/>
    <xdr:sp macro="" textlink="">
      <xdr:nvSpPr>
        <xdr:cNvPr id="145" name="テキスト ボックス 144"/>
        <xdr:cNvSpPr txBox="1"/>
      </xdr:nvSpPr>
      <xdr:spPr>
        <a:xfrm>
          <a:off x="1050925" y="10718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6672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417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29654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0891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160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52705</xdr:rowOff>
    </xdr:from>
    <xdr:to xmlns:xdr="http://schemas.openxmlformats.org/drawingml/2006/spreadsheetDrawing">
      <xdr:col>23</xdr:col>
      <xdr:colOff>184150</xdr:colOff>
      <xdr:row>61</xdr:row>
      <xdr:rowOff>154940</xdr:rowOff>
    </xdr:to>
    <xdr:sp macro="" textlink="">
      <xdr:nvSpPr>
        <xdr:cNvPr id="151" name="楕円 150"/>
        <xdr:cNvSpPr/>
      </xdr:nvSpPr>
      <xdr:spPr>
        <a:xfrm>
          <a:off x="4829175"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69215</xdr:rowOff>
    </xdr:from>
    <xdr:ext cx="762000" cy="259080"/>
    <xdr:sp macro="" textlink="">
      <xdr:nvSpPr>
        <xdr:cNvPr id="152" name="財政構造の弾力性該当値テキスト"/>
        <xdr:cNvSpPr txBox="1"/>
      </xdr:nvSpPr>
      <xdr:spPr>
        <a:xfrm>
          <a:off x="49657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144780</xdr:rowOff>
    </xdr:from>
    <xdr:to xmlns:xdr="http://schemas.openxmlformats.org/drawingml/2006/spreadsheetDrawing">
      <xdr:col>19</xdr:col>
      <xdr:colOff>184150</xdr:colOff>
      <xdr:row>62</xdr:row>
      <xdr:rowOff>74930</xdr:rowOff>
    </xdr:to>
    <xdr:sp macro="" textlink="">
      <xdr:nvSpPr>
        <xdr:cNvPr id="153" name="楕円 152"/>
        <xdr:cNvSpPr/>
      </xdr:nvSpPr>
      <xdr:spPr>
        <a:xfrm>
          <a:off x="4003675"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85090</xdr:rowOff>
    </xdr:from>
    <xdr:ext cx="736600" cy="259080"/>
    <xdr:sp macro="" textlink="">
      <xdr:nvSpPr>
        <xdr:cNvPr id="154" name="テキスト ボックス 153"/>
        <xdr:cNvSpPr txBox="1"/>
      </xdr:nvSpPr>
      <xdr:spPr>
        <a:xfrm>
          <a:off x="3679825" y="1037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24130</xdr:rowOff>
    </xdr:from>
    <xdr:to xmlns:xdr="http://schemas.openxmlformats.org/drawingml/2006/spreadsheetDrawing">
      <xdr:col>15</xdr:col>
      <xdr:colOff>133350</xdr:colOff>
      <xdr:row>61</xdr:row>
      <xdr:rowOff>125730</xdr:rowOff>
    </xdr:to>
    <xdr:sp macro="" textlink="">
      <xdr:nvSpPr>
        <xdr:cNvPr id="155" name="楕円 154"/>
        <xdr:cNvSpPr/>
      </xdr:nvSpPr>
      <xdr:spPr>
        <a:xfrm>
          <a:off x="3127375"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135890</xdr:rowOff>
    </xdr:from>
    <xdr:ext cx="761365" cy="259080"/>
    <xdr:sp macro="" textlink="">
      <xdr:nvSpPr>
        <xdr:cNvPr id="156" name="テキスト ボックス 155"/>
        <xdr:cNvSpPr txBox="1"/>
      </xdr:nvSpPr>
      <xdr:spPr>
        <a:xfrm>
          <a:off x="2803525" y="10251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36195</xdr:rowOff>
    </xdr:from>
    <xdr:to xmlns:xdr="http://schemas.openxmlformats.org/drawingml/2006/spreadsheetDrawing">
      <xdr:col>11</xdr:col>
      <xdr:colOff>82550</xdr:colOff>
      <xdr:row>61</xdr:row>
      <xdr:rowOff>137795</xdr:rowOff>
    </xdr:to>
    <xdr:sp macro="" textlink="">
      <xdr:nvSpPr>
        <xdr:cNvPr id="157" name="楕円 156"/>
        <xdr:cNvSpPr/>
      </xdr:nvSpPr>
      <xdr:spPr>
        <a:xfrm>
          <a:off x="2254250" y="104946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147955</xdr:rowOff>
    </xdr:from>
    <xdr:ext cx="761365" cy="258445"/>
    <xdr:sp macro="" textlink="">
      <xdr:nvSpPr>
        <xdr:cNvPr id="158" name="テキスト ボックス 157"/>
        <xdr:cNvSpPr txBox="1"/>
      </xdr:nvSpPr>
      <xdr:spPr>
        <a:xfrm>
          <a:off x="1927225" y="10263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55245</xdr:rowOff>
    </xdr:from>
    <xdr:to xmlns:xdr="http://schemas.openxmlformats.org/drawingml/2006/spreadsheetDrawing">
      <xdr:col>7</xdr:col>
      <xdr:colOff>31750</xdr:colOff>
      <xdr:row>60</xdr:row>
      <xdr:rowOff>156845</xdr:rowOff>
    </xdr:to>
    <xdr:sp macro="" textlink="">
      <xdr:nvSpPr>
        <xdr:cNvPr id="159" name="楕円 158"/>
        <xdr:cNvSpPr/>
      </xdr:nvSpPr>
      <xdr:spPr>
        <a:xfrm>
          <a:off x="1377950" y="103422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167005</xdr:rowOff>
    </xdr:from>
    <xdr:ext cx="761365" cy="258445"/>
    <xdr:sp macro="" textlink="">
      <xdr:nvSpPr>
        <xdr:cNvPr id="160" name="テキスト ボックス 159"/>
        <xdr:cNvSpPr txBox="1"/>
      </xdr:nvSpPr>
      <xdr:spPr>
        <a:xfrm>
          <a:off x="1050925" y="10111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3" name="テキスト ボックス 162"/>
        <xdr:cNvSpPr txBox="1"/>
      </xdr:nvSpPr>
      <xdr:spPr>
        <a:xfrm>
          <a:off x="4088765"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[114,946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ごみ及びし尿処理を自前で行っていないことから、収集処理の業務委託料や施設の使用料など、衛生関係の物件費が高い割合を占めている。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人口１人当たり決算額については、前年度比で</a:t>
          </a:r>
          <a:r>
            <a:rPr kumimoji="1" lang="en-US" altLang="ja-JP" sz="1300">
              <a:latin typeface="ＭＳ Ｐゴシック"/>
              <a:ea typeface="ＭＳ Ｐゴシック"/>
            </a:rPr>
            <a:t>3,966</a:t>
          </a:r>
          <a:r>
            <a:rPr kumimoji="1" lang="ja-JP" altLang="en-US" sz="1300">
              <a:latin typeface="ＭＳ Ｐゴシック"/>
              <a:ea typeface="ＭＳ Ｐゴシック"/>
            </a:rPr>
            <a:t>円増加し類似団体平均値を上回る結果となった。これは、新規採用職員の増等による人件費の増が大きく影響している。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今後においては、行財政改革の取り組み等を通じて、人件費や物件費等の経常経費の削減に努める。</a:t>
          </a: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4" name="テキスト ボックス 173"/>
        <xdr:cNvSpPr txBox="1"/>
      </xdr:nvSpPr>
      <xdr:spPr>
        <a:xfrm>
          <a:off x="714375"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5247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5247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5247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5247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5247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136525</xdr:rowOff>
    </xdr:from>
    <xdr:to xmlns:xdr="http://schemas.openxmlformats.org/drawingml/2006/spreadsheetDrawing">
      <xdr:col>23</xdr:col>
      <xdr:colOff>133350</xdr:colOff>
      <xdr:row>90</xdr:row>
      <xdr:rowOff>6985</xdr:rowOff>
    </xdr:to>
    <xdr:cxnSp macro="">
      <xdr:nvCxnSpPr>
        <xdr:cNvPr id="190" name="直線コネクタ 189"/>
        <xdr:cNvCxnSpPr/>
      </xdr:nvCxnSpPr>
      <xdr:spPr>
        <a:xfrm flipV="1">
          <a:off x="4879975" y="1402397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150495</xdr:rowOff>
    </xdr:from>
    <xdr:ext cx="762000" cy="259080"/>
    <xdr:sp macro="" textlink="">
      <xdr:nvSpPr>
        <xdr:cNvPr id="191" name="人件費・物件費等の状況最小値テキスト"/>
        <xdr:cNvSpPr txBox="1"/>
      </xdr:nvSpPr>
      <xdr:spPr>
        <a:xfrm>
          <a:off x="4965700" y="154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6985</xdr:rowOff>
    </xdr:from>
    <xdr:to xmlns:xdr="http://schemas.openxmlformats.org/drawingml/2006/spreadsheetDrawing">
      <xdr:col>24</xdr:col>
      <xdr:colOff>12700</xdr:colOff>
      <xdr:row>90</xdr:row>
      <xdr:rowOff>6985</xdr:rowOff>
    </xdr:to>
    <xdr:cxnSp macro="">
      <xdr:nvCxnSpPr>
        <xdr:cNvPr id="192" name="直線コネクタ 191"/>
        <xdr:cNvCxnSpPr/>
      </xdr:nvCxnSpPr>
      <xdr:spPr>
        <a:xfrm>
          <a:off x="4791075" y="154374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52070</xdr:rowOff>
    </xdr:from>
    <xdr:ext cx="762000" cy="258445"/>
    <xdr:sp macro="" textlink="">
      <xdr:nvSpPr>
        <xdr:cNvPr id="193" name="人件費・物件費等の状況最大値テキスト"/>
        <xdr:cNvSpPr txBox="1"/>
      </xdr:nvSpPr>
      <xdr:spPr>
        <a:xfrm>
          <a:off x="4965700" y="13768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136525</xdr:rowOff>
    </xdr:from>
    <xdr:to xmlns:xdr="http://schemas.openxmlformats.org/drawingml/2006/spreadsheetDrawing">
      <xdr:col>24</xdr:col>
      <xdr:colOff>12700</xdr:colOff>
      <xdr:row>81</xdr:row>
      <xdr:rowOff>136525</xdr:rowOff>
    </xdr:to>
    <xdr:cxnSp macro="">
      <xdr:nvCxnSpPr>
        <xdr:cNvPr id="194" name="直線コネクタ 193"/>
        <xdr:cNvCxnSpPr/>
      </xdr:nvCxnSpPr>
      <xdr:spPr>
        <a:xfrm>
          <a:off x="4791075" y="140239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60960</xdr:rowOff>
    </xdr:from>
    <xdr:to xmlns:xdr="http://schemas.openxmlformats.org/drawingml/2006/spreadsheetDrawing">
      <xdr:col>23</xdr:col>
      <xdr:colOff>133350</xdr:colOff>
      <xdr:row>83</xdr:row>
      <xdr:rowOff>92710</xdr:rowOff>
    </xdr:to>
    <xdr:cxnSp macro="">
      <xdr:nvCxnSpPr>
        <xdr:cNvPr id="195" name="直線コネクタ 194"/>
        <xdr:cNvCxnSpPr/>
      </xdr:nvCxnSpPr>
      <xdr:spPr>
        <a:xfrm>
          <a:off x="4054475" y="14291310"/>
          <a:ext cx="8255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50800</xdr:rowOff>
    </xdr:from>
    <xdr:ext cx="762000" cy="259080"/>
    <xdr:sp macro="" textlink="">
      <xdr:nvSpPr>
        <xdr:cNvPr id="196" name="人件費・物件費等の状況平均値テキスト"/>
        <xdr:cNvSpPr txBox="1"/>
      </xdr:nvSpPr>
      <xdr:spPr>
        <a:xfrm>
          <a:off x="4965700" y="14109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34290</xdr:rowOff>
    </xdr:from>
    <xdr:to xmlns:xdr="http://schemas.openxmlformats.org/drawingml/2006/spreadsheetDrawing">
      <xdr:col>23</xdr:col>
      <xdr:colOff>184150</xdr:colOff>
      <xdr:row>83</xdr:row>
      <xdr:rowOff>135890</xdr:rowOff>
    </xdr:to>
    <xdr:sp macro="" textlink="">
      <xdr:nvSpPr>
        <xdr:cNvPr id="197" name="フローチャート: 判断 196"/>
        <xdr:cNvSpPr/>
      </xdr:nvSpPr>
      <xdr:spPr>
        <a:xfrm>
          <a:off x="4829175"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60960</xdr:rowOff>
    </xdr:from>
    <xdr:to xmlns:xdr="http://schemas.openxmlformats.org/drawingml/2006/spreadsheetDrawing">
      <xdr:col>19</xdr:col>
      <xdr:colOff>133350</xdr:colOff>
      <xdr:row>83</xdr:row>
      <xdr:rowOff>129540</xdr:rowOff>
    </xdr:to>
    <xdr:cxnSp macro="">
      <xdr:nvCxnSpPr>
        <xdr:cNvPr id="198" name="直線コネクタ 197"/>
        <xdr:cNvCxnSpPr/>
      </xdr:nvCxnSpPr>
      <xdr:spPr>
        <a:xfrm flipV="1">
          <a:off x="3178175" y="14291310"/>
          <a:ext cx="8763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9" name="フローチャート: 判断 198"/>
        <xdr:cNvSpPr/>
      </xdr:nvSpPr>
      <xdr:spPr>
        <a:xfrm>
          <a:off x="4003675"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117475</xdr:rowOff>
    </xdr:from>
    <xdr:ext cx="736600" cy="259080"/>
    <xdr:sp macro="" textlink="">
      <xdr:nvSpPr>
        <xdr:cNvPr id="200" name="テキスト ボックス 199"/>
        <xdr:cNvSpPr txBox="1"/>
      </xdr:nvSpPr>
      <xdr:spPr>
        <a:xfrm>
          <a:off x="3679825"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103505</xdr:rowOff>
    </xdr:from>
    <xdr:to xmlns:xdr="http://schemas.openxmlformats.org/drawingml/2006/spreadsheetDrawing">
      <xdr:col>15</xdr:col>
      <xdr:colOff>82550</xdr:colOff>
      <xdr:row>83</xdr:row>
      <xdr:rowOff>129540</xdr:rowOff>
    </xdr:to>
    <xdr:cxnSp macro="">
      <xdr:nvCxnSpPr>
        <xdr:cNvPr id="201" name="直線コネクタ 200"/>
        <xdr:cNvCxnSpPr/>
      </xdr:nvCxnSpPr>
      <xdr:spPr>
        <a:xfrm>
          <a:off x="2301875" y="14333855"/>
          <a:ext cx="876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161925</xdr:rowOff>
    </xdr:from>
    <xdr:to xmlns:xdr="http://schemas.openxmlformats.org/drawingml/2006/spreadsheetDrawing">
      <xdr:col>15</xdr:col>
      <xdr:colOff>133350</xdr:colOff>
      <xdr:row>83</xdr:row>
      <xdr:rowOff>92075</xdr:rowOff>
    </xdr:to>
    <xdr:sp macro="" textlink="">
      <xdr:nvSpPr>
        <xdr:cNvPr id="202" name="フローチャート: 判断 201"/>
        <xdr:cNvSpPr/>
      </xdr:nvSpPr>
      <xdr:spPr>
        <a:xfrm>
          <a:off x="3127375"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102235</xdr:rowOff>
    </xdr:from>
    <xdr:ext cx="761365" cy="258445"/>
    <xdr:sp macro="" textlink="">
      <xdr:nvSpPr>
        <xdr:cNvPr id="203" name="テキスト ボックス 202"/>
        <xdr:cNvSpPr txBox="1"/>
      </xdr:nvSpPr>
      <xdr:spPr>
        <a:xfrm>
          <a:off x="2803525" y="13989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95250</xdr:rowOff>
    </xdr:from>
    <xdr:to xmlns:xdr="http://schemas.openxmlformats.org/drawingml/2006/spreadsheetDrawing">
      <xdr:col>11</xdr:col>
      <xdr:colOff>31750</xdr:colOff>
      <xdr:row>83</xdr:row>
      <xdr:rowOff>103505</xdr:rowOff>
    </xdr:to>
    <xdr:cxnSp macro="">
      <xdr:nvCxnSpPr>
        <xdr:cNvPr id="204" name="直線コネクタ 203"/>
        <xdr:cNvCxnSpPr/>
      </xdr:nvCxnSpPr>
      <xdr:spPr>
        <a:xfrm>
          <a:off x="1428750" y="14325600"/>
          <a:ext cx="8731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26670</xdr:rowOff>
    </xdr:from>
    <xdr:to xmlns:xdr="http://schemas.openxmlformats.org/drawingml/2006/spreadsheetDrawing">
      <xdr:col>11</xdr:col>
      <xdr:colOff>82550</xdr:colOff>
      <xdr:row>83</xdr:row>
      <xdr:rowOff>128270</xdr:rowOff>
    </xdr:to>
    <xdr:sp macro="" textlink="">
      <xdr:nvSpPr>
        <xdr:cNvPr id="205" name="フローチャート: 判断 204"/>
        <xdr:cNvSpPr/>
      </xdr:nvSpPr>
      <xdr:spPr>
        <a:xfrm>
          <a:off x="2254250" y="142570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138430</xdr:rowOff>
    </xdr:from>
    <xdr:ext cx="761365" cy="259080"/>
    <xdr:sp macro="" textlink="">
      <xdr:nvSpPr>
        <xdr:cNvPr id="206" name="テキスト ボックス 205"/>
        <xdr:cNvSpPr txBox="1"/>
      </xdr:nvSpPr>
      <xdr:spPr>
        <a:xfrm>
          <a:off x="1927225" y="14025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161925</xdr:rowOff>
    </xdr:from>
    <xdr:to xmlns:xdr="http://schemas.openxmlformats.org/drawingml/2006/spreadsheetDrawing">
      <xdr:col>7</xdr:col>
      <xdr:colOff>31750</xdr:colOff>
      <xdr:row>83</xdr:row>
      <xdr:rowOff>92075</xdr:rowOff>
    </xdr:to>
    <xdr:sp macro="" textlink="">
      <xdr:nvSpPr>
        <xdr:cNvPr id="207" name="フローチャート: 判断 206"/>
        <xdr:cNvSpPr/>
      </xdr:nvSpPr>
      <xdr:spPr>
        <a:xfrm>
          <a:off x="1377950" y="1422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102235</xdr:rowOff>
    </xdr:from>
    <xdr:ext cx="761365" cy="258445"/>
    <xdr:sp macro="" textlink="">
      <xdr:nvSpPr>
        <xdr:cNvPr id="208" name="テキスト ボックス 207"/>
        <xdr:cNvSpPr txBox="1"/>
      </xdr:nvSpPr>
      <xdr:spPr>
        <a:xfrm>
          <a:off x="1050925" y="13989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41910</xdr:rowOff>
    </xdr:from>
    <xdr:to xmlns:xdr="http://schemas.openxmlformats.org/drawingml/2006/spreadsheetDrawing">
      <xdr:col>23</xdr:col>
      <xdr:colOff>184150</xdr:colOff>
      <xdr:row>83</xdr:row>
      <xdr:rowOff>143510</xdr:rowOff>
    </xdr:to>
    <xdr:sp macro="" textlink="">
      <xdr:nvSpPr>
        <xdr:cNvPr id="214" name="楕円 213"/>
        <xdr:cNvSpPr/>
      </xdr:nvSpPr>
      <xdr:spPr>
        <a:xfrm>
          <a:off x="4829175"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13970</xdr:rowOff>
    </xdr:from>
    <xdr:ext cx="762000" cy="259080"/>
    <xdr:sp macro="" textlink="">
      <xdr:nvSpPr>
        <xdr:cNvPr id="215" name="人件費・物件費等の状況該当値テキスト"/>
        <xdr:cNvSpPr txBox="1"/>
      </xdr:nvSpPr>
      <xdr:spPr>
        <a:xfrm>
          <a:off x="4965700" y="1424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10160</xdr:rowOff>
    </xdr:from>
    <xdr:to xmlns:xdr="http://schemas.openxmlformats.org/drawingml/2006/spreadsheetDrawing">
      <xdr:col>19</xdr:col>
      <xdr:colOff>184150</xdr:colOff>
      <xdr:row>83</xdr:row>
      <xdr:rowOff>111760</xdr:rowOff>
    </xdr:to>
    <xdr:sp macro="" textlink="">
      <xdr:nvSpPr>
        <xdr:cNvPr id="216" name="楕円 215"/>
        <xdr:cNvSpPr/>
      </xdr:nvSpPr>
      <xdr:spPr>
        <a:xfrm>
          <a:off x="4003675"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121920</xdr:rowOff>
    </xdr:from>
    <xdr:ext cx="736600" cy="258445"/>
    <xdr:sp macro="" textlink="">
      <xdr:nvSpPr>
        <xdr:cNvPr id="217" name="テキスト ボックス 216"/>
        <xdr:cNvSpPr txBox="1"/>
      </xdr:nvSpPr>
      <xdr:spPr>
        <a:xfrm>
          <a:off x="3679825" y="14009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78740</xdr:rowOff>
    </xdr:from>
    <xdr:to xmlns:xdr="http://schemas.openxmlformats.org/drawingml/2006/spreadsheetDrawing">
      <xdr:col>15</xdr:col>
      <xdr:colOff>133350</xdr:colOff>
      <xdr:row>84</xdr:row>
      <xdr:rowOff>8890</xdr:rowOff>
    </xdr:to>
    <xdr:sp macro="" textlink="">
      <xdr:nvSpPr>
        <xdr:cNvPr id="218" name="楕円 217"/>
        <xdr:cNvSpPr/>
      </xdr:nvSpPr>
      <xdr:spPr>
        <a:xfrm>
          <a:off x="3127375"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165100</xdr:rowOff>
    </xdr:from>
    <xdr:ext cx="761365" cy="259080"/>
    <xdr:sp macro="" textlink="">
      <xdr:nvSpPr>
        <xdr:cNvPr id="219" name="テキスト ボックス 218"/>
        <xdr:cNvSpPr txBox="1"/>
      </xdr:nvSpPr>
      <xdr:spPr>
        <a:xfrm>
          <a:off x="2803525" y="1439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52705</xdr:rowOff>
    </xdr:from>
    <xdr:to xmlns:xdr="http://schemas.openxmlformats.org/drawingml/2006/spreadsheetDrawing">
      <xdr:col>11</xdr:col>
      <xdr:colOff>82550</xdr:colOff>
      <xdr:row>83</xdr:row>
      <xdr:rowOff>154940</xdr:rowOff>
    </xdr:to>
    <xdr:sp macro="" textlink="">
      <xdr:nvSpPr>
        <xdr:cNvPr id="220" name="楕円 219"/>
        <xdr:cNvSpPr/>
      </xdr:nvSpPr>
      <xdr:spPr>
        <a:xfrm>
          <a:off x="2254250" y="142830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139065</xdr:rowOff>
    </xdr:from>
    <xdr:ext cx="761365" cy="259080"/>
    <xdr:sp macro="" textlink="">
      <xdr:nvSpPr>
        <xdr:cNvPr id="221" name="テキスト ボックス 220"/>
        <xdr:cNvSpPr txBox="1"/>
      </xdr:nvSpPr>
      <xdr:spPr>
        <a:xfrm>
          <a:off x="1927225" y="14369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44450</xdr:rowOff>
    </xdr:from>
    <xdr:to xmlns:xdr="http://schemas.openxmlformats.org/drawingml/2006/spreadsheetDrawing">
      <xdr:col>7</xdr:col>
      <xdr:colOff>31750</xdr:colOff>
      <xdr:row>83</xdr:row>
      <xdr:rowOff>146050</xdr:rowOff>
    </xdr:to>
    <xdr:sp macro="" textlink="">
      <xdr:nvSpPr>
        <xdr:cNvPr id="222" name="楕円 221"/>
        <xdr:cNvSpPr/>
      </xdr:nvSpPr>
      <xdr:spPr>
        <a:xfrm>
          <a:off x="1377950" y="142748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130810</xdr:rowOff>
    </xdr:from>
    <xdr:ext cx="761365" cy="259080"/>
    <xdr:sp macro="" textlink="">
      <xdr:nvSpPr>
        <xdr:cNvPr id="223" name="テキスト ボックス 222"/>
        <xdr:cNvSpPr txBox="1"/>
      </xdr:nvSpPr>
      <xdr:spPr>
        <a:xfrm>
          <a:off x="1050925" y="14361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5" name="テキスト ボックス 224"/>
        <xdr:cNvSpPr txBox="1"/>
      </xdr:nvSpPr>
      <xdr:spPr>
        <a:xfrm>
          <a:off x="134448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19999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職員の昇格試験や国の指針に基づく人事考課の実施による昇給・昇格の抑制により類似団体平均値を大きく下回る指数となっている。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今後においても、従来どおり人事院勧告に基づいて給与改正を行い、給与の適正化に努める。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en-US" altLang="ja-JP" sz="1300">
              <a:latin typeface="ＭＳ Ｐゴシック"/>
              <a:ea typeface="ＭＳ Ｐゴシック"/>
            </a:rPr>
            <a:t>※</a:t>
          </a:r>
          <a:r>
            <a:rPr kumimoji="1" lang="ja-JP" altLang="en-US" sz="1300">
              <a:latin typeface="ＭＳ Ｐゴシック"/>
              <a:ea typeface="ＭＳ Ｐゴシック"/>
            </a:rPr>
            <a:t>ラスパイレス指数については、前年度数値を引用。</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188402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63332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40" name="テキスト ボックス 239"/>
        <xdr:cNvSpPr txBox="1"/>
      </xdr:nvSpPr>
      <xdr:spPr>
        <a:xfrm>
          <a:off x="1188402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63332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42" name="テキスト ボックス 241"/>
        <xdr:cNvSpPr txBox="1"/>
      </xdr:nvSpPr>
      <xdr:spPr>
        <a:xfrm>
          <a:off x="1188402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63332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4" name="テキスト ボックス 243"/>
        <xdr:cNvSpPr txBox="1"/>
      </xdr:nvSpPr>
      <xdr:spPr>
        <a:xfrm>
          <a:off x="1188402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63332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6" name="テキスト ボックス 245"/>
        <xdr:cNvSpPr txBox="1"/>
      </xdr:nvSpPr>
      <xdr:spPr>
        <a:xfrm>
          <a:off x="1188402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63332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48" name="テキスト ボックス 247"/>
        <xdr:cNvSpPr txBox="1"/>
      </xdr:nvSpPr>
      <xdr:spPr>
        <a:xfrm>
          <a:off x="1188402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0" name="テキスト ボックス 249"/>
        <xdr:cNvSpPr txBox="1"/>
      </xdr:nvSpPr>
      <xdr:spPr>
        <a:xfrm>
          <a:off x="1188402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90</xdr:row>
      <xdr:rowOff>72390</xdr:rowOff>
    </xdr:to>
    <xdr:cxnSp macro="">
      <xdr:nvCxnSpPr>
        <xdr:cNvPr id="252" name="直線コネクタ 251"/>
        <xdr:cNvCxnSpPr/>
      </xdr:nvCxnSpPr>
      <xdr:spPr>
        <a:xfrm flipV="1">
          <a:off x="16760825" y="1381379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44450</xdr:rowOff>
    </xdr:from>
    <xdr:ext cx="761365" cy="259080"/>
    <xdr:sp macro="" textlink="">
      <xdr:nvSpPr>
        <xdr:cNvPr id="253" name="給与水準   （国との比較）最小値テキスト"/>
        <xdr:cNvSpPr txBox="1"/>
      </xdr:nvSpPr>
      <xdr:spPr>
        <a:xfrm>
          <a:off x="16849725" y="15474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72390</xdr:rowOff>
    </xdr:from>
    <xdr:to xmlns:xdr="http://schemas.openxmlformats.org/drawingml/2006/spreadsheetDrawing">
      <xdr:col>81</xdr:col>
      <xdr:colOff>133350</xdr:colOff>
      <xdr:row>90</xdr:row>
      <xdr:rowOff>72390</xdr:rowOff>
    </xdr:to>
    <xdr:cxnSp macro="">
      <xdr:nvCxnSpPr>
        <xdr:cNvPr id="254" name="直線コネクタ 253"/>
        <xdr:cNvCxnSpPr/>
      </xdr:nvCxnSpPr>
      <xdr:spPr>
        <a:xfrm>
          <a:off x="16675100" y="155028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1365" cy="259080"/>
    <xdr:sp macro="" textlink="">
      <xdr:nvSpPr>
        <xdr:cNvPr id="255" name="給与水準   （国との比較）最大値テキスト"/>
        <xdr:cNvSpPr txBox="1"/>
      </xdr:nvSpPr>
      <xdr:spPr>
        <a:xfrm>
          <a:off x="16849725"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6" name="直線コネクタ 255"/>
        <xdr:cNvCxnSpPr/>
      </xdr:nvCxnSpPr>
      <xdr:spPr>
        <a:xfrm>
          <a:off x="16675100" y="138137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120650</xdr:rowOff>
    </xdr:from>
    <xdr:to xmlns:xdr="http://schemas.openxmlformats.org/drawingml/2006/spreadsheetDrawing">
      <xdr:col>81</xdr:col>
      <xdr:colOff>44450</xdr:colOff>
      <xdr:row>83</xdr:row>
      <xdr:rowOff>120650</xdr:rowOff>
    </xdr:to>
    <xdr:cxnSp macro="">
      <xdr:nvCxnSpPr>
        <xdr:cNvPr id="257" name="直線コネクタ 256"/>
        <xdr:cNvCxnSpPr/>
      </xdr:nvCxnSpPr>
      <xdr:spPr>
        <a:xfrm>
          <a:off x="15935325" y="1435100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1365" cy="259080"/>
    <xdr:sp macro="" textlink="">
      <xdr:nvSpPr>
        <xdr:cNvPr id="258" name="給与水準   （国との比較）平均値テキスト"/>
        <xdr:cNvSpPr txBox="1"/>
      </xdr:nvSpPr>
      <xdr:spPr>
        <a:xfrm>
          <a:off x="16849725" y="147002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59" name="フローチャート: 判断 258"/>
        <xdr:cNvSpPr/>
      </xdr:nvSpPr>
      <xdr:spPr>
        <a:xfrm>
          <a:off x="16713200" y="147281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12700</xdr:rowOff>
    </xdr:from>
    <xdr:to xmlns:xdr="http://schemas.openxmlformats.org/drawingml/2006/spreadsheetDrawing">
      <xdr:col>77</xdr:col>
      <xdr:colOff>44450</xdr:colOff>
      <xdr:row>83</xdr:row>
      <xdr:rowOff>120650</xdr:rowOff>
    </xdr:to>
    <xdr:cxnSp macro="">
      <xdr:nvCxnSpPr>
        <xdr:cNvPr id="260" name="直線コネクタ 259"/>
        <xdr:cNvCxnSpPr/>
      </xdr:nvCxnSpPr>
      <xdr:spPr>
        <a:xfrm>
          <a:off x="15062200" y="14243050"/>
          <a:ext cx="8731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154940</xdr:rowOff>
    </xdr:from>
    <xdr:to xmlns:xdr="http://schemas.openxmlformats.org/drawingml/2006/spreadsheetDrawing">
      <xdr:col>77</xdr:col>
      <xdr:colOff>95250</xdr:colOff>
      <xdr:row>86</xdr:row>
      <xdr:rowOff>85090</xdr:rowOff>
    </xdr:to>
    <xdr:sp macro="" textlink="">
      <xdr:nvSpPr>
        <xdr:cNvPr id="261" name="フローチャート: 判断 260"/>
        <xdr:cNvSpPr/>
      </xdr:nvSpPr>
      <xdr:spPr>
        <a:xfrm>
          <a:off x="15887700" y="147281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69850</xdr:rowOff>
    </xdr:from>
    <xdr:ext cx="735965" cy="259080"/>
    <xdr:sp macro="" textlink="">
      <xdr:nvSpPr>
        <xdr:cNvPr id="262" name="テキスト ボックス 261"/>
        <xdr:cNvSpPr txBox="1"/>
      </xdr:nvSpPr>
      <xdr:spPr>
        <a:xfrm>
          <a:off x="15560675" y="14814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170815</xdr:rowOff>
    </xdr:from>
    <xdr:to xmlns:xdr="http://schemas.openxmlformats.org/drawingml/2006/spreadsheetDrawing">
      <xdr:col>72</xdr:col>
      <xdr:colOff>203200</xdr:colOff>
      <xdr:row>83</xdr:row>
      <xdr:rowOff>12700</xdr:rowOff>
    </xdr:to>
    <xdr:cxnSp macro="">
      <xdr:nvCxnSpPr>
        <xdr:cNvPr id="263" name="直線コネクタ 262"/>
        <xdr:cNvCxnSpPr/>
      </xdr:nvCxnSpPr>
      <xdr:spPr>
        <a:xfrm>
          <a:off x="14185900" y="14229715"/>
          <a:ext cx="876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64" name="フローチャート: 判断 263"/>
        <xdr:cNvSpPr/>
      </xdr:nvSpPr>
      <xdr:spPr>
        <a:xfrm>
          <a:off x="15011400" y="147148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1365" cy="258445"/>
    <xdr:sp macro="" textlink="">
      <xdr:nvSpPr>
        <xdr:cNvPr id="265" name="テキスト ボックス 264"/>
        <xdr:cNvSpPr txBox="1"/>
      </xdr:nvSpPr>
      <xdr:spPr>
        <a:xfrm>
          <a:off x="14684375" y="14801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170815</xdr:rowOff>
    </xdr:from>
    <xdr:to xmlns:xdr="http://schemas.openxmlformats.org/drawingml/2006/spreadsheetDrawing">
      <xdr:col>68</xdr:col>
      <xdr:colOff>152400</xdr:colOff>
      <xdr:row>83</xdr:row>
      <xdr:rowOff>52705</xdr:rowOff>
    </xdr:to>
    <xdr:cxnSp macro="">
      <xdr:nvCxnSpPr>
        <xdr:cNvPr id="266" name="直線コネクタ 265"/>
        <xdr:cNvCxnSpPr/>
      </xdr:nvCxnSpPr>
      <xdr:spPr>
        <a:xfrm flipV="1">
          <a:off x="13309600" y="14229715"/>
          <a:ext cx="876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67" name="フローチャート: 判断 266"/>
        <xdr:cNvSpPr/>
      </xdr:nvSpPr>
      <xdr:spPr>
        <a:xfrm>
          <a:off x="141351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3175</xdr:rowOff>
    </xdr:from>
    <xdr:ext cx="761365" cy="259080"/>
    <xdr:sp macro="" textlink="">
      <xdr:nvSpPr>
        <xdr:cNvPr id="268" name="テキスト ボックス 267"/>
        <xdr:cNvSpPr txBox="1"/>
      </xdr:nvSpPr>
      <xdr:spPr>
        <a:xfrm>
          <a:off x="13811250" y="14747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74930</xdr:rowOff>
    </xdr:from>
    <xdr:to xmlns:xdr="http://schemas.openxmlformats.org/drawingml/2006/spreadsheetDrawing">
      <xdr:col>64</xdr:col>
      <xdr:colOff>152400</xdr:colOff>
      <xdr:row>86</xdr:row>
      <xdr:rowOff>5080</xdr:rowOff>
    </xdr:to>
    <xdr:sp macro="" textlink="">
      <xdr:nvSpPr>
        <xdr:cNvPr id="269" name="フローチャート: 判断 268"/>
        <xdr:cNvSpPr/>
      </xdr:nvSpPr>
      <xdr:spPr>
        <a:xfrm>
          <a:off x="132588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161290</xdr:rowOff>
    </xdr:from>
    <xdr:ext cx="761365" cy="259080"/>
    <xdr:sp macro="" textlink="">
      <xdr:nvSpPr>
        <xdr:cNvPr id="270" name="テキスト ボックス 269"/>
        <xdr:cNvSpPr txBox="1"/>
      </xdr:nvSpPr>
      <xdr:spPr>
        <a:xfrm>
          <a:off x="12934950" y="14734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5" name="テキスト ボックス 274"/>
        <xdr:cNvSpPr txBox="1"/>
      </xdr:nvSpPr>
      <xdr:spPr>
        <a:xfrm>
          <a:off x="1309687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69215</xdr:rowOff>
    </xdr:from>
    <xdr:to xmlns:xdr="http://schemas.openxmlformats.org/drawingml/2006/spreadsheetDrawing">
      <xdr:col>81</xdr:col>
      <xdr:colOff>95250</xdr:colOff>
      <xdr:row>83</xdr:row>
      <xdr:rowOff>170815</xdr:rowOff>
    </xdr:to>
    <xdr:sp macro="" textlink="">
      <xdr:nvSpPr>
        <xdr:cNvPr id="276" name="楕円 275"/>
        <xdr:cNvSpPr/>
      </xdr:nvSpPr>
      <xdr:spPr>
        <a:xfrm>
          <a:off x="16713200" y="142995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86360</xdr:rowOff>
    </xdr:from>
    <xdr:ext cx="761365" cy="258445"/>
    <xdr:sp macro="" textlink="">
      <xdr:nvSpPr>
        <xdr:cNvPr id="277" name="給与水準   （国との比較）該当値テキスト"/>
        <xdr:cNvSpPr txBox="1"/>
      </xdr:nvSpPr>
      <xdr:spPr>
        <a:xfrm>
          <a:off x="16849725" y="1414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69215</xdr:rowOff>
    </xdr:from>
    <xdr:to xmlns:xdr="http://schemas.openxmlformats.org/drawingml/2006/spreadsheetDrawing">
      <xdr:col>77</xdr:col>
      <xdr:colOff>95250</xdr:colOff>
      <xdr:row>83</xdr:row>
      <xdr:rowOff>170815</xdr:rowOff>
    </xdr:to>
    <xdr:sp macro="" textlink="">
      <xdr:nvSpPr>
        <xdr:cNvPr id="278" name="楕円 277"/>
        <xdr:cNvSpPr/>
      </xdr:nvSpPr>
      <xdr:spPr>
        <a:xfrm>
          <a:off x="15887700" y="142995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9525</xdr:rowOff>
    </xdr:from>
    <xdr:ext cx="735965" cy="258445"/>
    <xdr:sp macro="" textlink="">
      <xdr:nvSpPr>
        <xdr:cNvPr id="279" name="テキスト ボックス 278"/>
        <xdr:cNvSpPr txBox="1"/>
      </xdr:nvSpPr>
      <xdr:spPr>
        <a:xfrm>
          <a:off x="15560675" y="140684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133350</xdr:rowOff>
    </xdr:from>
    <xdr:to xmlns:xdr="http://schemas.openxmlformats.org/drawingml/2006/spreadsheetDrawing">
      <xdr:col>73</xdr:col>
      <xdr:colOff>44450</xdr:colOff>
      <xdr:row>83</xdr:row>
      <xdr:rowOff>63500</xdr:rowOff>
    </xdr:to>
    <xdr:sp macro="" textlink="">
      <xdr:nvSpPr>
        <xdr:cNvPr id="280" name="楕円 279"/>
        <xdr:cNvSpPr/>
      </xdr:nvSpPr>
      <xdr:spPr>
        <a:xfrm>
          <a:off x="15011400" y="141922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73660</xdr:rowOff>
    </xdr:from>
    <xdr:ext cx="761365" cy="259080"/>
    <xdr:sp macro="" textlink="">
      <xdr:nvSpPr>
        <xdr:cNvPr id="281" name="テキスト ボックス 280"/>
        <xdr:cNvSpPr txBox="1"/>
      </xdr:nvSpPr>
      <xdr:spPr>
        <a:xfrm>
          <a:off x="14684375" y="1396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120650</xdr:rowOff>
    </xdr:from>
    <xdr:to xmlns:xdr="http://schemas.openxmlformats.org/drawingml/2006/spreadsheetDrawing">
      <xdr:col>68</xdr:col>
      <xdr:colOff>203200</xdr:colOff>
      <xdr:row>83</xdr:row>
      <xdr:rowOff>50165</xdr:rowOff>
    </xdr:to>
    <xdr:sp macro="" textlink="">
      <xdr:nvSpPr>
        <xdr:cNvPr id="282" name="楕円 281"/>
        <xdr:cNvSpPr/>
      </xdr:nvSpPr>
      <xdr:spPr>
        <a:xfrm>
          <a:off x="141351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60325</xdr:rowOff>
    </xdr:from>
    <xdr:ext cx="761365" cy="259080"/>
    <xdr:sp macro="" textlink="">
      <xdr:nvSpPr>
        <xdr:cNvPr id="283" name="テキスト ボックス 282"/>
        <xdr:cNvSpPr txBox="1"/>
      </xdr:nvSpPr>
      <xdr:spPr>
        <a:xfrm>
          <a:off x="13811250" y="13947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1905</xdr:rowOff>
    </xdr:from>
    <xdr:to xmlns:xdr="http://schemas.openxmlformats.org/drawingml/2006/spreadsheetDrawing">
      <xdr:col>64</xdr:col>
      <xdr:colOff>152400</xdr:colOff>
      <xdr:row>83</xdr:row>
      <xdr:rowOff>103505</xdr:rowOff>
    </xdr:to>
    <xdr:sp macro="" textlink="">
      <xdr:nvSpPr>
        <xdr:cNvPr id="284" name="楕円 283"/>
        <xdr:cNvSpPr/>
      </xdr:nvSpPr>
      <xdr:spPr>
        <a:xfrm>
          <a:off x="132588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113665</xdr:rowOff>
    </xdr:from>
    <xdr:ext cx="761365" cy="258445"/>
    <xdr:sp macro="" textlink="">
      <xdr:nvSpPr>
        <xdr:cNvPr id="285" name="テキスト ボックス 284"/>
        <xdr:cNvSpPr txBox="1"/>
      </xdr:nvSpPr>
      <xdr:spPr>
        <a:xfrm>
          <a:off x="12934950" y="14001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2492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39557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定員適正化計画の実行により、類似団体平均値を下回る結果となったが、平成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年度から上昇傾向にあるため、今後においても引き続き定員管理の適正化に努める。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なお、定員適正化計画では、平成</a:t>
          </a:r>
          <a:r>
            <a:rPr kumimoji="1" lang="en-US" altLang="ja-JP" sz="1300">
              <a:latin typeface="ＭＳ Ｐゴシック"/>
              <a:ea typeface="ＭＳ Ｐゴシック"/>
            </a:rPr>
            <a:t>29</a:t>
          </a:r>
          <a:r>
            <a:rPr kumimoji="1" lang="ja-JP" altLang="en-US" sz="1300">
              <a:latin typeface="ＭＳ Ｐゴシック"/>
              <a:ea typeface="ＭＳ Ｐゴシック"/>
            </a:rPr>
            <a:t>年４月１日現在で　</a:t>
          </a:r>
          <a:r>
            <a:rPr kumimoji="1" lang="en-US" altLang="ja-JP" sz="1300">
              <a:latin typeface="ＭＳ Ｐゴシック"/>
              <a:ea typeface="ＭＳ Ｐゴシック"/>
            </a:rPr>
            <a:t>205</a:t>
          </a:r>
          <a:r>
            <a:rPr kumimoji="1" lang="ja-JP" altLang="en-US" sz="1300">
              <a:latin typeface="ＭＳ Ｐゴシック"/>
              <a:ea typeface="ＭＳ Ｐゴシック"/>
            </a:rPr>
            <a:t>人を目標としており、実績では</a:t>
          </a:r>
          <a:r>
            <a:rPr kumimoji="1" lang="en-US" altLang="ja-JP" sz="1300">
              <a:latin typeface="ＭＳ Ｐゴシック"/>
              <a:ea typeface="ＭＳ Ｐゴシック"/>
            </a:rPr>
            <a:t>205</a:t>
          </a:r>
          <a:r>
            <a:rPr kumimoji="1" lang="ja-JP" altLang="en-US" sz="1300">
              <a:latin typeface="ＭＳ Ｐゴシック"/>
              <a:ea typeface="ＭＳ Ｐゴシック"/>
            </a:rPr>
            <a:t>人と目標が達成されている。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9" name="テキスト ボックス 298"/>
        <xdr:cNvSpPr txBox="1"/>
      </xdr:nvSpPr>
      <xdr:spPr>
        <a:xfrm>
          <a:off x="1259522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1" name="テキスト ボックス 300"/>
        <xdr:cNvSpPr txBox="1"/>
      </xdr:nvSpPr>
      <xdr:spPr>
        <a:xfrm>
          <a:off x="1188402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63332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3" name="テキスト ボックス 302"/>
        <xdr:cNvSpPr txBox="1"/>
      </xdr:nvSpPr>
      <xdr:spPr>
        <a:xfrm>
          <a:off x="1188402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63332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5" name="テキスト ボックス 304"/>
        <xdr:cNvSpPr txBox="1"/>
      </xdr:nvSpPr>
      <xdr:spPr>
        <a:xfrm>
          <a:off x="1188402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63332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07" name="テキスト ボックス 306"/>
        <xdr:cNvSpPr txBox="1"/>
      </xdr:nvSpPr>
      <xdr:spPr>
        <a:xfrm>
          <a:off x="1188402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63332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8445"/>
    <xdr:sp macro="" textlink="">
      <xdr:nvSpPr>
        <xdr:cNvPr id="309" name="テキスト ボックス 308"/>
        <xdr:cNvSpPr txBox="1"/>
      </xdr:nvSpPr>
      <xdr:spPr>
        <a:xfrm>
          <a:off x="1188402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63332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8445"/>
    <xdr:sp macro="" textlink="">
      <xdr:nvSpPr>
        <xdr:cNvPr id="311" name="テキスト ボックス 310"/>
        <xdr:cNvSpPr txBox="1"/>
      </xdr:nvSpPr>
      <xdr:spPr>
        <a:xfrm>
          <a:off x="1188402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3" name="テキスト ボックス 312"/>
        <xdr:cNvSpPr txBox="1"/>
      </xdr:nvSpPr>
      <xdr:spPr>
        <a:xfrm>
          <a:off x="1188402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159385</xdr:rowOff>
    </xdr:from>
    <xdr:to xmlns:xdr="http://schemas.openxmlformats.org/drawingml/2006/spreadsheetDrawing">
      <xdr:col>81</xdr:col>
      <xdr:colOff>44450</xdr:colOff>
      <xdr:row>66</xdr:row>
      <xdr:rowOff>129540</xdr:rowOff>
    </xdr:to>
    <xdr:cxnSp macro="">
      <xdr:nvCxnSpPr>
        <xdr:cNvPr id="315" name="直線コネクタ 314"/>
        <xdr:cNvCxnSpPr/>
      </xdr:nvCxnSpPr>
      <xdr:spPr>
        <a:xfrm flipV="1">
          <a:off x="16760825" y="10103485"/>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101600</xdr:rowOff>
    </xdr:from>
    <xdr:ext cx="761365" cy="259080"/>
    <xdr:sp macro="" textlink="">
      <xdr:nvSpPr>
        <xdr:cNvPr id="316" name="定員管理の状況最小値テキスト"/>
        <xdr:cNvSpPr txBox="1"/>
      </xdr:nvSpPr>
      <xdr:spPr>
        <a:xfrm>
          <a:off x="16849725" y="11417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129540</xdr:rowOff>
    </xdr:from>
    <xdr:to xmlns:xdr="http://schemas.openxmlformats.org/drawingml/2006/spreadsheetDrawing">
      <xdr:col>81</xdr:col>
      <xdr:colOff>133350</xdr:colOff>
      <xdr:row>66</xdr:row>
      <xdr:rowOff>129540</xdr:rowOff>
    </xdr:to>
    <xdr:cxnSp macro="">
      <xdr:nvCxnSpPr>
        <xdr:cNvPr id="317" name="直線コネクタ 316"/>
        <xdr:cNvCxnSpPr/>
      </xdr:nvCxnSpPr>
      <xdr:spPr>
        <a:xfrm>
          <a:off x="16675100" y="114452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74930</xdr:rowOff>
    </xdr:from>
    <xdr:ext cx="761365" cy="258445"/>
    <xdr:sp macro="" textlink="">
      <xdr:nvSpPr>
        <xdr:cNvPr id="318" name="定員管理の状況最大値テキスト"/>
        <xdr:cNvSpPr txBox="1"/>
      </xdr:nvSpPr>
      <xdr:spPr>
        <a:xfrm>
          <a:off x="16849725" y="9847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159385</xdr:rowOff>
    </xdr:from>
    <xdr:to xmlns:xdr="http://schemas.openxmlformats.org/drawingml/2006/spreadsheetDrawing">
      <xdr:col>81</xdr:col>
      <xdr:colOff>133350</xdr:colOff>
      <xdr:row>58</xdr:row>
      <xdr:rowOff>159385</xdr:rowOff>
    </xdr:to>
    <xdr:cxnSp macro="">
      <xdr:nvCxnSpPr>
        <xdr:cNvPr id="319" name="直線コネクタ 318"/>
        <xdr:cNvCxnSpPr/>
      </xdr:nvCxnSpPr>
      <xdr:spPr>
        <a:xfrm>
          <a:off x="16675100" y="101034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76200</xdr:rowOff>
    </xdr:from>
    <xdr:to xmlns:xdr="http://schemas.openxmlformats.org/drawingml/2006/spreadsheetDrawing">
      <xdr:col>81</xdr:col>
      <xdr:colOff>44450</xdr:colOff>
      <xdr:row>60</xdr:row>
      <xdr:rowOff>78740</xdr:rowOff>
    </xdr:to>
    <xdr:cxnSp macro="">
      <xdr:nvCxnSpPr>
        <xdr:cNvPr id="320" name="直線コネクタ 319"/>
        <xdr:cNvCxnSpPr/>
      </xdr:nvCxnSpPr>
      <xdr:spPr>
        <a:xfrm>
          <a:off x="15935325" y="10363200"/>
          <a:ext cx="8255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83185</xdr:rowOff>
    </xdr:from>
    <xdr:ext cx="761365" cy="259080"/>
    <xdr:sp macro="" textlink="">
      <xdr:nvSpPr>
        <xdr:cNvPr id="321" name="定員管理の状況平均値テキスト"/>
        <xdr:cNvSpPr txBox="1"/>
      </xdr:nvSpPr>
      <xdr:spPr>
        <a:xfrm>
          <a:off x="16849725" y="103701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111125</xdr:rowOff>
    </xdr:from>
    <xdr:to xmlns:xdr="http://schemas.openxmlformats.org/drawingml/2006/spreadsheetDrawing">
      <xdr:col>81</xdr:col>
      <xdr:colOff>95250</xdr:colOff>
      <xdr:row>61</xdr:row>
      <xdr:rowOff>41275</xdr:rowOff>
    </xdr:to>
    <xdr:sp macro="" textlink="">
      <xdr:nvSpPr>
        <xdr:cNvPr id="322" name="フローチャート: 判断 321"/>
        <xdr:cNvSpPr/>
      </xdr:nvSpPr>
      <xdr:spPr>
        <a:xfrm>
          <a:off x="16713200" y="10398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48260</xdr:rowOff>
    </xdr:from>
    <xdr:to xmlns:xdr="http://schemas.openxmlformats.org/drawingml/2006/spreadsheetDrawing">
      <xdr:col>77</xdr:col>
      <xdr:colOff>44450</xdr:colOff>
      <xdr:row>60</xdr:row>
      <xdr:rowOff>76200</xdr:rowOff>
    </xdr:to>
    <xdr:cxnSp macro="">
      <xdr:nvCxnSpPr>
        <xdr:cNvPr id="323" name="直線コネクタ 322"/>
        <xdr:cNvCxnSpPr/>
      </xdr:nvCxnSpPr>
      <xdr:spPr>
        <a:xfrm>
          <a:off x="15062200" y="10335260"/>
          <a:ext cx="8731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111125</xdr:rowOff>
    </xdr:from>
    <xdr:to xmlns:xdr="http://schemas.openxmlformats.org/drawingml/2006/spreadsheetDrawing">
      <xdr:col>77</xdr:col>
      <xdr:colOff>95250</xdr:colOff>
      <xdr:row>61</xdr:row>
      <xdr:rowOff>41275</xdr:rowOff>
    </xdr:to>
    <xdr:sp macro="" textlink="">
      <xdr:nvSpPr>
        <xdr:cNvPr id="324" name="フローチャート: 判断 323"/>
        <xdr:cNvSpPr/>
      </xdr:nvSpPr>
      <xdr:spPr>
        <a:xfrm>
          <a:off x="15887700" y="10398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26035</xdr:rowOff>
    </xdr:from>
    <xdr:ext cx="735965" cy="259080"/>
    <xdr:sp macro="" textlink="">
      <xdr:nvSpPr>
        <xdr:cNvPr id="325" name="テキスト ボックス 324"/>
        <xdr:cNvSpPr txBox="1"/>
      </xdr:nvSpPr>
      <xdr:spPr>
        <a:xfrm>
          <a:off x="15560675" y="104844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48260</xdr:rowOff>
    </xdr:from>
    <xdr:to xmlns:xdr="http://schemas.openxmlformats.org/drawingml/2006/spreadsheetDrawing">
      <xdr:col>72</xdr:col>
      <xdr:colOff>203200</xdr:colOff>
      <xdr:row>61</xdr:row>
      <xdr:rowOff>31115</xdr:rowOff>
    </xdr:to>
    <xdr:cxnSp macro="">
      <xdr:nvCxnSpPr>
        <xdr:cNvPr id="326" name="直線コネクタ 325"/>
        <xdr:cNvCxnSpPr/>
      </xdr:nvCxnSpPr>
      <xdr:spPr>
        <a:xfrm flipV="1">
          <a:off x="14185900" y="10335260"/>
          <a:ext cx="8763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91440</xdr:rowOff>
    </xdr:from>
    <xdr:to xmlns:xdr="http://schemas.openxmlformats.org/drawingml/2006/spreadsheetDrawing">
      <xdr:col>73</xdr:col>
      <xdr:colOff>44450</xdr:colOff>
      <xdr:row>61</xdr:row>
      <xdr:rowOff>21590</xdr:rowOff>
    </xdr:to>
    <xdr:sp macro="" textlink="">
      <xdr:nvSpPr>
        <xdr:cNvPr id="327" name="フローチャート: 判断 326"/>
        <xdr:cNvSpPr/>
      </xdr:nvSpPr>
      <xdr:spPr>
        <a:xfrm>
          <a:off x="15011400" y="103784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6350</xdr:rowOff>
    </xdr:from>
    <xdr:ext cx="761365" cy="258445"/>
    <xdr:sp macro="" textlink="">
      <xdr:nvSpPr>
        <xdr:cNvPr id="328" name="テキスト ボックス 327"/>
        <xdr:cNvSpPr txBox="1"/>
      </xdr:nvSpPr>
      <xdr:spPr>
        <a:xfrm>
          <a:off x="14684375" y="1046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31115</xdr:rowOff>
    </xdr:from>
    <xdr:to xmlns:xdr="http://schemas.openxmlformats.org/drawingml/2006/spreadsheetDrawing">
      <xdr:col>68</xdr:col>
      <xdr:colOff>152400</xdr:colOff>
      <xdr:row>61</xdr:row>
      <xdr:rowOff>52070</xdr:rowOff>
    </xdr:to>
    <xdr:cxnSp macro="">
      <xdr:nvCxnSpPr>
        <xdr:cNvPr id="329" name="直線コネクタ 328"/>
        <xdr:cNvCxnSpPr/>
      </xdr:nvCxnSpPr>
      <xdr:spPr>
        <a:xfrm flipV="1">
          <a:off x="13309600" y="10489565"/>
          <a:ext cx="876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153035</xdr:rowOff>
    </xdr:from>
    <xdr:to xmlns:xdr="http://schemas.openxmlformats.org/drawingml/2006/spreadsheetDrawing">
      <xdr:col>68</xdr:col>
      <xdr:colOff>203200</xdr:colOff>
      <xdr:row>61</xdr:row>
      <xdr:rowOff>83185</xdr:rowOff>
    </xdr:to>
    <xdr:sp macro="" textlink="">
      <xdr:nvSpPr>
        <xdr:cNvPr id="330" name="フローチャート: 判断 329"/>
        <xdr:cNvSpPr/>
      </xdr:nvSpPr>
      <xdr:spPr>
        <a:xfrm>
          <a:off x="141351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67945</xdr:rowOff>
    </xdr:from>
    <xdr:ext cx="761365" cy="258445"/>
    <xdr:sp macro="" textlink="">
      <xdr:nvSpPr>
        <xdr:cNvPr id="331" name="テキスト ボックス 330"/>
        <xdr:cNvSpPr txBox="1"/>
      </xdr:nvSpPr>
      <xdr:spPr>
        <a:xfrm>
          <a:off x="13811250" y="10526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154940</xdr:rowOff>
    </xdr:from>
    <xdr:to xmlns:xdr="http://schemas.openxmlformats.org/drawingml/2006/spreadsheetDrawing">
      <xdr:col>64</xdr:col>
      <xdr:colOff>152400</xdr:colOff>
      <xdr:row>61</xdr:row>
      <xdr:rowOff>84455</xdr:rowOff>
    </xdr:to>
    <xdr:sp macro="" textlink="">
      <xdr:nvSpPr>
        <xdr:cNvPr id="332" name="フローチャート: 判断 331"/>
        <xdr:cNvSpPr/>
      </xdr:nvSpPr>
      <xdr:spPr>
        <a:xfrm>
          <a:off x="13258800" y="10441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94615</xdr:rowOff>
    </xdr:from>
    <xdr:ext cx="761365" cy="259080"/>
    <xdr:sp macro="" textlink="">
      <xdr:nvSpPr>
        <xdr:cNvPr id="333" name="テキスト ボックス 332"/>
        <xdr:cNvSpPr txBox="1"/>
      </xdr:nvSpPr>
      <xdr:spPr>
        <a:xfrm>
          <a:off x="12934950" y="10210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548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7226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484947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397317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38" name="テキスト ボックス 337"/>
        <xdr:cNvSpPr txBox="1"/>
      </xdr:nvSpPr>
      <xdr:spPr>
        <a:xfrm>
          <a:off x="1309687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27940</xdr:rowOff>
    </xdr:from>
    <xdr:to xmlns:xdr="http://schemas.openxmlformats.org/drawingml/2006/spreadsheetDrawing">
      <xdr:col>81</xdr:col>
      <xdr:colOff>95250</xdr:colOff>
      <xdr:row>60</xdr:row>
      <xdr:rowOff>129540</xdr:rowOff>
    </xdr:to>
    <xdr:sp macro="" textlink="">
      <xdr:nvSpPr>
        <xdr:cNvPr id="339" name="楕円 338"/>
        <xdr:cNvSpPr/>
      </xdr:nvSpPr>
      <xdr:spPr>
        <a:xfrm>
          <a:off x="16713200" y="103149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44450</xdr:rowOff>
    </xdr:from>
    <xdr:ext cx="761365" cy="259080"/>
    <xdr:sp macro="" textlink="">
      <xdr:nvSpPr>
        <xdr:cNvPr id="340" name="定員管理の状況該当値テキスト"/>
        <xdr:cNvSpPr txBox="1"/>
      </xdr:nvSpPr>
      <xdr:spPr>
        <a:xfrm>
          <a:off x="16849725" y="10160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25400</xdr:rowOff>
    </xdr:from>
    <xdr:to xmlns:xdr="http://schemas.openxmlformats.org/drawingml/2006/spreadsheetDrawing">
      <xdr:col>77</xdr:col>
      <xdr:colOff>95250</xdr:colOff>
      <xdr:row>60</xdr:row>
      <xdr:rowOff>127000</xdr:rowOff>
    </xdr:to>
    <xdr:sp macro="" textlink="">
      <xdr:nvSpPr>
        <xdr:cNvPr id="341" name="楕円 340"/>
        <xdr:cNvSpPr/>
      </xdr:nvSpPr>
      <xdr:spPr>
        <a:xfrm>
          <a:off x="15887700" y="10312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137160</xdr:rowOff>
    </xdr:from>
    <xdr:ext cx="735965" cy="259080"/>
    <xdr:sp macro="" textlink="">
      <xdr:nvSpPr>
        <xdr:cNvPr id="342" name="テキスト ボックス 341"/>
        <xdr:cNvSpPr txBox="1"/>
      </xdr:nvSpPr>
      <xdr:spPr>
        <a:xfrm>
          <a:off x="15560675" y="10081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168910</xdr:rowOff>
    </xdr:from>
    <xdr:to xmlns:xdr="http://schemas.openxmlformats.org/drawingml/2006/spreadsheetDrawing">
      <xdr:col>73</xdr:col>
      <xdr:colOff>44450</xdr:colOff>
      <xdr:row>60</xdr:row>
      <xdr:rowOff>99060</xdr:rowOff>
    </xdr:to>
    <xdr:sp macro="" textlink="">
      <xdr:nvSpPr>
        <xdr:cNvPr id="343" name="楕円 342"/>
        <xdr:cNvSpPr/>
      </xdr:nvSpPr>
      <xdr:spPr>
        <a:xfrm>
          <a:off x="15011400" y="102844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109220</xdr:rowOff>
    </xdr:from>
    <xdr:ext cx="761365" cy="258445"/>
    <xdr:sp macro="" textlink="">
      <xdr:nvSpPr>
        <xdr:cNvPr id="344" name="テキスト ボックス 343"/>
        <xdr:cNvSpPr txBox="1"/>
      </xdr:nvSpPr>
      <xdr:spPr>
        <a:xfrm>
          <a:off x="14684375" y="10053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151765</xdr:rowOff>
    </xdr:from>
    <xdr:to xmlns:xdr="http://schemas.openxmlformats.org/drawingml/2006/spreadsheetDrawing">
      <xdr:col>68</xdr:col>
      <xdr:colOff>203200</xdr:colOff>
      <xdr:row>61</xdr:row>
      <xdr:rowOff>81915</xdr:rowOff>
    </xdr:to>
    <xdr:sp macro="" textlink="">
      <xdr:nvSpPr>
        <xdr:cNvPr id="345" name="楕円 344"/>
        <xdr:cNvSpPr/>
      </xdr:nvSpPr>
      <xdr:spPr>
        <a:xfrm>
          <a:off x="141351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92075</xdr:rowOff>
    </xdr:from>
    <xdr:ext cx="761365" cy="259080"/>
    <xdr:sp macro="" textlink="">
      <xdr:nvSpPr>
        <xdr:cNvPr id="346" name="テキスト ボックス 345"/>
        <xdr:cNvSpPr txBox="1"/>
      </xdr:nvSpPr>
      <xdr:spPr>
        <a:xfrm>
          <a:off x="13811250" y="10207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1270</xdr:rowOff>
    </xdr:from>
    <xdr:to xmlns:xdr="http://schemas.openxmlformats.org/drawingml/2006/spreadsheetDrawing">
      <xdr:col>64</xdr:col>
      <xdr:colOff>152400</xdr:colOff>
      <xdr:row>61</xdr:row>
      <xdr:rowOff>102870</xdr:rowOff>
    </xdr:to>
    <xdr:sp macro="" textlink="">
      <xdr:nvSpPr>
        <xdr:cNvPr id="347" name="楕円 346"/>
        <xdr:cNvSpPr/>
      </xdr:nvSpPr>
      <xdr:spPr>
        <a:xfrm>
          <a:off x="132588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87630</xdr:rowOff>
    </xdr:from>
    <xdr:ext cx="761365" cy="258445"/>
    <xdr:sp macro="" textlink="">
      <xdr:nvSpPr>
        <xdr:cNvPr id="348" name="テキスト ボックス 347"/>
        <xdr:cNvSpPr txBox="1"/>
      </xdr:nvSpPr>
      <xdr:spPr>
        <a:xfrm>
          <a:off x="12934950" y="10546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1" name="テキスト ボックス 350"/>
        <xdr:cNvSpPr txBox="1"/>
      </xdr:nvSpPr>
      <xdr:spPr>
        <a:xfrm>
          <a:off x="1517586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算定分子については、地方債元利償還金及び準元利償還金がいずれも増額となったことに加え、算定上、元利償還金から減じる特定財源等がいずれも減額となったことから大幅増となった。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算定分母についても、標準財政規模の増等により増となったが、算定分子の増加率が上回ったため、実質公債費比率は</a:t>
          </a:r>
          <a:r>
            <a:rPr kumimoji="1" lang="en-US" altLang="ja-JP" sz="1100">
              <a:latin typeface="ＭＳ Ｐゴシック"/>
              <a:ea typeface="ＭＳ Ｐゴシック"/>
            </a:rPr>
            <a:t>0.5</a:t>
          </a:r>
          <a:r>
            <a:rPr kumimoji="1" lang="ja-JP" altLang="en-US" sz="1100">
              <a:latin typeface="ＭＳ Ｐゴシック"/>
              <a:ea typeface="ＭＳ Ｐゴシック"/>
            </a:rPr>
            <a:t>ポイントの大幅な上昇となった。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平均値は下回っているものの、今後においても、中期財政計画に基づき、緊急度及び必要性を十分検討した上で事業を実施し、地方債の新規発行を抑制することにより、公債費負担の健全化に努める。</a:t>
          </a:r>
          <a:endParaRPr kumimoji="1" lang="en-US" altLang="ja-JP" sz="11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2" name="テキスト ボックス 361"/>
        <xdr:cNvSpPr txBox="1"/>
      </xdr:nvSpPr>
      <xdr:spPr>
        <a:xfrm>
          <a:off x="1259522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4" name="テキスト ボックス 363"/>
        <xdr:cNvSpPr txBox="1"/>
      </xdr:nvSpPr>
      <xdr:spPr>
        <a:xfrm>
          <a:off x="1188402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633325" y="770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1365" cy="259080"/>
    <xdr:sp macro="" textlink="">
      <xdr:nvSpPr>
        <xdr:cNvPr id="366" name="テキスト ボックス 365"/>
        <xdr:cNvSpPr txBox="1"/>
      </xdr:nvSpPr>
      <xdr:spPr>
        <a:xfrm>
          <a:off x="11884025"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633325" y="722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1365" cy="258445"/>
    <xdr:sp macro="" textlink="">
      <xdr:nvSpPr>
        <xdr:cNvPr id="368" name="テキスト ボックス 367"/>
        <xdr:cNvSpPr txBox="1"/>
      </xdr:nvSpPr>
      <xdr:spPr>
        <a:xfrm>
          <a:off x="11884025"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633325" y="674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1365" cy="258445"/>
    <xdr:sp macro="" textlink="">
      <xdr:nvSpPr>
        <xdr:cNvPr id="370" name="テキスト ボックス 369"/>
        <xdr:cNvSpPr txBox="1"/>
      </xdr:nvSpPr>
      <xdr:spPr>
        <a:xfrm>
          <a:off x="11884025"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633325" y="626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1365" cy="259080"/>
    <xdr:sp macro="" textlink="">
      <xdr:nvSpPr>
        <xdr:cNvPr id="372" name="テキスト ボックス 371"/>
        <xdr:cNvSpPr txBox="1"/>
      </xdr:nvSpPr>
      <xdr:spPr>
        <a:xfrm>
          <a:off x="11884025"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163830</xdr:rowOff>
    </xdr:from>
    <xdr:to xmlns:xdr="http://schemas.openxmlformats.org/drawingml/2006/spreadsheetDrawing">
      <xdr:col>81</xdr:col>
      <xdr:colOff>44450</xdr:colOff>
      <xdr:row>44</xdr:row>
      <xdr:rowOff>116840</xdr:rowOff>
    </xdr:to>
    <xdr:cxnSp macro="">
      <xdr:nvCxnSpPr>
        <xdr:cNvPr id="375" name="直線コネクタ 374"/>
        <xdr:cNvCxnSpPr/>
      </xdr:nvCxnSpPr>
      <xdr:spPr>
        <a:xfrm flipV="1">
          <a:off x="16760825" y="616458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1365" cy="258445"/>
    <xdr:sp macro="" textlink="">
      <xdr:nvSpPr>
        <xdr:cNvPr id="376" name="公債費負担の状況最小値テキスト"/>
        <xdr:cNvSpPr txBox="1"/>
      </xdr:nvSpPr>
      <xdr:spPr>
        <a:xfrm>
          <a:off x="16849725" y="7632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7" name="直線コネクタ 376"/>
        <xdr:cNvCxnSpPr/>
      </xdr:nvCxnSpPr>
      <xdr:spPr>
        <a:xfrm>
          <a:off x="16675100" y="76606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78740</xdr:rowOff>
    </xdr:from>
    <xdr:ext cx="761365" cy="259080"/>
    <xdr:sp macro="" textlink="">
      <xdr:nvSpPr>
        <xdr:cNvPr id="378" name="公債費負担の状況最大値テキスト"/>
        <xdr:cNvSpPr txBox="1"/>
      </xdr:nvSpPr>
      <xdr:spPr>
        <a:xfrm>
          <a:off x="16849725" y="590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163830</xdr:rowOff>
    </xdr:from>
    <xdr:to xmlns:xdr="http://schemas.openxmlformats.org/drawingml/2006/spreadsheetDrawing">
      <xdr:col>81</xdr:col>
      <xdr:colOff>133350</xdr:colOff>
      <xdr:row>35</xdr:row>
      <xdr:rowOff>163830</xdr:rowOff>
    </xdr:to>
    <xdr:cxnSp macro="">
      <xdr:nvCxnSpPr>
        <xdr:cNvPr id="379" name="直線コネクタ 378"/>
        <xdr:cNvCxnSpPr/>
      </xdr:nvCxnSpPr>
      <xdr:spPr>
        <a:xfrm>
          <a:off x="16675100" y="61645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27940</xdr:rowOff>
    </xdr:from>
    <xdr:to xmlns:xdr="http://schemas.openxmlformats.org/drawingml/2006/spreadsheetDrawing">
      <xdr:col>81</xdr:col>
      <xdr:colOff>44450</xdr:colOff>
      <xdr:row>39</xdr:row>
      <xdr:rowOff>76200</xdr:rowOff>
    </xdr:to>
    <xdr:cxnSp macro="">
      <xdr:nvCxnSpPr>
        <xdr:cNvPr id="380" name="直線コネクタ 379"/>
        <xdr:cNvCxnSpPr/>
      </xdr:nvCxnSpPr>
      <xdr:spPr>
        <a:xfrm>
          <a:off x="15935325" y="6714490"/>
          <a:ext cx="8255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152400</xdr:rowOff>
    </xdr:from>
    <xdr:ext cx="761365" cy="259080"/>
    <xdr:sp macro="" textlink="">
      <xdr:nvSpPr>
        <xdr:cNvPr id="381" name="公債費負担の状況平均値テキスト"/>
        <xdr:cNvSpPr txBox="1"/>
      </xdr:nvSpPr>
      <xdr:spPr>
        <a:xfrm>
          <a:off x="16849725" y="68389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8890</xdr:rowOff>
    </xdr:from>
    <xdr:to xmlns:xdr="http://schemas.openxmlformats.org/drawingml/2006/spreadsheetDrawing">
      <xdr:col>81</xdr:col>
      <xdr:colOff>95250</xdr:colOff>
      <xdr:row>40</xdr:row>
      <xdr:rowOff>110490</xdr:rowOff>
    </xdr:to>
    <xdr:sp macro="" textlink="">
      <xdr:nvSpPr>
        <xdr:cNvPr id="382" name="フローチャート: 判断 381"/>
        <xdr:cNvSpPr/>
      </xdr:nvSpPr>
      <xdr:spPr>
        <a:xfrm>
          <a:off x="16713200" y="68668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27940</xdr:rowOff>
    </xdr:from>
    <xdr:to xmlns:xdr="http://schemas.openxmlformats.org/drawingml/2006/spreadsheetDrawing">
      <xdr:col>77</xdr:col>
      <xdr:colOff>44450</xdr:colOff>
      <xdr:row>39</xdr:row>
      <xdr:rowOff>27940</xdr:rowOff>
    </xdr:to>
    <xdr:cxnSp macro="">
      <xdr:nvCxnSpPr>
        <xdr:cNvPr id="383" name="直線コネクタ 382"/>
        <xdr:cNvCxnSpPr/>
      </xdr:nvCxnSpPr>
      <xdr:spPr>
        <a:xfrm>
          <a:off x="15062200" y="671449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8890</xdr:rowOff>
    </xdr:from>
    <xdr:to xmlns:xdr="http://schemas.openxmlformats.org/drawingml/2006/spreadsheetDrawing">
      <xdr:col>77</xdr:col>
      <xdr:colOff>95250</xdr:colOff>
      <xdr:row>40</xdr:row>
      <xdr:rowOff>110490</xdr:rowOff>
    </xdr:to>
    <xdr:sp macro="" textlink="">
      <xdr:nvSpPr>
        <xdr:cNvPr id="384" name="フローチャート: 判断 383"/>
        <xdr:cNvSpPr/>
      </xdr:nvSpPr>
      <xdr:spPr>
        <a:xfrm>
          <a:off x="15887700" y="68668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95250</xdr:rowOff>
    </xdr:from>
    <xdr:ext cx="735965" cy="259080"/>
    <xdr:sp macro="" textlink="">
      <xdr:nvSpPr>
        <xdr:cNvPr id="385" name="テキスト ボックス 384"/>
        <xdr:cNvSpPr txBox="1"/>
      </xdr:nvSpPr>
      <xdr:spPr>
        <a:xfrm>
          <a:off x="15560675" y="6953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8890</xdr:rowOff>
    </xdr:from>
    <xdr:to xmlns:xdr="http://schemas.openxmlformats.org/drawingml/2006/spreadsheetDrawing">
      <xdr:col>72</xdr:col>
      <xdr:colOff>203200</xdr:colOff>
      <xdr:row>39</xdr:row>
      <xdr:rowOff>27940</xdr:rowOff>
    </xdr:to>
    <xdr:cxnSp macro="">
      <xdr:nvCxnSpPr>
        <xdr:cNvPr id="386" name="直線コネクタ 385"/>
        <xdr:cNvCxnSpPr/>
      </xdr:nvCxnSpPr>
      <xdr:spPr>
        <a:xfrm>
          <a:off x="14185900" y="6695440"/>
          <a:ext cx="876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8890</xdr:rowOff>
    </xdr:from>
    <xdr:to xmlns:xdr="http://schemas.openxmlformats.org/drawingml/2006/spreadsheetDrawing">
      <xdr:col>73</xdr:col>
      <xdr:colOff>44450</xdr:colOff>
      <xdr:row>40</xdr:row>
      <xdr:rowOff>110490</xdr:rowOff>
    </xdr:to>
    <xdr:sp macro="" textlink="">
      <xdr:nvSpPr>
        <xdr:cNvPr id="387" name="フローチャート: 判断 386"/>
        <xdr:cNvSpPr/>
      </xdr:nvSpPr>
      <xdr:spPr>
        <a:xfrm>
          <a:off x="15011400" y="68668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95250</xdr:rowOff>
    </xdr:from>
    <xdr:ext cx="761365" cy="259080"/>
    <xdr:sp macro="" textlink="">
      <xdr:nvSpPr>
        <xdr:cNvPr id="388" name="テキスト ボックス 387"/>
        <xdr:cNvSpPr txBox="1"/>
      </xdr:nvSpPr>
      <xdr:spPr>
        <a:xfrm>
          <a:off x="14684375" y="6953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8890</xdr:rowOff>
    </xdr:from>
    <xdr:to xmlns:xdr="http://schemas.openxmlformats.org/drawingml/2006/spreadsheetDrawing">
      <xdr:col>68</xdr:col>
      <xdr:colOff>152400</xdr:colOff>
      <xdr:row>39</xdr:row>
      <xdr:rowOff>66675</xdr:rowOff>
    </xdr:to>
    <xdr:cxnSp macro="">
      <xdr:nvCxnSpPr>
        <xdr:cNvPr id="389" name="直線コネクタ 388"/>
        <xdr:cNvCxnSpPr/>
      </xdr:nvCxnSpPr>
      <xdr:spPr>
        <a:xfrm flipV="1">
          <a:off x="13309600" y="6695440"/>
          <a:ext cx="876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95250</xdr:rowOff>
    </xdr:from>
    <xdr:to xmlns:xdr="http://schemas.openxmlformats.org/drawingml/2006/spreadsheetDrawing">
      <xdr:col>68</xdr:col>
      <xdr:colOff>203200</xdr:colOff>
      <xdr:row>41</xdr:row>
      <xdr:rowOff>25400</xdr:rowOff>
    </xdr:to>
    <xdr:sp macro="" textlink="">
      <xdr:nvSpPr>
        <xdr:cNvPr id="390" name="フローチャート: 判断 389"/>
        <xdr:cNvSpPr/>
      </xdr:nvSpPr>
      <xdr:spPr>
        <a:xfrm>
          <a:off x="141351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10160</xdr:rowOff>
    </xdr:from>
    <xdr:ext cx="761365" cy="259080"/>
    <xdr:sp macro="" textlink="">
      <xdr:nvSpPr>
        <xdr:cNvPr id="391" name="テキスト ボックス 390"/>
        <xdr:cNvSpPr txBox="1"/>
      </xdr:nvSpPr>
      <xdr:spPr>
        <a:xfrm>
          <a:off x="13811250" y="703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2" name="フローチャート: 判断 391"/>
        <xdr:cNvSpPr/>
      </xdr:nvSpPr>
      <xdr:spPr>
        <a:xfrm>
          <a:off x="132588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1365" cy="258445"/>
    <xdr:sp macro="" textlink="">
      <xdr:nvSpPr>
        <xdr:cNvPr id="393" name="テキスト ボックス 392"/>
        <xdr:cNvSpPr txBox="1"/>
      </xdr:nvSpPr>
      <xdr:spPr>
        <a:xfrm>
          <a:off x="12934950" y="7117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8" name="テキスト ボックス 397"/>
        <xdr:cNvSpPr txBox="1"/>
      </xdr:nvSpPr>
      <xdr:spPr>
        <a:xfrm>
          <a:off x="1309687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25400</xdr:rowOff>
    </xdr:from>
    <xdr:to xmlns:xdr="http://schemas.openxmlformats.org/drawingml/2006/spreadsheetDrawing">
      <xdr:col>81</xdr:col>
      <xdr:colOff>95250</xdr:colOff>
      <xdr:row>39</xdr:row>
      <xdr:rowOff>127000</xdr:rowOff>
    </xdr:to>
    <xdr:sp macro="" textlink="">
      <xdr:nvSpPr>
        <xdr:cNvPr id="399" name="楕円 398"/>
        <xdr:cNvSpPr/>
      </xdr:nvSpPr>
      <xdr:spPr>
        <a:xfrm>
          <a:off x="16713200" y="6711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41910</xdr:rowOff>
    </xdr:from>
    <xdr:ext cx="761365" cy="258445"/>
    <xdr:sp macro="" textlink="">
      <xdr:nvSpPr>
        <xdr:cNvPr id="400" name="公債費負担の状況該当値テキスト"/>
        <xdr:cNvSpPr txBox="1"/>
      </xdr:nvSpPr>
      <xdr:spPr>
        <a:xfrm>
          <a:off x="16849725" y="6557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148590</xdr:rowOff>
    </xdr:from>
    <xdr:to xmlns:xdr="http://schemas.openxmlformats.org/drawingml/2006/spreadsheetDrawing">
      <xdr:col>77</xdr:col>
      <xdr:colOff>95250</xdr:colOff>
      <xdr:row>39</xdr:row>
      <xdr:rowOff>78740</xdr:rowOff>
    </xdr:to>
    <xdr:sp macro="" textlink="">
      <xdr:nvSpPr>
        <xdr:cNvPr id="401" name="楕円 400"/>
        <xdr:cNvSpPr/>
      </xdr:nvSpPr>
      <xdr:spPr>
        <a:xfrm>
          <a:off x="15887700" y="66636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88900</xdr:rowOff>
    </xdr:from>
    <xdr:ext cx="735965" cy="258445"/>
    <xdr:sp macro="" textlink="">
      <xdr:nvSpPr>
        <xdr:cNvPr id="402" name="テキスト ボックス 401"/>
        <xdr:cNvSpPr txBox="1"/>
      </xdr:nvSpPr>
      <xdr:spPr>
        <a:xfrm>
          <a:off x="15560675" y="6432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148590</xdr:rowOff>
    </xdr:from>
    <xdr:to xmlns:xdr="http://schemas.openxmlformats.org/drawingml/2006/spreadsheetDrawing">
      <xdr:col>73</xdr:col>
      <xdr:colOff>44450</xdr:colOff>
      <xdr:row>39</xdr:row>
      <xdr:rowOff>78740</xdr:rowOff>
    </xdr:to>
    <xdr:sp macro="" textlink="">
      <xdr:nvSpPr>
        <xdr:cNvPr id="403" name="楕円 402"/>
        <xdr:cNvSpPr/>
      </xdr:nvSpPr>
      <xdr:spPr>
        <a:xfrm>
          <a:off x="15011400" y="66636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88900</xdr:rowOff>
    </xdr:from>
    <xdr:ext cx="761365" cy="258445"/>
    <xdr:sp macro="" textlink="">
      <xdr:nvSpPr>
        <xdr:cNvPr id="404" name="テキスト ボックス 403"/>
        <xdr:cNvSpPr txBox="1"/>
      </xdr:nvSpPr>
      <xdr:spPr>
        <a:xfrm>
          <a:off x="14684375" y="6432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129540</xdr:rowOff>
    </xdr:from>
    <xdr:to xmlns:xdr="http://schemas.openxmlformats.org/drawingml/2006/spreadsheetDrawing">
      <xdr:col>68</xdr:col>
      <xdr:colOff>203200</xdr:colOff>
      <xdr:row>39</xdr:row>
      <xdr:rowOff>59690</xdr:rowOff>
    </xdr:to>
    <xdr:sp macro="" textlink="">
      <xdr:nvSpPr>
        <xdr:cNvPr id="405" name="楕円 404"/>
        <xdr:cNvSpPr/>
      </xdr:nvSpPr>
      <xdr:spPr>
        <a:xfrm>
          <a:off x="141351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1365" cy="259080"/>
    <xdr:sp macro="" textlink="">
      <xdr:nvSpPr>
        <xdr:cNvPr id="406" name="テキスト ボックス 405"/>
        <xdr:cNvSpPr txBox="1"/>
      </xdr:nvSpPr>
      <xdr:spPr>
        <a:xfrm>
          <a:off x="13811250" y="6413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15875</xdr:rowOff>
    </xdr:from>
    <xdr:to xmlns:xdr="http://schemas.openxmlformats.org/drawingml/2006/spreadsheetDrawing">
      <xdr:col>64</xdr:col>
      <xdr:colOff>152400</xdr:colOff>
      <xdr:row>39</xdr:row>
      <xdr:rowOff>117475</xdr:rowOff>
    </xdr:to>
    <xdr:sp macro="" textlink="">
      <xdr:nvSpPr>
        <xdr:cNvPr id="407" name="楕円 406"/>
        <xdr:cNvSpPr/>
      </xdr:nvSpPr>
      <xdr:spPr>
        <a:xfrm>
          <a:off x="132588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127635</xdr:rowOff>
    </xdr:from>
    <xdr:ext cx="761365" cy="259080"/>
    <xdr:sp macro="" textlink="">
      <xdr:nvSpPr>
        <xdr:cNvPr id="408" name="テキスト ボックス 407"/>
        <xdr:cNvSpPr txBox="1"/>
      </xdr:nvSpPr>
      <xdr:spPr>
        <a:xfrm>
          <a:off x="12934950" y="6471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0" name="テキスト ボックス 409"/>
        <xdr:cNvSpPr txBox="1"/>
      </xdr:nvSpPr>
      <xdr:spPr>
        <a:xfrm>
          <a:off x="135521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09268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算定分子において、将来負担額が控除要因である充当可能財源等を超えたことにより、将来的な実質負債が正数（プラス）となったため、将来負担比率が算定された。</a:t>
          </a:r>
          <a:endParaRPr kumimoji="1" lang="en-US" altLang="ja-JP" sz="1050">
            <a:latin typeface="ＭＳ Ｐゴシック"/>
            <a:ea typeface="ＭＳ Ｐゴシック"/>
          </a:endParaRPr>
        </a:p>
        <a:p>
          <a:r>
            <a:rPr kumimoji="1" lang="ja-JP" altLang="en-US" sz="1050">
              <a:latin typeface="ＭＳ Ｐゴシック"/>
              <a:ea typeface="ＭＳ Ｐゴシック"/>
            </a:rPr>
            <a:t>　将来負担額については、地方債の新規発行等により前年度比</a:t>
          </a:r>
          <a:r>
            <a:rPr kumimoji="1" lang="en-US" altLang="ja-JP" sz="1050">
              <a:latin typeface="ＭＳ Ｐゴシック"/>
              <a:ea typeface="ＭＳ Ｐゴシック"/>
            </a:rPr>
            <a:t>290,877</a:t>
          </a:r>
          <a:r>
            <a:rPr kumimoji="1" lang="ja-JP" altLang="en-US" sz="1050">
              <a:latin typeface="ＭＳ Ｐゴシック"/>
              <a:ea typeface="ＭＳ Ｐゴシック"/>
            </a:rPr>
            <a:t>千円の増に対して、充当可能財源等は財政調整基金や減債基金等の主要基金残高の軒並み減により前年度比</a:t>
          </a:r>
          <a:r>
            <a:rPr kumimoji="1" lang="en-US" altLang="ja-JP" sz="1050">
              <a:latin typeface="ＭＳ Ｐゴシック"/>
              <a:ea typeface="ＭＳ Ｐゴシック"/>
            </a:rPr>
            <a:t>490,660</a:t>
          </a:r>
          <a:r>
            <a:rPr kumimoji="1" lang="ja-JP" altLang="en-US" sz="1050">
              <a:latin typeface="ＭＳ Ｐゴシック"/>
              <a:ea typeface="ＭＳ Ｐゴシック"/>
            </a:rPr>
            <a:t>千円の減となったことから、将来的な実質負債となる算定分子は、前年度対比</a:t>
          </a:r>
          <a:r>
            <a:rPr kumimoji="1" lang="en-US" altLang="ja-JP" sz="1050">
              <a:latin typeface="ＭＳ Ｐゴシック"/>
              <a:ea typeface="ＭＳ Ｐゴシック"/>
            </a:rPr>
            <a:t>781,537</a:t>
          </a:r>
          <a:r>
            <a:rPr kumimoji="1" lang="ja-JP" altLang="en-US" sz="1050">
              <a:latin typeface="ＭＳ Ｐゴシック"/>
              <a:ea typeface="ＭＳ Ｐゴシック"/>
            </a:rPr>
            <a:t>千円の増となった。</a:t>
          </a:r>
          <a:endParaRPr kumimoji="1" lang="en-US" altLang="ja-JP" sz="1050">
            <a:latin typeface="ＭＳ Ｐゴシック"/>
            <a:ea typeface="ＭＳ Ｐゴシック"/>
          </a:endParaRPr>
        </a:p>
        <a:p>
          <a:r>
            <a:rPr kumimoji="1" lang="ja-JP" altLang="en-US" sz="1050">
              <a:latin typeface="ＭＳ Ｐゴシック"/>
              <a:ea typeface="ＭＳ Ｐゴシック"/>
            </a:rPr>
            <a:t>　依然として、類似団体平均値は大きく下回っているが、今後においても中期財政計画に基づき、緊急度及び必要性を十分検討した上で事業を実施し、地方債の新規発行を抑制することで将来負担の健全性の維持に努める。</a:t>
          </a:r>
          <a:endParaRPr kumimoji="1" lang="en-US" altLang="ja-JP" sz="105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2" name="テキスト ボックス 421"/>
        <xdr:cNvSpPr txBox="1"/>
      </xdr:nvSpPr>
      <xdr:spPr>
        <a:xfrm>
          <a:off x="1259522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4" name="テキスト ボックス 423"/>
        <xdr:cNvSpPr txBox="1"/>
      </xdr:nvSpPr>
      <xdr:spPr>
        <a:xfrm>
          <a:off x="1188402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633325" y="403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6" name="テキスト ボックス 425"/>
        <xdr:cNvSpPr txBox="1"/>
      </xdr:nvSpPr>
      <xdr:spPr>
        <a:xfrm>
          <a:off x="11884025"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633325" y="369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8" name="テキスト ボックス 427"/>
        <xdr:cNvSpPr txBox="1"/>
      </xdr:nvSpPr>
      <xdr:spPr>
        <a:xfrm>
          <a:off x="11884025"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633325" y="334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9080"/>
    <xdr:sp macro="" textlink="">
      <xdr:nvSpPr>
        <xdr:cNvPr id="430" name="テキスト ボックス 429"/>
        <xdr:cNvSpPr txBox="1"/>
      </xdr:nvSpPr>
      <xdr:spPr>
        <a:xfrm>
          <a:off x="11884025"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633325" y="300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9080"/>
    <xdr:sp macro="" textlink="">
      <xdr:nvSpPr>
        <xdr:cNvPr id="432" name="テキスト ボックス 431"/>
        <xdr:cNvSpPr txBox="1"/>
      </xdr:nvSpPr>
      <xdr:spPr>
        <a:xfrm>
          <a:off x="11884025"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633325" y="265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1365" cy="259080"/>
    <xdr:sp macro="" textlink="">
      <xdr:nvSpPr>
        <xdr:cNvPr id="434" name="テキスト ボックス 433"/>
        <xdr:cNvSpPr txBox="1"/>
      </xdr:nvSpPr>
      <xdr:spPr>
        <a:xfrm>
          <a:off x="11884025"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633325" y="231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8445"/>
    <xdr:sp macro="" textlink="">
      <xdr:nvSpPr>
        <xdr:cNvPr id="436" name="テキスト ボックス 435"/>
        <xdr:cNvSpPr txBox="1"/>
      </xdr:nvSpPr>
      <xdr:spPr>
        <a:xfrm>
          <a:off x="11884025"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38100</xdr:rowOff>
    </xdr:to>
    <xdr:cxnSp macro="">
      <xdr:nvCxnSpPr>
        <xdr:cNvPr id="439" name="直線コネクタ 438"/>
        <xdr:cNvCxnSpPr/>
      </xdr:nvCxnSpPr>
      <xdr:spPr>
        <a:xfrm flipV="1">
          <a:off x="16760825" y="231330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10160</xdr:rowOff>
    </xdr:from>
    <xdr:ext cx="761365" cy="259080"/>
    <xdr:sp macro="" textlink="">
      <xdr:nvSpPr>
        <xdr:cNvPr id="440" name="将来負担の状況最小値テキスト"/>
        <xdr:cNvSpPr txBox="1"/>
      </xdr:nvSpPr>
      <xdr:spPr>
        <a:xfrm>
          <a:off x="16849725" y="3953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38100</xdr:rowOff>
    </xdr:from>
    <xdr:to xmlns:xdr="http://schemas.openxmlformats.org/drawingml/2006/spreadsheetDrawing">
      <xdr:col>81</xdr:col>
      <xdr:colOff>133350</xdr:colOff>
      <xdr:row>23</xdr:row>
      <xdr:rowOff>38100</xdr:rowOff>
    </xdr:to>
    <xdr:cxnSp macro="">
      <xdr:nvCxnSpPr>
        <xdr:cNvPr id="441" name="直線コネクタ 440"/>
        <xdr:cNvCxnSpPr/>
      </xdr:nvCxnSpPr>
      <xdr:spPr>
        <a:xfrm>
          <a:off x="16675100" y="39814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1365" cy="258445"/>
    <xdr:sp macro="" textlink="">
      <xdr:nvSpPr>
        <xdr:cNvPr id="442" name="将来負担の状況最大値テキスト"/>
        <xdr:cNvSpPr txBox="1"/>
      </xdr:nvSpPr>
      <xdr:spPr>
        <a:xfrm>
          <a:off x="16849725"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675100" y="23133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66040</xdr:rowOff>
    </xdr:from>
    <xdr:ext cx="761365" cy="258445"/>
    <xdr:sp macro="" textlink="">
      <xdr:nvSpPr>
        <xdr:cNvPr id="444" name="将来負担の状況平均値テキスト"/>
        <xdr:cNvSpPr txBox="1"/>
      </xdr:nvSpPr>
      <xdr:spPr>
        <a:xfrm>
          <a:off x="16849725" y="24663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93980</xdr:rowOff>
    </xdr:from>
    <xdr:to xmlns:xdr="http://schemas.openxmlformats.org/drawingml/2006/spreadsheetDrawing">
      <xdr:col>81</xdr:col>
      <xdr:colOff>95250</xdr:colOff>
      <xdr:row>15</xdr:row>
      <xdr:rowOff>24130</xdr:rowOff>
    </xdr:to>
    <xdr:sp macro="" textlink="">
      <xdr:nvSpPr>
        <xdr:cNvPr id="445" name="フローチャート: 判断 444"/>
        <xdr:cNvSpPr/>
      </xdr:nvSpPr>
      <xdr:spPr>
        <a:xfrm>
          <a:off x="16713200" y="24942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103505</xdr:rowOff>
    </xdr:from>
    <xdr:to xmlns:xdr="http://schemas.openxmlformats.org/drawingml/2006/spreadsheetDrawing">
      <xdr:col>77</xdr:col>
      <xdr:colOff>95250</xdr:colOff>
      <xdr:row>15</xdr:row>
      <xdr:rowOff>33655</xdr:rowOff>
    </xdr:to>
    <xdr:sp macro="" textlink="">
      <xdr:nvSpPr>
        <xdr:cNvPr id="446" name="フローチャート: 判断 445"/>
        <xdr:cNvSpPr/>
      </xdr:nvSpPr>
      <xdr:spPr>
        <a:xfrm>
          <a:off x="15887700" y="25038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43815</xdr:rowOff>
    </xdr:from>
    <xdr:ext cx="735965" cy="258445"/>
    <xdr:sp macro="" textlink="">
      <xdr:nvSpPr>
        <xdr:cNvPr id="447" name="テキスト ボックス 446"/>
        <xdr:cNvSpPr txBox="1"/>
      </xdr:nvSpPr>
      <xdr:spPr>
        <a:xfrm>
          <a:off x="15560675" y="22726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11430</xdr:rowOff>
    </xdr:from>
    <xdr:to xmlns:xdr="http://schemas.openxmlformats.org/drawingml/2006/spreadsheetDrawing">
      <xdr:col>73</xdr:col>
      <xdr:colOff>44450</xdr:colOff>
      <xdr:row>14</xdr:row>
      <xdr:rowOff>113030</xdr:rowOff>
    </xdr:to>
    <xdr:sp macro="" textlink="">
      <xdr:nvSpPr>
        <xdr:cNvPr id="448" name="フローチャート: 判断 447"/>
        <xdr:cNvSpPr/>
      </xdr:nvSpPr>
      <xdr:spPr>
        <a:xfrm>
          <a:off x="15011400" y="24117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123190</xdr:rowOff>
    </xdr:from>
    <xdr:ext cx="761365" cy="258445"/>
    <xdr:sp macro="" textlink="">
      <xdr:nvSpPr>
        <xdr:cNvPr id="449" name="テキスト ボックス 448"/>
        <xdr:cNvSpPr txBox="1"/>
      </xdr:nvSpPr>
      <xdr:spPr>
        <a:xfrm>
          <a:off x="14684375" y="2180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0" name="フローチャート: 判断 449"/>
        <xdr:cNvSpPr/>
      </xdr:nvSpPr>
      <xdr:spPr>
        <a:xfrm>
          <a:off x="141351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1365" cy="259080"/>
    <xdr:sp macro="" textlink="">
      <xdr:nvSpPr>
        <xdr:cNvPr id="451" name="テキスト ボックス 450"/>
        <xdr:cNvSpPr txBox="1"/>
      </xdr:nvSpPr>
      <xdr:spPr>
        <a:xfrm>
          <a:off x="13811250" y="226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118110</xdr:rowOff>
    </xdr:from>
    <xdr:to xmlns:xdr="http://schemas.openxmlformats.org/drawingml/2006/spreadsheetDrawing">
      <xdr:col>64</xdr:col>
      <xdr:colOff>152400</xdr:colOff>
      <xdr:row>15</xdr:row>
      <xdr:rowOff>48260</xdr:rowOff>
    </xdr:to>
    <xdr:sp macro="" textlink="">
      <xdr:nvSpPr>
        <xdr:cNvPr id="452" name="フローチャート: 判断 451"/>
        <xdr:cNvSpPr/>
      </xdr:nvSpPr>
      <xdr:spPr>
        <a:xfrm>
          <a:off x="13258800" y="25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58420</xdr:rowOff>
    </xdr:from>
    <xdr:ext cx="761365" cy="259080"/>
    <xdr:sp macro="" textlink="">
      <xdr:nvSpPr>
        <xdr:cNvPr id="453" name="テキスト ボックス 452"/>
        <xdr:cNvSpPr txBox="1"/>
      </xdr:nvSpPr>
      <xdr:spPr>
        <a:xfrm>
          <a:off x="12934950" y="2287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8" name="テキスト ボックス 457"/>
        <xdr:cNvSpPr txBox="1"/>
      </xdr:nvSpPr>
      <xdr:spPr>
        <a:xfrm>
          <a:off x="1309687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62230</xdr:rowOff>
    </xdr:from>
    <xdr:to xmlns:xdr="http://schemas.openxmlformats.org/drawingml/2006/spreadsheetDrawing">
      <xdr:col>81</xdr:col>
      <xdr:colOff>95250</xdr:colOff>
      <xdr:row>13</xdr:row>
      <xdr:rowOff>163830</xdr:rowOff>
    </xdr:to>
    <xdr:sp macro="" textlink="">
      <xdr:nvSpPr>
        <xdr:cNvPr id="459" name="楕円 458"/>
        <xdr:cNvSpPr/>
      </xdr:nvSpPr>
      <xdr:spPr>
        <a:xfrm>
          <a:off x="16713200" y="22910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12</xdr:row>
      <xdr:rowOff>154940</xdr:rowOff>
    </xdr:from>
    <xdr:ext cx="761365" cy="258445"/>
    <xdr:sp macro="" textlink="">
      <xdr:nvSpPr>
        <xdr:cNvPr id="460" name="将来負担の状況該当値テキスト"/>
        <xdr:cNvSpPr txBox="1"/>
      </xdr:nvSpPr>
      <xdr:spPr>
        <a:xfrm>
          <a:off x="16849725" y="2212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851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800" cy="258445"/>
    <xdr:sp macro="" textlink="">
      <xdr:nvSpPr>
        <xdr:cNvPr id="31" name="テキスト ボックス 30"/>
        <xdr:cNvSpPr txBox="1"/>
      </xdr:nvSpPr>
      <xdr:spPr>
        <a:xfrm>
          <a:off x="685165"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640" cy="259080"/>
    <xdr:sp macro="" textlink="">
      <xdr:nvSpPr>
        <xdr:cNvPr id="32" name="テキスト ボックス 31"/>
        <xdr:cNvSpPr txBox="1"/>
      </xdr:nvSpPr>
      <xdr:spPr>
        <a:xfrm>
          <a:off x="685165"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851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195580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新規採用職員の増等により、人件費決算額は増加したが人件費に係る経常収支比率は前年度比で</a:t>
          </a:r>
          <a:r>
            <a:rPr kumimoji="1" lang="en-US" altLang="ja-JP" sz="1300">
              <a:latin typeface="ＭＳ Ｐゴシック"/>
              <a:ea typeface="ＭＳ Ｐゴシック"/>
            </a:rPr>
            <a:t>1.2</a:t>
          </a:r>
          <a:r>
            <a:rPr kumimoji="1" lang="ja-JP" altLang="en-US" sz="1300">
              <a:latin typeface="ＭＳ Ｐゴシック"/>
              <a:ea typeface="ＭＳ Ｐゴシック"/>
            </a:rPr>
            <a:t>ポイント減となり、類似団体平均値を下回る結果となった。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これは、経常一般財源である法人町民税や臨時財政対策債等が伸びていることに起因する。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今後においても職員給与等の適正化により人件費の抑制に努める。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7105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49555"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48665"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49555"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48665"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49555"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48665"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49555"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48665"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49555"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49555"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154940</xdr:rowOff>
    </xdr:from>
    <xdr:to xmlns:xdr="http://schemas.openxmlformats.org/drawingml/2006/spreadsheetDrawing">
      <xdr:col>24</xdr:col>
      <xdr:colOff>25400</xdr:colOff>
      <xdr:row>40</xdr:row>
      <xdr:rowOff>149860</xdr:rowOff>
    </xdr:to>
    <xdr:cxnSp macro="">
      <xdr:nvCxnSpPr>
        <xdr:cNvPr id="59" name="直線コネクタ 58"/>
        <xdr:cNvCxnSpPr/>
      </xdr:nvCxnSpPr>
      <xdr:spPr>
        <a:xfrm flipV="1">
          <a:off x="4719320" y="598424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8445"/>
    <xdr:sp macro="" textlink="">
      <xdr:nvSpPr>
        <xdr:cNvPr id="60" name="人件費最小値テキスト"/>
        <xdr:cNvSpPr txBox="1"/>
      </xdr:nvSpPr>
      <xdr:spPr>
        <a:xfrm>
          <a:off x="480822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1" name="直線コネクタ 60"/>
        <xdr:cNvCxnSpPr/>
      </xdr:nvCxnSpPr>
      <xdr:spPr>
        <a:xfrm>
          <a:off x="4634865" y="700786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69215</xdr:rowOff>
    </xdr:from>
    <xdr:ext cx="762000" cy="259080"/>
    <xdr:sp macro="" textlink="">
      <xdr:nvSpPr>
        <xdr:cNvPr id="62" name="人件費最大値テキスト"/>
        <xdr:cNvSpPr txBox="1"/>
      </xdr:nvSpPr>
      <xdr:spPr>
        <a:xfrm>
          <a:off x="4808220" y="5727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154940</xdr:rowOff>
    </xdr:from>
    <xdr:to xmlns:xdr="http://schemas.openxmlformats.org/drawingml/2006/spreadsheetDrawing">
      <xdr:col>24</xdr:col>
      <xdr:colOff>114300</xdr:colOff>
      <xdr:row>34</xdr:row>
      <xdr:rowOff>154940</xdr:rowOff>
    </xdr:to>
    <xdr:cxnSp macro="">
      <xdr:nvCxnSpPr>
        <xdr:cNvPr id="63" name="直線コネクタ 62"/>
        <xdr:cNvCxnSpPr/>
      </xdr:nvCxnSpPr>
      <xdr:spPr>
        <a:xfrm>
          <a:off x="4634865" y="59842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44450</xdr:rowOff>
    </xdr:from>
    <xdr:to xmlns:xdr="http://schemas.openxmlformats.org/drawingml/2006/spreadsheetDrawing">
      <xdr:col>24</xdr:col>
      <xdr:colOff>25400</xdr:colOff>
      <xdr:row>36</xdr:row>
      <xdr:rowOff>99695</xdr:rowOff>
    </xdr:to>
    <xdr:cxnSp macro="">
      <xdr:nvCxnSpPr>
        <xdr:cNvPr id="64" name="直線コネクタ 63"/>
        <xdr:cNvCxnSpPr/>
      </xdr:nvCxnSpPr>
      <xdr:spPr>
        <a:xfrm flipV="1">
          <a:off x="3903345" y="6216650"/>
          <a:ext cx="8159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57150</xdr:rowOff>
    </xdr:from>
    <xdr:ext cx="762000" cy="259080"/>
    <xdr:sp macro="" textlink="">
      <xdr:nvSpPr>
        <xdr:cNvPr id="65" name="人件費平均値テキスト"/>
        <xdr:cNvSpPr txBox="1"/>
      </xdr:nvSpPr>
      <xdr:spPr>
        <a:xfrm>
          <a:off x="480822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85090</xdr:rowOff>
    </xdr:from>
    <xdr:to xmlns:xdr="http://schemas.openxmlformats.org/drawingml/2006/spreadsheetDrawing">
      <xdr:col>24</xdr:col>
      <xdr:colOff>76200</xdr:colOff>
      <xdr:row>37</xdr:row>
      <xdr:rowOff>15240</xdr:rowOff>
    </xdr:to>
    <xdr:sp macro="" textlink="">
      <xdr:nvSpPr>
        <xdr:cNvPr id="66" name="フローチャート: 判断 65"/>
        <xdr:cNvSpPr/>
      </xdr:nvSpPr>
      <xdr:spPr>
        <a:xfrm>
          <a:off x="4672965" y="625729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187325</xdr:colOff>
      <xdr:row>37</xdr:row>
      <xdr:rowOff>143510</xdr:rowOff>
    </xdr:to>
    <xdr:cxnSp macro="">
      <xdr:nvCxnSpPr>
        <xdr:cNvPr id="67" name="直線コネクタ 66"/>
        <xdr:cNvCxnSpPr/>
      </xdr:nvCxnSpPr>
      <xdr:spPr>
        <a:xfrm flipV="1">
          <a:off x="3032125" y="6271895"/>
          <a:ext cx="87122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68" name="フローチャート: 判断 67"/>
        <xdr:cNvSpPr/>
      </xdr:nvSpPr>
      <xdr:spPr>
        <a:xfrm>
          <a:off x="3852545" y="62712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13970</xdr:rowOff>
    </xdr:from>
    <xdr:ext cx="735965" cy="259080"/>
    <xdr:sp macro="" textlink="">
      <xdr:nvSpPr>
        <xdr:cNvPr id="69" name="テキスト ボックス 68"/>
        <xdr:cNvSpPr txBox="1"/>
      </xdr:nvSpPr>
      <xdr:spPr>
        <a:xfrm>
          <a:off x="3526790" y="6357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143510</xdr:rowOff>
    </xdr:from>
    <xdr:to xmlns:xdr="http://schemas.openxmlformats.org/drawingml/2006/spreadsheetDrawing">
      <xdr:col>15</xdr:col>
      <xdr:colOff>98425</xdr:colOff>
      <xdr:row>38</xdr:row>
      <xdr:rowOff>3810</xdr:rowOff>
    </xdr:to>
    <xdr:cxnSp macro="">
      <xdr:nvCxnSpPr>
        <xdr:cNvPr id="70" name="直線コネクタ 69"/>
        <xdr:cNvCxnSpPr/>
      </xdr:nvCxnSpPr>
      <xdr:spPr>
        <a:xfrm flipV="1">
          <a:off x="2160905" y="6487160"/>
          <a:ext cx="871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1" name="フローチャート: 判断 70"/>
        <xdr:cNvSpPr/>
      </xdr:nvSpPr>
      <xdr:spPr>
        <a:xfrm>
          <a:off x="2981325"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1365" cy="259080"/>
    <xdr:sp macro="" textlink="">
      <xdr:nvSpPr>
        <xdr:cNvPr id="72" name="テキスト ボックス 71"/>
        <xdr:cNvSpPr txBox="1"/>
      </xdr:nvSpPr>
      <xdr:spPr>
        <a:xfrm>
          <a:off x="2660015"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133985</xdr:rowOff>
    </xdr:from>
    <xdr:to xmlns:xdr="http://schemas.openxmlformats.org/drawingml/2006/spreadsheetDrawing">
      <xdr:col>11</xdr:col>
      <xdr:colOff>9525</xdr:colOff>
      <xdr:row>38</xdr:row>
      <xdr:rowOff>3810</xdr:rowOff>
    </xdr:to>
    <xdr:cxnSp macro="">
      <xdr:nvCxnSpPr>
        <xdr:cNvPr id="73" name="直線コネクタ 72"/>
        <xdr:cNvCxnSpPr/>
      </xdr:nvCxnSpPr>
      <xdr:spPr>
        <a:xfrm>
          <a:off x="1294130" y="6477635"/>
          <a:ext cx="8667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14550" y="629856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66675</xdr:rowOff>
    </xdr:from>
    <xdr:ext cx="761365" cy="258445"/>
    <xdr:sp macro="" textlink="">
      <xdr:nvSpPr>
        <xdr:cNvPr id="75" name="テキスト ボックス 74"/>
        <xdr:cNvSpPr txBox="1"/>
      </xdr:nvSpPr>
      <xdr:spPr>
        <a:xfrm>
          <a:off x="1788795"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433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2000" cy="258445"/>
    <xdr:sp macro="" textlink="">
      <xdr:nvSpPr>
        <xdr:cNvPr id="77" name="テキスト ボックス 76"/>
        <xdr:cNvSpPr txBox="1"/>
      </xdr:nvSpPr>
      <xdr:spPr>
        <a:xfrm>
          <a:off x="92202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8206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1" name="テキスト ボックス 80"/>
        <xdr:cNvSpPr txBox="1"/>
      </xdr:nvSpPr>
      <xdr:spPr>
        <a:xfrm>
          <a:off x="195389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826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165100</xdr:rowOff>
    </xdr:from>
    <xdr:to xmlns:xdr="http://schemas.openxmlformats.org/drawingml/2006/spreadsheetDrawing">
      <xdr:col>24</xdr:col>
      <xdr:colOff>76200</xdr:colOff>
      <xdr:row>36</xdr:row>
      <xdr:rowOff>95250</xdr:rowOff>
    </xdr:to>
    <xdr:sp macro="" textlink="">
      <xdr:nvSpPr>
        <xdr:cNvPr id="83" name="楕円 82"/>
        <xdr:cNvSpPr/>
      </xdr:nvSpPr>
      <xdr:spPr>
        <a:xfrm>
          <a:off x="4672965" y="616585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10160</xdr:rowOff>
    </xdr:from>
    <xdr:ext cx="762000" cy="259080"/>
    <xdr:sp macro="" textlink="">
      <xdr:nvSpPr>
        <xdr:cNvPr id="84" name="人件費該当値テキスト"/>
        <xdr:cNvSpPr txBox="1"/>
      </xdr:nvSpPr>
      <xdr:spPr>
        <a:xfrm>
          <a:off x="480822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85" name="楕円 84"/>
        <xdr:cNvSpPr/>
      </xdr:nvSpPr>
      <xdr:spPr>
        <a:xfrm>
          <a:off x="3852545" y="622109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5965" cy="259080"/>
    <xdr:sp macro="" textlink="">
      <xdr:nvSpPr>
        <xdr:cNvPr id="86" name="テキスト ボックス 85"/>
        <xdr:cNvSpPr txBox="1"/>
      </xdr:nvSpPr>
      <xdr:spPr>
        <a:xfrm>
          <a:off x="3526790" y="5989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92075</xdr:rowOff>
    </xdr:from>
    <xdr:to xmlns:xdr="http://schemas.openxmlformats.org/drawingml/2006/spreadsheetDrawing">
      <xdr:col>15</xdr:col>
      <xdr:colOff>149225</xdr:colOff>
      <xdr:row>38</xdr:row>
      <xdr:rowOff>22225</xdr:rowOff>
    </xdr:to>
    <xdr:sp macro="" textlink="">
      <xdr:nvSpPr>
        <xdr:cNvPr id="87" name="楕円 86"/>
        <xdr:cNvSpPr/>
      </xdr:nvSpPr>
      <xdr:spPr>
        <a:xfrm>
          <a:off x="2981325"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6985</xdr:rowOff>
    </xdr:from>
    <xdr:ext cx="761365" cy="258445"/>
    <xdr:sp macro="" textlink="">
      <xdr:nvSpPr>
        <xdr:cNvPr id="88" name="テキスト ボックス 87"/>
        <xdr:cNvSpPr txBox="1"/>
      </xdr:nvSpPr>
      <xdr:spPr>
        <a:xfrm>
          <a:off x="2660015" y="6522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124460</xdr:rowOff>
    </xdr:from>
    <xdr:to xmlns:xdr="http://schemas.openxmlformats.org/drawingml/2006/spreadsheetDrawing">
      <xdr:col>11</xdr:col>
      <xdr:colOff>60325</xdr:colOff>
      <xdr:row>38</xdr:row>
      <xdr:rowOff>54610</xdr:rowOff>
    </xdr:to>
    <xdr:sp macro="" textlink="">
      <xdr:nvSpPr>
        <xdr:cNvPr id="89" name="楕円 88"/>
        <xdr:cNvSpPr/>
      </xdr:nvSpPr>
      <xdr:spPr>
        <a:xfrm>
          <a:off x="2114550" y="64681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39370</xdr:rowOff>
    </xdr:from>
    <xdr:ext cx="761365" cy="259080"/>
    <xdr:sp macro="" textlink="">
      <xdr:nvSpPr>
        <xdr:cNvPr id="90" name="テキスト ボックス 89"/>
        <xdr:cNvSpPr txBox="1"/>
      </xdr:nvSpPr>
      <xdr:spPr>
        <a:xfrm>
          <a:off x="1788795" y="655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83185</xdr:rowOff>
    </xdr:from>
    <xdr:to xmlns:xdr="http://schemas.openxmlformats.org/drawingml/2006/spreadsheetDrawing">
      <xdr:col>6</xdr:col>
      <xdr:colOff>171450</xdr:colOff>
      <xdr:row>38</xdr:row>
      <xdr:rowOff>13335</xdr:rowOff>
    </xdr:to>
    <xdr:sp macro="" textlink="">
      <xdr:nvSpPr>
        <xdr:cNvPr id="91" name="楕円 90"/>
        <xdr:cNvSpPr/>
      </xdr:nvSpPr>
      <xdr:spPr>
        <a:xfrm>
          <a:off x="124333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169545</xdr:rowOff>
    </xdr:from>
    <xdr:ext cx="762000" cy="258445"/>
    <xdr:sp macro="" textlink="">
      <xdr:nvSpPr>
        <xdr:cNvPr id="92" name="テキスト ボックス 91"/>
        <xdr:cNvSpPr txBox="1"/>
      </xdr:nvSpPr>
      <xdr:spPr>
        <a:xfrm>
          <a:off x="922020" y="6513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PCB</a:t>
          </a:r>
          <a:r>
            <a:rPr kumimoji="1" lang="ja-JP" altLang="en-US" sz="1300">
              <a:latin typeface="ＭＳ Ｐゴシック"/>
              <a:ea typeface="ＭＳ Ｐゴシック"/>
            </a:rPr>
            <a:t>廃棄物処理、小学校給食調理業務等の委託料の増により物件費決算額は増加したが、経常一般財源の増加を受け経常収支比率は前年度比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物件費に係る経常収支比率は、類似団体平均値を上回っているため、今後においても、なお一層の徹底した節減合理化や行財政改革の取り組みが必要である。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13231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675745"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170410" y="374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675745"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170410" y="336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675745"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170410" y="298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675745"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170410" y="260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675745"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170410" y="222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675745"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675745"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127000</xdr:rowOff>
    </xdr:from>
    <xdr:to xmlns:xdr="http://schemas.openxmlformats.org/drawingml/2006/spreadsheetDrawing">
      <xdr:col>82</xdr:col>
      <xdr:colOff>107950</xdr:colOff>
      <xdr:row>20</xdr:row>
      <xdr:rowOff>149860</xdr:rowOff>
    </xdr:to>
    <xdr:cxnSp macro="">
      <xdr:nvCxnSpPr>
        <xdr:cNvPr id="120" name="直線コネクタ 119"/>
        <xdr:cNvCxnSpPr/>
      </xdr:nvCxnSpPr>
      <xdr:spPr>
        <a:xfrm flipV="1">
          <a:off x="16145510" y="21844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20</xdr:row>
      <xdr:rowOff>121920</xdr:rowOff>
    </xdr:from>
    <xdr:ext cx="762000" cy="258445"/>
    <xdr:sp macro="" textlink="">
      <xdr:nvSpPr>
        <xdr:cNvPr id="121" name="物件費最小値テキスト"/>
        <xdr:cNvSpPr txBox="1"/>
      </xdr:nvSpPr>
      <xdr:spPr>
        <a:xfrm>
          <a:off x="16233140" y="3550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195580</xdr:colOff>
      <xdr:row>20</xdr:row>
      <xdr:rowOff>149860</xdr:rowOff>
    </xdr:to>
    <xdr:cxnSp macro="">
      <xdr:nvCxnSpPr>
        <xdr:cNvPr id="122" name="直線コネクタ 121"/>
        <xdr:cNvCxnSpPr/>
      </xdr:nvCxnSpPr>
      <xdr:spPr>
        <a:xfrm>
          <a:off x="16056610" y="357886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11</xdr:row>
      <xdr:rowOff>41910</xdr:rowOff>
    </xdr:from>
    <xdr:ext cx="762000" cy="258445"/>
    <xdr:sp macro="" textlink="">
      <xdr:nvSpPr>
        <xdr:cNvPr id="123" name="物件費最大値テキスト"/>
        <xdr:cNvSpPr txBox="1"/>
      </xdr:nvSpPr>
      <xdr:spPr>
        <a:xfrm>
          <a:off x="16233140" y="192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127000</xdr:rowOff>
    </xdr:from>
    <xdr:to xmlns:xdr="http://schemas.openxmlformats.org/drawingml/2006/spreadsheetDrawing">
      <xdr:col>82</xdr:col>
      <xdr:colOff>195580</xdr:colOff>
      <xdr:row>12</xdr:row>
      <xdr:rowOff>127000</xdr:rowOff>
    </xdr:to>
    <xdr:cxnSp macro="">
      <xdr:nvCxnSpPr>
        <xdr:cNvPr id="124" name="直線コネクタ 123"/>
        <xdr:cNvCxnSpPr/>
      </xdr:nvCxnSpPr>
      <xdr:spPr>
        <a:xfrm>
          <a:off x="16056610" y="21844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43180</xdr:rowOff>
    </xdr:from>
    <xdr:to xmlns:xdr="http://schemas.openxmlformats.org/drawingml/2006/spreadsheetDrawing">
      <xdr:col>82</xdr:col>
      <xdr:colOff>107950</xdr:colOff>
      <xdr:row>16</xdr:row>
      <xdr:rowOff>81280</xdr:rowOff>
    </xdr:to>
    <xdr:cxnSp macro="">
      <xdr:nvCxnSpPr>
        <xdr:cNvPr id="125" name="直線コネクタ 124"/>
        <xdr:cNvCxnSpPr/>
      </xdr:nvCxnSpPr>
      <xdr:spPr>
        <a:xfrm flipV="1">
          <a:off x="15325090" y="278638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14</xdr:row>
      <xdr:rowOff>149860</xdr:rowOff>
    </xdr:from>
    <xdr:ext cx="762000" cy="259080"/>
    <xdr:sp macro="" textlink="">
      <xdr:nvSpPr>
        <xdr:cNvPr id="126" name="物件費平均値テキスト"/>
        <xdr:cNvSpPr txBox="1"/>
      </xdr:nvSpPr>
      <xdr:spPr>
        <a:xfrm>
          <a:off x="16233140" y="255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27" name="フローチャート: 判断 126"/>
        <xdr:cNvSpPr/>
      </xdr:nvSpPr>
      <xdr:spPr>
        <a:xfrm>
          <a:off x="1609471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81280</xdr:rowOff>
    </xdr:from>
    <xdr:to xmlns:xdr="http://schemas.openxmlformats.org/drawingml/2006/spreadsheetDrawing">
      <xdr:col>78</xdr:col>
      <xdr:colOff>69850</xdr:colOff>
      <xdr:row>16</xdr:row>
      <xdr:rowOff>81280</xdr:rowOff>
    </xdr:to>
    <xdr:cxnSp macro="">
      <xdr:nvCxnSpPr>
        <xdr:cNvPr id="128" name="直線コネクタ 127"/>
        <xdr:cNvCxnSpPr/>
      </xdr:nvCxnSpPr>
      <xdr:spPr>
        <a:xfrm>
          <a:off x="14458315" y="2824480"/>
          <a:ext cx="866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118110</xdr:rowOff>
    </xdr:from>
    <xdr:to xmlns:xdr="http://schemas.openxmlformats.org/drawingml/2006/spreadsheetDrawing">
      <xdr:col>78</xdr:col>
      <xdr:colOff>120650</xdr:colOff>
      <xdr:row>16</xdr:row>
      <xdr:rowOff>48260</xdr:rowOff>
    </xdr:to>
    <xdr:sp macro="" textlink="">
      <xdr:nvSpPr>
        <xdr:cNvPr id="129" name="フローチャート: 判断 128"/>
        <xdr:cNvSpPr/>
      </xdr:nvSpPr>
      <xdr:spPr>
        <a:xfrm>
          <a:off x="1527429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58420</xdr:rowOff>
    </xdr:from>
    <xdr:ext cx="736600" cy="259080"/>
    <xdr:sp macro="" textlink="">
      <xdr:nvSpPr>
        <xdr:cNvPr id="130" name="テキスト ボックス 129"/>
        <xdr:cNvSpPr txBox="1"/>
      </xdr:nvSpPr>
      <xdr:spPr>
        <a:xfrm>
          <a:off x="14952980" y="2458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81280</xdr:rowOff>
    </xdr:from>
    <xdr:to xmlns:xdr="http://schemas.openxmlformats.org/drawingml/2006/spreadsheetDrawing">
      <xdr:col>73</xdr:col>
      <xdr:colOff>180975</xdr:colOff>
      <xdr:row>16</xdr:row>
      <xdr:rowOff>111760</xdr:rowOff>
    </xdr:to>
    <xdr:cxnSp macro="">
      <xdr:nvCxnSpPr>
        <xdr:cNvPr id="131" name="直線コネクタ 130"/>
        <xdr:cNvCxnSpPr/>
      </xdr:nvCxnSpPr>
      <xdr:spPr>
        <a:xfrm flipV="1">
          <a:off x="13587095" y="2824480"/>
          <a:ext cx="871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72390</xdr:rowOff>
    </xdr:from>
    <xdr:to xmlns:xdr="http://schemas.openxmlformats.org/drawingml/2006/spreadsheetDrawing">
      <xdr:col>74</xdr:col>
      <xdr:colOff>31750</xdr:colOff>
      <xdr:row>16</xdr:row>
      <xdr:rowOff>2540</xdr:rowOff>
    </xdr:to>
    <xdr:sp macro="" textlink="">
      <xdr:nvSpPr>
        <xdr:cNvPr id="132" name="フローチャート: 判断 131"/>
        <xdr:cNvSpPr/>
      </xdr:nvSpPr>
      <xdr:spPr>
        <a:xfrm>
          <a:off x="14407515" y="26441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12700</xdr:rowOff>
    </xdr:from>
    <xdr:ext cx="762000" cy="259080"/>
    <xdr:sp macro="" textlink="">
      <xdr:nvSpPr>
        <xdr:cNvPr id="133" name="テキスト ボックス 132"/>
        <xdr:cNvSpPr txBox="1"/>
      </xdr:nvSpPr>
      <xdr:spPr>
        <a:xfrm>
          <a:off x="1408176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73660</xdr:rowOff>
    </xdr:from>
    <xdr:to xmlns:xdr="http://schemas.openxmlformats.org/drawingml/2006/spreadsheetDrawing">
      <xdr:col>69</xdr:col>
      <xdr:colOff>92075</xdr:colOff>
      <xdr:row>16</xdr:row>
      <xdr:rowOff>111760</xdr:rowOff>
    </xdr:to>
    <xdr:cxnSp macro="">
      <xdr:nvCxnSpPr>
        <xdr:cNvPr id="134" name="直線コネクタ 133"/>
        <xdr:cNvCxnSpPr/>
      </xdr:nvCxnSpPr>
      <xdr:spPr>
        <a:xfrm>
          <a:off x="12715875" y="2816860"/>
          <a:ext cx="871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49530</xdr:rowOff>
    </xdr:from>
    <xdr:to xmlns:xdr="http://schemas.openxmlformats.org/drawingml/2006/spreadsheetDrawing">
      <xdr:col>69</xdr:col>
      <xdr:colOff>142875</xdr:colOff>
      <xdr:row>15</xdr:row>
      <xdr:rowOff>151130</xdr:rowOff>
    </xdr:to>
    <xdr:sp macro="" textlink="">
      <xdr:nvSpPr>
        <xdr:cNvPr id="135" name="フローチャート: 判断 134"/>
        <xdr:cNvSpPr/>
      </xdr:nvSpPr>
      <xdr:spPr>
        <a:xfrm>
          <a:off x="13536295"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161290</xdr:rowOff>
    </xdr:from>
    <xdr:ext cx="761365" cy="259080"/>
    <xdr:sp macro="" textlink="">
      <xdr:nvSpPr>
        <xdr:cNvPr id="136" name="テキスト ボックス 135"/>
        <xdr:cNvSpPr txBox="1"/>
      </xdr:nvSpPr>
      <xdr:spPr>
        <a:xfrm>
          <a:off x="13214985" y="2390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3810</xdr:rowOff>
    </xdr:from>
    <xdr:to xmlns:xdr="http://schemas.openxmlformats.org/drawingml/2006/spreadsheetDrawing">
      <xdr:col>65</xdr:col>
      <xdr:colOff>53975</xdr:colOff>
      <xdr:row>15</xdr:row>
      <xdr:rowOff>105410</xdr:rowOff>
    </xdr:to>
    <xdr:sp macro="" textlink="">
      <xdr:nvSpPr>
        <xdr:cNvPr id="137" name="フローチャート: 判断 136"/>
        <xdr:cNvSpPr/>
      </xdr:nvSpPr>
      <xdr:spPr>
        <a:xfrm>
          <a:off x="12669520" y="25755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115570</xdr:rowOff>
    </xdr:from>
    <xdr:ext cx="761365" cy="259080"/>
    <xdr:sp macro="" textlink="">
      <xdr:nvSpPr>
        <xdr:cNvPr id="138" name="テキスト ボックス 137"/>
        <xdr:cNvSpPr txBox="1"/>
      </xdr:nvSpPr>
      <xdr:spPr>
        <a:xfrm>
          <a:off x="12343765" y="2344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11363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4246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2000" cy="259080"/>
    <xdr:sp macro="" textlink="">
      <xdr:nvSpPr>
        <xdr:cNvPr id="143" name="テキスト ボックス 142"/>
        <xdr:cNvSpPr txBox="1"/>
      </xdr:nvSpPr>
      <xdr:spPr>
        <a:xfrm>
          <a:off x="1250886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163830</xdr:rowOff>
    </xdr:from>
    <xdr:to xmlns:xdr="http://schemas.openxmlformats.org/drawingml/2006/spreadsheetDrawing">
      <xdr:col>82</xdr:col>
      <xdr:colOff>158750</xdr:colOff>
      <xdr:row>16</xdr:row>
      <xdr:rowOff>93980</xdr:rowOff>
    </xdr:to>
    <xdr:sp macro="" textlink="">
      <xdr:nvSpPr>
        <xdr:cNvPr id="144" name="楕円 143"/>
        <xdr:cNvSpPr/>
      </xdr:nvSpPr>
      <xdr:spPr>
        <a:xfrm>
          <a:off x="1609471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15</xdr:row>
      <xdr:rowOff>135890</xdr:rowOff>
    </xdr:from>
    <xdr:ext cx="762000" cy="259080"/>
    <xdr:sp macro="" textlink="">
      <xdr:nvSpPr>
        <xdr:cNvPr id="145" name="物件費該当値テキスト"/>
        <xdr:cNvSpPr txBox="1"/>
      </xdr:nvSpPr>
      <xdr:spPr>
        <a:xfrm>
          <a:off x="16233140" y="270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30480</xdr:rowOff>
    </xdr:from>
    <xdr:to xmlns:xdr="http://schemas.openxmlformats.org/drawingml/2006/spreadsheetDrawing">
      <xdr:col>78</xdr:col>
      <xdr:colOff>120650</xdr:colOff>
      <xdr:row>16</xdr:row>
      <xdr:rowOff>132080</xdr:rowOff>
    </xdr:to>
    <xdr:sp macro="" textlink="">
      <xdr:nvSpPr>
        <xdr:cNvPr id="146" name="楕円 145"/>
        <xdr:cNvSpPr/>
      </xdr:nvSpPr>
      <xdr:spPr>
        <a:xfrm>
          <a:off x="1527429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116840</xdr:rowOff>
    </xdr:from>
    <xdr:ext cx="736600" cy="259080"/>
    <xdr:sp macro="" textlink="">
      <xdr:nvSpPr>
        <xdr:cNvPr id="147" name="テキスト ボックス 146"/>
        <xdr:cNvSpPr txBox="1"/>
      </xdr:nvSpPr>
      <xdr:spPr>
        <a:xfrm>
          <a:off x="14952980" y="286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48" name="楕円 147"/>
        <xdr:cNvSpPr/>
      </xdr:nvSpPr>
      <xdr:spPr>
        <a:xfrm>
          <a:off x="14407515" y="27736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116840</xdr:rowOff>
    </xdr:from>
    <xdr:ext cx="762000" cy="259080"/>
    <xdr:sp macro="" textlink="">
      <xdr:nvSpPr>
        <xdr:cNvPr id="149" name="テキスト ボックス 148"/>
        <xdr:cNvSpPr txBox="1"/>
      </xdr:nvSpPr>
      <xdr:spPr>
        <a:xfrm>
          <a:off x="1408176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50" name="楕円 149"/>
        <xdr:cNvSpPr/>
      </xdr:nvSpPr>
      <xdr:spPr>
        <a:xfrm>
          <a:off x="13536295"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147320</xdr:rowOff>
    </xdr:from>
    <xdr:ext cx="761365" cy="259080"/>
    <xdr:sp macro="" textlink="">
      <xdr:nvSpPr>
        <xdr:cNvPr id="151" name="テキスト ボックス 150"/>
        <xdr:cNvSpPr txBox="1"/>
      </xdr:nvSpPr>
      <xdr:spPr>
        <a:xfrm>
          <a:off x="13214985" y="2890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22860</xdr:rowOff>
    </xdr:from>
    <xdr:to xmlns:xdr="http://schemas.openxmlformats.org/drawingml/2006/spreadsheetDrawing">
      <xdr:col>65</xdr:col>
      <xdr:colOff>53975</xdr:colOff>
      <xdr:row>16</xdr:row>
      <xdr:rowOff>124460</xdr:rowOff>
    </xdr:to>
    <xdr:sp macro="" textlink="">
      <xdr:nvSpPr>
        <xdr:cNvPr id="152" name="楕円 151"/>
        <xdr:cNvSpPr/>
      </xdr:nvSpPr>
      <xdr:spPr>
        <a:xfrm>
          <a:off x="12669520" y="27660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109220</xdr:rowOff>
    </xdr:from>
    <xdr:ext cx="761365" cy="258445"/>
    <xdr:sp macro="" textlink="">
      <xdr:nvSpPr>
        <xdr:cNvPr id="153" name="テキスト ボックス 152"/>
        <xdr:cNvSpPr txBox="1"/>
      </xdr:nvSpPr>
      <xdr:spPr>
        <a:xfrm>
          <a:off x="12343765" y="2852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195580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制度拡充によるこども医療費助成の増、公定価格の増による民間保育所運営委託費の増等により、扶助費決算額は増加したが、扶助費に係る経常収支比率は前年度比で</a:t>
          </a:r>
          <a:r>
            <a:rPr kumimoji="1" lang="en-US" altLang="ja-JP" sz="1050">
              <a:latin typeface="ＭＳ Ｐゴシック"/>
              <a:ea typeface="ＭＳ Ｐゴシック"/>
            </a:rPr>
            <a:t>0.2</a:t>
          </a:r>
          <a:r>
            <a:rPr kumimoji="1" lang="ja-JP" altLang="en-US" sz="1050">
              <a:latin typeface="ＭＳ Ｐゴシック"/>
              <a:ea typeface="ＭＳ Ｐゴシック"/>
            </a:rPr>
            <a:t>ポイント減となり、類似団体平均値を下回る結果となった。</a:t>
          </a:r>
          <a:endParaRPr kumimoji="1" lang="en-US" altLang="ja-JP" sz="1050">
            <a:latin typeface="ＭＳ Ｐゴシック"/>
            <a:ea typeface="ＭＳ Ｐゴシック"/>
          </a:endParaRPr>
        </a:p>
        <a:p>
          <a:r>
            <a:rPr kumimoji="1" lang="ja-JP" altLang="en-US" sz="1050">
              <a:latin typeface="ＭＳ Ｐゴシック"/>
              <a:ea typeface="ＭＳ Ｐゴシック"/>
            </a:rPr>
            <a:t>　これは、経常一般財源である法人町民税や臨時財政対策債等が伸びていることに起因する。</a:t>
          </a:r>
          <a:endParaRPr kumimoji="1" lang="en-US" altLang="ja-JP" sz="1050">
            <a:latin typeface="ＭＳ Ｐゴシック"/>
            <a:ea typeface="ＭＳ Ｐゴシック"/>
          </a:endParaRPr>
        </a:p>
        <a:p>
          <a:r>
            <a:rPr kumimoji="1" lang="ja-JP" altLang="en-US" sz="1050">
              <a:latin typeface="ＭＳ Ｐゴシック"/>
              <a:ea typeface="ＭＳ Ｐゴシック"/>
            </a:rPr>
            <a:t>　今後も少子高齢化対策等による増額が見込まれるが、扶助費の性格上、安易な削減ができないため、その他の経費を削減・圧縮することにより、扶助費の増加分を捻出していくこととする。</a:t>
          </a:r>
          <a:endParaRPr kumimoji="1" lang="en-US" altLang="ja-JP" sz="105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7105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49555"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48665" y="10659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49555"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48665" y="10332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1" name="テキスト ボックス 170"/>
        <xdr:cNvSpPr txBox="1"/>
      </xdr:nvSpPr>
      <xdr:spPr>
        <a:xfrm>
          <a:off x="249555"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48665" y="10005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49555"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48665" y="9679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49555"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48665" y="9352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7" name="テキスト ボックス 176"/>
        <xdr:cNvSpPr txBox="1"/>
      </xdr:nvSpPr>
      <xdr:spPr>
        <a:xfrm>
          <a:off x="249555"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48665" y="9025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49555"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49555"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132715</xdr:rowOff>
    </xdr:to>
    <xdr:cxnSp macro="">
      <xdr:nvCxnSpPr>
        <xdr:cNvPr id="183" name="直線コネクタ 182"/>
        <xdr:cNvCxnSpPr/>
      </xdr:nvCxnSpPr>
      <xdr:spPr>
        <a:xfrm flipV="1">
          <a:off x="4719320" y="909129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4" name="扶助費最小値テキスト"/>
        <xdr:cNvSpPr txBox="1"/>
      </xdr:nvSpPr>
      <xdr:spPr>
        <a:xfrm>
          <a:off x="480822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5" name="直線コネクタ 184"/>
        <xdr:cNvCxnSpPr/>
      </xdr:nvCxnSpPr>
      <xdr:spPr>
        <a:xfrm>
          <a:off x="4634865" y="1041971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62000" cy="258445"/>
    <xdr:sp macro="" textlink="">
      <xdr:nvSpPr>
        <xdr:cNvPr id="186" name="扶助費最大値テキスト"/>
        <xdr:cNvSpPr txBox="1"/>
      </xdr:nvSpPr>
      <xdr:spPr>
        <a:xfrm>
          <a:off x="480822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7" name="直線コネクタ 186"/>
        <xdr:cNvCxnSpPr/>
      </xdr:nvCxnSpPr>
      <xdr:spPr>
        <a:xfrm>
          <a:off x="4634865" y="909129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78105</xdr:rowOff>
    </xdr:from>
    <xdr:to xmlns:xdr="http://schemas.openxmlformats.org/drawingml/2006/spreadsheetDrawing">
      <xdr:col>24</xdr:col>
      <xdr:colOff>25400</xdr:colOff>
      <xdr:row>56</xdr:row>
      <xdr:rowOff>99695</xdr:rowOff>
    </xdr:to>
    <xdr:cxnSp macro="">
      <xdr:nvCxnSpPr>
        <xdr:cNvPr id="188" name="直線コネクタ 187"/>
        <xdr:cNvCxnSpPr/>
      </xdr:nvCxnSpPr>
      <xdr:spPr>
        <a:xfrm flipV="1">
          <a:off x="3903345" y="9679305"/>
          <a:ext cx="8159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20955</xdr:rowOff>
    </xdr:from>
    <xdr:ext cx="762000" cy="258445"/>
    <xdr:sp macro="" textlink="">
      <xdr:nvSpPr>
        <xdr:cNvPr id="189" name="扶助費平均値テキスト"/>
        <xdr:cNvSpPr txBox="1"/>
      </xdr:nvSpPr>
      <xdr:spPr>
        <a:xfrm>
          <a:off x="4808220" y="9622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48895</xdr:rowOff>
    </xdr:from>
    <xdr:to xmlns:xdr="http://schemas.openxmlformats.org/drawingml/2006/spreadsheetDrawing">
      <xdr:col>24</xdr:col>
      <xdr:colOff>76200</xdr:colOff>
      <xdr:row>56</xdr:row>
      <xdr:rowOff>150495</xdr:rowOff>
    </xdr:to>
    <xdr:sp macro="" textlink="">
      <xdr:nvSpPr>
        <xdr:cNvPr id="190" name="フローチャート: 判断 189"/>
        <xdr:cNvSpPr/>
      </xdr:nvSpPr>
      <xdr:spPr>
        <a:xfrm>
          <a:off x="4672965" y="965009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118745</xdr:rowOff>
    </xdr:from>
    <xdr:to xmlns:xdr="http://schemas.openxmlformats.org/drawingml/2006/spreadsheetDrawing">
      <xdr:col>19</xdr:col>
      <xdr:colOff>187325</xdr:colOff>
      <xdr:row>56</xdr:row>
      <xdr:rowOff>99695</xdr:rowOff>
    </xdr:to>
    <xdr:cxnSp macro="">
      <xdr:nvCxnSpPr>
        <xdr:cNvPr id="191" name="直線コネクタ 190"/>
        <xdr:cNvCxnSpPr/>
      </xdr:nvCxnSpPr>
      <xdr:spPr>
        <a:xfrm>
          <a:off x="3032125" y="9548495"/>
          <a:ext cx="8712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2" name="フローチャート: 判断 191"/>
        <xdr:cNvSpPr/>
      </xdr:nvSpPr>
      <xdr:spPr>
        <a:xfrm>
          <a:off x="3852545" y="960755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35965" cy="259080"/>
    <xdr:sp macro="" textlink="">
      <xdr:nvSpPr>
        <xdr:cNvPr id="193" name="テキスト ボックス 192"/>
        <xdr:cNvSpPr txBox="1"/>
      </xdr:nvSpPr>
      <xdr:spPr>
        <a:xfrm>
          <a:off x="3526790" y="93757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75565</xdr:rowOff>
    </xdr:from>
    <xdr:to xmlns:xdr="http://schemas.openxmlformats.org/drawingml/2006/spreadsheetDrawing">
      <xdr:col>15</xdr:col>
      <xdr:colOff>98425</xdr:colOff>
      <xdr:row>55</xdr:row>
      <xdr:rowOff>118745</xdr:rowOff>
    </xdr:to>
    <xdr:cxnSp macro="">
      <xdr:nvCxnSpPr>
        <xdr:cNvPr id="194" name="直線コネクタ 193"/>
        <xdr:cNvCxnSpPr/>
      </xdr:nvCxnSpPr>
      <xdr:spPr>
        <a:xfrm>
          <a:off x="2160905" y="9505315"/>
          <a:ext cx="8712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111760</xdr:rowOff>
    </xdr:from>
    <xdr:to xmlns:xdr="http://schemas.openxmlformats.org/drawingml/2006/spreadsheetDrawing">
      <xdr:col>15</xdr:col>
      <xdr:colOff>149225</xdr:colOff>
      <xdr:row>56</xdr:row>
      <xdr:rowOff>41910</xdr:rowOff>
    </xdr:to>
    <xdr:sp macro="" textlink="">
      <xdr:nvSpPr>
        <xdr:cNvPr id="195" name="フローチャート: 判断 194"/>
        <xdr:cNvSpPr/>
      </xdr:nvSpPr>
      <xdr:spPr>
        <a:xfrm>
          <a:off x="2981325"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26670</xdr:rowOff>
    </xdr:from>
    <xdr:ext cx="761365" cy="259080"/>
    <xdr:sp macro="" textlink="">
      <xdr:nvSpPr>
        <xdr:cNvPr id="196" name="テキスト ボックス 195"/>
        <xdr:cNvSpPr txBox="1"/>
      </xdr:nvSpPr>
      <xdr:spPr>
        <a:xfrm>
          <a:off x="2660015" y="962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105410</xdr:rowOff>
    </xdr:from>
    <xdr:to xmlns:xdr="http://schemas.openxmlformats.org/drawingml/2006/spreadsheetDrawing">
      <xdr:col>11</xdr:col>
      <xdr:colOff>9525</xdr:colOff>
      <xdr:row>55</xdr:row>
      <xdr:rowOff>75565</xdr:rowOff>
    </xdr:to>
    <xdr:cxnSp macro="">
      <xdr:nvCxnSpPr>
        <xdr:cNvPr id="197" name="直線コネクタ 196"/>
        <xdr:cNvCxnSpPr/>
      </xdr:nvCxnSpPr>
      <xdr:spPr>
        <a:xfrm>
          <a:off x="1294130" y="9363710"/>
          <a:ext cx="86677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xdr:rowOff>
    </xdr:from>
    <xdr:to xmlns:xdr="http://schemas.openxmlformats.org/drawingml/2006/spreadsheetDrawing">
      <xdr:col>11</xdr:col>
      <xdr:colOff>60325</xdr:colOff>
      <xdr:row>55</xdr:row>
      <xdr:rowOff>114935</xdr:rowOff>
    </xdr:to>
    <xdr:sp macro="" textlink="">
      <xdr:nvSpPr>
        <xdr:cNvPr id="198" name="フローチャート: 判断 197"/>
        <xdr:cNvSpPr/>
      </xdr:nvSpPr>
      <xdr:spPr>
        <a:xfrm>
          <a:off x="2114550" y="94430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125095</xdr:rowOff>
    </xdr:from>
    <xdr:ext cx="761365" cy="258445"/>
    <xdr:sp macro="" textlink="">
      <xdr:nvSpPr>
        <xdr:cNvPr id="199" name="テキスト ボックス 198"/>
        <xdr:cNvSpPr txBox="1"/>
      </xdr:nvSpPr>
      <xdr:spPr>
        <a:xfrm>
          <a:off x="1788795"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00" name="フローチャート: 判断 199"/>
        <xdr:cNvSpPr/>
      </xdr:nvSpPr>
      <xdr:spPr>
        <a:xfrm>
          <a:off x="124333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62000" cy="259080"/>
    <xdr:sp macro="" textlink="">
      <xdr:nvSpPr>
        <xdr:cNvPr id="201" name="テキスト ボックス 200"/>
        <xdr:cNvSpPr txBox="1"/>
      </xdr:nvSpPr>
      <xdr:spPr>
        <a:xfrm>
          <a:off x="92202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8206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5" name="テキスト ボックス 204"/>
        <xdr:cNvSpPr txBox="1"/>
      </xdr:nvSpPr>
      <xdr:spPr>
        <a:xfrm>
          <a:off x="195389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826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27305</xdr:rowOff>
    </xdr:from>
    <xdr:to xmlns:xdr="http://schemas.openxmlformats.org/drawingml/2006/spreadsheetDrawing">
      <xdr:col>24</xdr:col>
      <xdr:colOff>76200</xdr:colOff>
      <xdr:row>56</xdr:row>
      <xdr:rowOff>128905</xdr:rowOff>
    </xdr:to>
    <xdr:sp macro="" textlink="">
      <xdr:nvSpPr>
        <xdr:cNvPr id="207" name="楕円 206"/>
        <xdr:cNvSpPr/>
      </xdr:nvSpPr>
      <xdr:spPr>
        <a:xfrm>
          <a:off x="4672965" y="96285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43815</xdr:rowOff>
    </xdr:from>
    <xdr:ext cx="762000" cy="258445"/>
    <xdr:sp macro="" textlink="">
      <xdr:nvSpPr>
        <xdr:cNvPr id="208" name="扶助費該当値テキスト"/>
        <xdr:cNvSpPr txBox="1"/>
      </xdr:nvSpPr>
      <xdr:spPr>
        <a:xfrm>
          <a:off x="4808220" y="947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48895</xdr:rowOff>
    </xdr:from>
    <xdr:to xmlns:xdr="http://schemas.openxmlformats.org/drawingml/2006/spreadsheetDrawing">
      <xdr:col>20</xdr:col>
      <xdr:colOff>38100</xdr:colOff>
      <xdr:row>56</xdr:row>
      <xdr:rowOff>150495</xdr:rowOff>
    </xdr:to>
    <xdr:sp macro="" textlink="">
      <xdr:nvSpPr>
        <xdr:cNvPr id="209" name="楕円 208"/>
        <xdr:cNvSpPr/>
      </xdr:nvSpPr>
      <xdr:spPr>
        <a:xfrm>
          <a:off x="3852545" y="965009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135255</xdr:rowOff>
    </xdr:from>
    <xdr:ext cx="735965" cy="258445"/>
    <xdr:sp macro="" textlink="">
      <xdr:nvSpPr>
        <xdr:cNvPr id="210" name="テキスト ボックス 209"/>
        <xdr:cNvSpPr txBox="1"/>
      </xdr:nvSpPr>
      <xdr:spPr>
        <a:xfrm>
          <a:off x="3526790" y="9736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211" name="楕円 210"/>
        <xdr:cNvSpPr/>
      </xdr:nvSpPr>
      <xdr:spPr>
        <a:xfrm>
          <a:off x="2981325"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1365" cy="258445"/>
    <xdr:sp macro="" textlink="">
      <xdr:nvSpPr>
        <xdr:cNvPr id="212" name="テキスト ボックス 211"/>
        <xdr:cNvSpPr txBox="1"/>
      </xdr:nvSpPr>
      <xdr:spPr>
        <a:xfrm>
          <a:off x="2660015" y="9266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24765</xdr:rowOff>
    </xdr:from>
    <xdr:to xmlns:xdr="http://schemas.openxmlformats.org/drawingml/2006/spreadsheetDrawing">
      <xdr:col>11</xdr:col>
      <xdr:colOff>60325</xdr:colOff>
      <xdr:row>55</xdr:row>
      <xdr:rowOff>126365</xdr:rowOff>
    </xdr:to>
    <xdr:sp macro="" textlink="">
      <xdr:nvSpPr>
        <xdr:cNvPr id="213" name="楕円 212"/>
        <xdr:cNvSpPr/>
      </xdr:nvSpPr>
      <xdr:spPr>
        <a:xfrm>
          <a:off x="2114550" y="945451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111125</xdr:rowOff>
    </xdr:from>
    <xdr:ext cx="761365" cy="258445"/>
    <xdr:sp macro="" textlink="">
      <xdr:nvSpPr>
        <xdr:cNvPr id="214" name="テキスト ボックス 213"/>
        <xdr:cNvSpPr txBox="1"/>
      </xdr:nvSpPr>
      <xdr:spPr>
        <a:xfrm>
          <a:off x="1788795" y="9540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54610</xdr:rowOff>
    </xdr:from>
    <xdr:to xmlns:xdr="http://schemas.openxmlformats.org/drawingml/2006/spreadsheetDrawing">
      <xdr:col>6</xdr:col>
      <xdr:colOff>171450</xdr:colOff>
      <xdr:row>54</xdr:row>
      <xdr:rowOff>156210</xdr:rowOff>
    </xdr:to>
    <xdr:sp macro="" textlink="">
      <xdr:nvSpPr>
        <xdr:cNvPr id="215" name="楕円 214"/>
        <xdr:cNvSpPr/>
      </xdr:nvSpPr>
      <xdr:spPr>
        <a:xfrm>
          <a:off x="124333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166370</xdr:rowOff>
    </xdr:from>
    <xdr:ext cx="762000" cy="258445"/>
    <xdr:sp macro="" textlink="">
      <xdr:nvSpPr>
        <xdr:cNvPr id="216" name="テキスト ボックス 215"/>
        <xdr:cNvSpPr txBox="1"/>
      </xdr:nvSpPr>
      <xdr:spPr>
        <a:xfrm>
          <a:off x="922020" y="908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類似団体平均値を下回ってはいるが、年々増加傾向にある。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これは、繰出金の増加が主な要因であり、介護保険事業特別会計の介護給付分、後期高齢者医療特別会計の医療給付費負担金分の繰出金が増加傾向になっていることが挙げられる。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今後においても、介護給付費等の抑制による歳出削減に努める。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13231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675745"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170410"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1675745"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170410"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1675745"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170410"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675745"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170410"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1675745"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170410"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1675745"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675745"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130810</xdr:rowOff>
    </xdr:from>
    <xdr:to xmlns:xdr="http://schemas.openxmlformats.org/drawingml/2006/spreadsheetDrawing">
      <xdr:col>82</xdr:col>
      <xdr:colOff>107950</xdr:colOff>
      <xdr:row>61</xdr:row>
      <xdr:rowOff>24130</xdr:rowOff>
    </xdr:to>
    <xdr:cxnSp macro="">
      <xdr:nvCxnSpPr>
        <xdr:cNvPr id="244" name="直線コネクタ 243"/>
        <xdr:cNvCxnSpPr/>
      </xdr:nvCxnSpPr>
      <xdr:spPr>
        <a:xfrm flipV="1">
          <a:off x="16145510" y="92176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60</xdr:row>
      <xdr:rowOff>167640</xdr:rowOff>
    </xdr:from>
    <xdr:ext cx="762000" cy="258445"/>
    <xdr:sp macro="" textlink="">
      <xdr:nvSpPr>
        <xdr:cNvPr id="245" name="その他最小値テキスト"/>
        <xdr:cNvSpPr txBox="1"/>
      </xdr:nvSpPr>
      <xdr:spPr>
        <a:xfrm>
          <a:off x="16233140" y="10454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24130</xdr:rowOff>
    </xdr:from>
    <xdr:to xmlns:xdr="http://schemas.openxmlformats.org/drawingml/2006/spreadsheetDrawing">
      <xdr:col>82</xdr:col>
      <xdr:colOff>195580</xdr:colOff>
      <xdr:row>61</xdr:row>
      <xdr:rowOff>24130</xdr:rowOff>
    </xdr:to>
    <xdr:cxnSp macro="">
      <xdr:nvCxnSpPr>
        <xdr:cNvPr id="246" name="直線コネクタ 245"/>
        <xdr:cNvCxnSpPr/>
      </xdr:nvCxnSpPr>
      <xdr:spPr>
        <a:xfrm>
          <a:off x="16056610" y="1048258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52</xdr:row>
      <xdr:rowOff>45720</xdr:rowOff>
    </xdr:from>
    <xdr:ext cx="762000" cy="259080"/>
    <xdr:sp macro="" textlink="">
      <xdr:nvSpPr>
        <xdr:cNvPr id="247" name="その他最大値テキスト"/>
        <xdr:cNvSpPr txBox="1"/>
      </xdr:nvSpPr>
      <xdr:spPr>
        <a:xfrm>
          <a:off x="1623314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130810</xdr:rowOff>
    </xdr:from>
    <xdr:to xmlns:xdr="http://schemas.openxmlformats.org/drawingml/2006/spreadsheetDrawing">
      <xdr:col>82</xdr:col>
      <xdr:colOff>195580</xdr:colOff>
      <xdr:row>53</xdr:row>
      <xdr:rowOff>130810</xdr:rowOff>
    </xdr:to>
    <xdr:cxnSp macro="">
      <xdr:nvCxnSpPr>
        <xdr:cNvPr id="248" name="直線コネクタ 247"/>
        <xdr:cNvCxnSpPr/>
      </xdr:nvCxnSpPr>
      <xdr:spPr>
        <a:xfrm>
          <a:off x="16056610" y="921766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16510</xdr:rowOff>
    </xdr:from>
    <xdr:to xmlns:xdr="http://schemas.openxmlformats.org/drawingml/2006/spreadsheetDrawing">
      <xdr:col>82</xdr:col>
      <xdr:colOff>107950</xdr:colOff>
      <xdr:row>57</xdr:row>
      <xdr:rowOff>31750</xdr:rowOff>
    </xdr:to>
    <xdr:cxnSp macro="">
      <xdr:nvCxnSpPr>
        <xdr:cNvPr id="249" name="直線コネクタ 248"/>
        <xdr:cNvCxnSpPr/>
      </xdr:nvCxnSpPr>
      <xdr:spPr>
        <a:xfrm>
          <a:off x="15325090" y="978916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56</xdr:row>
      <xdr:rowOff>147320</xdr:rowOff>
    </xdr:from>
    <xdr:ext cx="762000" cy="259080"/>
    <xdr:sp macro="" textlink="">
      <xdr:nvSpPr>
        <xdr:cNvPr id="250" name="その他平均値テキスト"/>
        <xdr:cNvSpPr txBox="1"/>
      </xdr:nvSpPr>
      <xdr:spPr>
        <a:xfrm>
          <a:off x="16233140" y="974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3810</xdr:rowOff>
    </xdr:from>
    <xdr:to xmlns:xdr="http://schemas.openxmlformats.org/drawingml/2006/spreadsheetDrawing">
      <xdr:col>82</xdr:col>
      <xdr:colOff>158750</xdr:colOff>
      <xdr:row>57</xdr:row>
      <xdr:rowOff>105410</xdr:rowOff>
    </xdr:to>
    <xdr:sp macro="" textlink="">
      <xdr:nvSpPr>
        <xdr:cNvPr id="251" name="フローチャート: 判断 250"/>
        <xdr:cNvSpPr/>
      </xdr:nvSpPr>
      <xdr:spPr>
        <a:xfrm>
          <a:off x="1609471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157480</xdr:rowOff>
    </xdr:from>
    <xdr:to xmlns:xdr="http://schemas.openxmlformats.org/drawingml/2006/spreadsheetDrawing">
      <xdr:col>78</xdr:col>
      <xdr:colOff>69850</xdr:colOff>
      <xdr:row>57</xdr:row>
      <xdr:rowOff>16510</xdr:rowOff>
    </xdr:to>
    <xdr:cxnSp macro="">
      <xdr:nvCxnSpPr>
        <xdr:cNvPr id="252" name="直線コネクタ 251"/>
        <xdr:cNvCxnSpPr/>
      </xdr:nvCxnSpPr>
      <xdr:spPr>
        <a:xfrm>
          <a:off x="14458315" y="9758680"/>
          <a:ext cx="8667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97790</xdr:rowOff>
    </xdr:to>
    <xdr:sp macro="" textlink="">
      <xdr:nvSpPr>
        <xdr:cNvPr id="253" name="フローチャート: 判断 252"/>
        <xdr:cNvSpPr/>
      </xdr:nvSpPr>
      <xdr:spPr>
        <a:xfrm>
          <a:off x="1527429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82550</xdr:rowOff>
    </xdr:from>
    <xdr:ext cx="736600" cy="259080"/>
    <xdr:sp macro="" textlink="">
      <xdr:nvSpPr>
        <xdr:cNvPr id="254" name="テキスト ボックス 253"/>
        <xdr:cNvSpPr txBox="1"/>
      </xdr:nvSpPr>
      <xdr:spPr>
        <a:xfrm>
          <a:off x="1495298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81280</xdr:rowOff>
    </xdr:from>
    <xdr:to xmlns:xdr="http://schemas.openxmlformats.org/drawingml/2006/spreadsheetDrawing">
      <xdr:col>73</xdr:col>
      <xdr:colOff>180975</xdr:colOff>
      <xdr:row>56</xdr:row>
      <xdr:rowOff>157480</xdr:rowOff>
    </xdr:to>
    <xdr:cxnSp macro="">
      <xdr:nvCxnSpPr>
        <xdr:cNvPr id="255" name="直線コネクタ 254"/>
        <xdr:cNvCxnSpPr/>
      </xdr:nvCxnSpPr>
      <xdr:spPr>
        <a:xfrm>
          <a:off x="13587095" y="9682480"/>
          <a:ext cx="871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137160</xdr:rowOff>
    </xdr:from>
    <xdr:to xmlns:xdr="http://schemas.openxmlformats.org/drawingml/2006/spreadsheetDrawing">
      <xdr:col>74</xdr:col>
      <xdr:colOff>31750</xdr:colOff>
      <xdr:row>57</xdr:row>
      <xdr:rowOff>67310</xdr:rowOff>
    </xdr:to>
    <xdr:sp macro="" textlink="">
      <xdr:nvSpPr>
        <xdr:cNvPr id="256" name="フローチャート: 判断 255"/>
        <xdr:cNvSpPr/>
      </xdr:nvSpPr>
      <xdr:spPr>
        <a:xfrm>
          <a:off x="14407515" y="97383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52070</xdr:rowOff>
    </xdr:from>
    <xdr:ext cx="762000" cy="258445"/>
    <xdr:sp macro="" textlink="">
      <xdr:nvSpPr>
        <xdr:cNvPr id="257" name="テキスト ボックス 256"/>
        <xdr:cNvSpPr txBox="1"/>
      </xdr:nvSpPr>
      <xdr:spPr>
        <a:xfrm>
          <a:off x="14081760" y="9824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43180</xdr:rowOff>
    </xdr:from>
    <xdr:to xmlns:xdr="http://schemas.openxmlformats.org/drawingml/2006/spreadsheetDrawing">
      <xdr:col>69</xdr:col>
      <xdr:colOff>92075</xdr:colOff>
      <xdr:row>56</xdr:row>
      <xdr:rowOff>81280</xdr:rowOff>
    </xdr:to>
    <xdr:cxnSp macro="">
      <xdr:nvCxnSpPr>
        <xdr:cNvPr id="258" name="直線コネクタ 257"/>
        <xdr:cNvCxnSpPr/>
      </xdr:nvCxnSpPr>
      <xdr:spPr>
        <a:xfrm>
          <a:off x="12715875" y="9644380"/>
          <a:ext cx="871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9" name="フローチャート: 判断 258"/>
        <xdr:cNvSpPr/>
      </xdr:nvSpPr>
      <xdr:spPr>
        <a:xfrm>
          <a:off x="13536295"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59690</xdr:rowOff>
    </xdr:from>
    <xdr:ext cx="761365" cy="259080"/>
    <xdr:sp macro="" textlink="">
      <xdr:nvSpPr>
        <xdr:cNvPr id="260" name="テキスト ボックス 259"/>
        <xdr:cNvSpPr txBox="1"/>
      </xdr:nvSpPr>
      <xdr:spPr>
        <a:xfrm>
          <a:off x="13214985" y="983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1" name="フローチャート: 判断 260"/>
        <xdr:cNvSpPr/>
      </xdr:nvSpPr>
      <xdr:spPr>
        <a:xfrm>
          <a:off x="12669520" y="97155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1365" cy="258445"/>
    <xdr:sp macro="" textlink="">
      <xdr:nvSpPr>
        <xdr:cNvPr id="262" name="テキスト ボックス 261"/>
        <xdr:cNvSpPr txBox="1"/>
      </xdr:nvSpPr>
      <xdr:spPr>
        <a:xfrm>
          <a:off x="12343765"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11363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5" name="テキスト ボックス 264"/>
        <xdr:cNvSpPr txBox="1"/>
      </xdr:nvSpPr>
      <xdr:spPr>
        <a:xfrm>
          <a:off x="14246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2000" cy="259080"/>
    <xdr:sp macro="" textlink="">
      <xdr:nvSpPr>
        <xdr:cNvPr id="267" name="テキスト ボックス 266"/>
        <xdr:cNvSpPr txBox="1"/>
      </xdr:nvSpPr>
      <xdr:spPr>
        <a:xfrm>
          <a:off x="12508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68" name="楕円 267"/>
        <xdr:cNvSpPr/>
      </xdr:nvSpPr>
      <xdr:spPr>
        <a:xfrm>
          <a:off x="1609471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55</xdr:row>
      <xdr:rowOff>168910</xdr:rowOff>
    </xdr:from>
    <xdr:ext cx="762000" cy="258445"/>
    <xdr:sp macro="" textlink="">
      <xdr:nvSpPr>
        <xdr:cNvPr id="269" name="その他該当値テキスト"/>
        <xdr:cNvSpPr txBox="1"/>
      </xdr:nvSpPr>
      <xdr:spPr>
        <a:xfrm>
          <a:off x="1623314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137160</xdr:rowOff>
    </xdr:from>
    <xdr:to xmlns:xdr="http://schemas.openxmlformats.org/drawingml/2006/spreadsheetDrawing">
      <xdr:col>78</xdr:col>
      <xdr:colOff>120650</xdr:colOff>
      <xdr:row>57</xdr:row>
      <xdr:rowOff>67310</xdr:rowOff>
    </xdr:to>
    <xdr:sp macro="" textlink="">
      <xdr:nvSpPr>
        <xdr:cNvPr id="270" name="楕円 269"/>
        <xdr:cNvSpPr/>
      </xdr:nvSpPr>
      <xdr:spPr>
        <a:xfrm>
          <a:off x="1527429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77470</xdr:rowOff>
    </xdr:from>
    <xdr:ext cx="736600" cy="258445"/>
    <xdr:sp macro="" textlink="">
      <xdr:nvSpPr>
        <xdr:cNvPr id="271" name="テキスト ボックス 270"/>
        <xdr:cNvSpPr txBox="1"/>
      </xdr:nvSpPr>
      <xdr:spPr>
        <a:xfrm>
          <a:off x="14952980" y="9507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72" name="楕円 271"/>
        <xdr:cNvSpPr/>
      </xdr:nvSpPr>
      <xdr:spPr>
        <a:xfrm>
          <a:off x="14407515" y="97078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46990</xdr:rowOff>
    </xdr:from>
    <xdr:ext cx="762000" cy="259080"/>
    <xdr:sp macro="" textlink="">
      <xdr:nvSpPr>
        <xdr:cNvPr id="273" name="テキスト ボックス 272"/>
        <xdr:cNvSpPr txBox="1"/>
      </xdr:nvSpPr>
      <xdr:spPr>
        <a:xfrm>
          <a:off x="1408176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74" name="楕円 273"/>
        <xdr:cNvSpPr/>
      </xdr:nvSpPr>
      <xdr:spPr>
        <a:xfrm>
          <a:off x="13536295"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1365" cy="259080"/>
    <xdr:sp macro="" textlink="">
      <xdr:nvSpPr>
        <xdr:cNvPr id="275" name="テキスト ボックス 274"/>
        <xdr:cNvSpPr txBox="1"/>
      </xdr:nvSpPr>
      <xdr:spPr>
        <a:xfrm>
          <a:off x="13214985" y="940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163830</xdr:rowOff>
    </xdr:from>
    <xdr:to xmlns:xdr="http://schemas.openxmlformats.org/drawingml/2006/spreadsheetDrawing">
      <xdr:col>65</xdr:col>
      <xdr:colOff>53975</xdr:colOff>
      <xdr:row>56</xdr:row>
      <xdr:rowOff>93980</xdr:rowOff>
    </xdr:to>
    <xdr:sp macro="" textlink="">
      <xdr:nvSpPr>
        <xdr:cNvPr id="276" name="楕円 275"/>
        <xdr:cNvSpPr/>
      </xdr:nvSpPr>
      <xdr:spPr>
        <a:xfrm>
          <a:off x="12669520" y="95935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104140</xdr:rowOff>
    </xdr:from>
    <xdr:ext cx="761365" cy="259080"/>
    <xdr:sp macro="" textlink="">
      <xdr:nvSpPr>
        <xdr:cNvPr id="277" name="テキスト ボックス 276"/>
        <xdr:cNvSpPr txBox="1"/>
      </xdr:nvSpPr>
      <xdr:spPr>
        <a:xfrm>
          <a:off x="12343765" y="936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ごみ処理を一部事務組合で行っていないことにより、それらに係る負担金などが類似団体と比較して少ないことから、依然として類似団体平均値を下回っているが、平成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年度から駿東伊豆消防組合への負担金が発生したことにより大幅な増となった。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今後においては、さらなる見直しなどにより歳出削減に努める。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13231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675745"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170410"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3" name="テキスト ボックス 292"/>
        <xdr:cNvSpPr txBox="1"/>
      </xdr:nvSpPr>
      <xdr:spPr>
        <a:xfrm>
          <a:off x="11675745"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170410"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5" name="テキスト ボックス 294"/>
        <xdr:cNvSpPr txBox="1"/>
      </xdr:nvSpPr>
      <xdr:spPr>
        <a:xfrm>
          <a:off x="11675745"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170410"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7" name="テキスト ボックス 296"/>
        <xdr:cNvSpPr txBox="1"/>
      </xdr:nvSpPr>
      <xdr:spPr>
        <a:xfrm>
          <a:off x="11675745"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170410"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9" name="テキスト ボックス 298"/>
        <xdr:cNvSpPr txBox="1"/>
      </xdr:nvSpPr>
      <xdr:spPr>
        <a:xfrm>
          <a:off x="11675745"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26670</xdr:rowOff>
    </xdr:to>
    <xdr:cxnSp macro="">
      <xdr:nvCxnSpPr>
        <xdr:cNvPr id="302" name="直線コネクタ 301"/>
        <xdr:cNvCxnSpPr/>
      </xdr:nvCxnSpPr>
      <xdr:spPr>
        <a:xfrm flipV="1">
          <a:off x="16145510" y="587883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39</xdr:row>
      <xdr:rowOff>170180</xdr:rowOff>
    </xdr:from>
    <xdr:ext cx="762000" cy="259080"/>
    <xdr:sp macro="" textlink="">
      <xdr:nvSpPr>
        <xdr:cNvPr id="303" name="補助費等最小値テキスト"/>
        <xdr:cNvSpPr txBox="1"/>
      </xdr:nvSpPr>
      <xdr:spPr>
        <a:xfrm>
          <a:off x="1623314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26670</xdr:rowOff>
    </xdr:from>
    <xdr:to xmlns:xdr="http://schemas.openxmlformats.org/drawingml/2006/spreadsheetDrawing">
      <xdr:col>82</xdr:col>
      <xdr:colOff>195580</xdr:colOff>
      <xdr:row>40</xdr:row>
      <xdr:rowOff>26670</xdr:rowOff>
    </xdr:to>
    <xdr:cxnSp macro="">
      <xdr:nvCxnSpPr>
        <xdr:cNvPr id="304" name="直線コネクタ 303"/>
        <xdr:cNvCxnSpPr/>
      </xdr:nvCxnSpPr>
      <xdr:spPr>
        <a:xfrm>
          <a:off x="16056610" y="688467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32</xdr:row>
      <xdr:rowOff>135890</xdr:rowOff>
    </xdr:from>
    <xdr:ext cx="762000" cy="259080"/>
    <xdr:sp macro="" textlink="">
      <xdr:nvSpPr>
        <xdr:cNvPr id="305" name="補助費等最大値テキスト"/>
        <xdr:cNvSpPr txBox="1"/>
      </xdr:nvSpPr>
      <xdr:spPr>
        <a:xfrm>
          <a:off x="1623314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195580</xdr:colOff>
      <xdr:row>34</xdr:row>
      <xdr:rowOff>49530</xdr:rowOff>
    </xdr:to>
    <xdr:cxnSp macro="">
      <xdr:nvCxnSpPr>
        <xdr:cNvPr id="306" name="直線コネクタ 305"/>
        <xdr:cNvCxnSpPr/>
      </xdr:nvCxnSpPr>
      <xdr:spPr>
        <a:xfrm>
          <a:off x="16056610" y="587883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3810</xdr:rowOff>
    </xdr:from>
    <xdr:to xmlns:xdr="http://schemas.openxmlformats.org/drawingml/2006/spreadsheetDrawing">
      <xdr:col>82</xdr:col>
      <xdr:colOff>107950</xdr:colOff>
      <xdr:row>36</xdr:row>
      <xdr:rowOff>21590</xdr:rowOff>
    </xdr:to>
    <xdr:cxnSp macro="">
      <xdr:nvCxnSpPr>
        <xdr:cNvPr id="307" name="直線コネクタ 306"/>
        <xdr:cNvCxnSpPr/>
      </xdr:nvCxnSpPr>
      <xdr:spPr>
        <a:xfrm flipV="1">
          <a:off x="15325090" y="617601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36</xdr:row>
      <xdr:rowOff>85090</xdr:rowOff>
    </xdr:from>
    <xdr:ext cx="762000" cy="259080"/>
    <xdr:sp macro="" textlink="">
      <xdr:nvSpPr>
        <xdr:cNvPr id="308" name="補助費等平均値テキスト"/>
        <xdr:cNvSpPr txBox="1"/>
      </xdr:nvSpPr>
      <xdr:spPr>
        <a:xfrm>
          <a:off x="1623314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09471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113030</xdr:rowOff>
    </xdr:from>
    <xdr:to xmlns:xdr="http://schemas.openxmlformats.org/drawingml/2006/spreadsheetDrawing">
      <xdr:col>78</xdr:col>
      <xdr:colOff>69850</xdr:colOff>
      <xdr:row>36</xdr:row>
      <xdr:rowOff>21590</xdr:rowOff>
    </xdr:to>
    <xdr:cxnSp macro="">
      <xdr:nvCxnSpPr>
        <xdr:cNvPr id="310" name="直線コネクタ 309"/>
        <xdr:cNvCxnSpPr/>
      </xdr:nvCxnSpPr>
      <xdr:spPr>
        <a:xfrm>
          <a:off x="14458315" y="5942330"/>
          <a:ext cx="86677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11" name="フローチャート: 判断 310"/>
        <xdr:cNvSpPr/>
      </xdr:nvSpPr>
      <xdr:spPr>
        <a:xfrm>
          <a:off x="1527429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41275</xdr:rowOff>
    </xdr:from>
    <xdr:ext cx="736600" cy="258445"/>
    <xdr:sp macro="" textlink="">
      <xdr:nvSpPr>
        <xdr:cNvPr id="312" name="テキスト ボックス 311"/>
        <xdr:cNvSpPr txBox="1"/>
      </xdr:nvSpPr>
      <xdr:spPr>
        <a:xfrm>
          <a:off x="14952980" y="6384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99695</xdr:rowOff>
    </xdr:from>
    <xdr:to xmlns:xdr="http://schemas.openxmlformats.org/drawingml/2006/spreadsheetDrawing">
      <xdr:col>73</xdr:col>
      <xdr:colOff>180975</xdr:colOff>
      <xdr:row>34</xdr:row>
      <xdr:rowOff>113030</xdr:rowOff>
    </xdr:to>
    <xdr:cxnSp macro="">
      <xdr:nvCxnSpPr>
        <xdr:cNvPr id="313" name="直線コネクタ 312"/>
        <xdr:cNvCxnSpPr/>
      </xdr:nvCxnSpPr>
      <xdr:spPr>
        <a:xfrm>
          <a:off x="13587095" y="5928995"/>
          <a:ext cx="8712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14" name="フローチャート: 判断 313"/>
        <xdr:cNvSpPr/>
      </xdr:nvSpPr>
      <xdr:spPr>
        <a:xfrm>
          <a:off x="14407515" y="62757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8445"/>
    <xdr:sp macro="" textlink="">
      <xdr:nvSpPr>
        <xdr:cNvPr id="315" name="テキスト ボックス 314"/>
        <xdr:cNvSpPr txBox="1"/>
      </xdr:nvSpPr>
      <xdr:spPr>
        <a:xfrm>
          <a:off x="1408176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81280</xdr:rowOff>
    </xdr:from>
    <xdr:to xmlns:xdr="http://schemas.openxmlformats.org/drawingml/2006/spreadsheetDrawing">
      <xdr:col>69</xdr:col>
      <xdr:colOff>92075</xdr:colOff>
      <xdr:row>34</xdr:row>
      <xdr:rowOff>99695</xdr:rowOff>
    </xdr:to>
    <xdr:cxnSp macro="">
      <xdr:nvCxnSpPr>
        <xdr:cNvPr id="316" name="直線コネクタ 315"/>
        <xdr:cNvCxnSpPr/>
      </xdr:nvCxnSpPr>
      <xdr:spPr>
        <a:xfrm>
          <a:off x="12715875" y="5910580"/>
          <a:ext cx="8712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7" name="フローチャート: 判断 316"/>
        <xdr:cNvSpPr/>
      </xdr:nvSpPr>
      <xdr:spPr>
        <a:xfrm>
          <a:off x="1353629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61365" cy="259080"/>
    <xdr:sp macro="" textlink="">
      <xdr:nvSpPr>
        <xdr:cNvPr id="318" name="テキスト ボックス 317"/>
        <xdr:cNvSpPr txBox="1"/>
      </xdr:nvSpPr>
      <xdr:spPr>
        <a:xfrm>
          <a:off x="13214985"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9" name="フローチャート: 判断 318"/>
        <xdr:cNvSpPr/>
      </xdr:nvSpPr>
      <xdr:spPr>
        <a:xfrm>
          <a:off x="12669520" y="625729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1365" cy="259080"/>
    <xdr:sp macro="" textlink="">
      <xdr:nvSpPr>
        <xdr:cNvPr id="320" name="テキスト ボックス 319"/>
        <xdr:cNvSpPr txBox="1"/>
      </xdr:nvSpPr>
      <xdr:spPr>
        <a:xfrm>
          <a:off x="12343765"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2" name="テキスト ボックス 321"/>
        <xdr:cNvSpPr txBox="1"/>
      </xdr:nvSpPr>
      <xdr:spPr>
        <a:xfrm>
          <a:off x="1511363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3" name="テキスト ボックス 322"/>
        <xdr:cNvSpPr txBox="1"/>
      </xdr:nvSpPr>
      <xdr:spPr>
        <a:xfrm>
          <a:off x="14246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2000" cy="259080"/>
    <xdr:sp macro="" textlink="">
      <xdr:nvSpPr>
        <xdr:cNvPr id="325" name="テキスト ボックス 324"/>
        <xdr:cNvSpPr txBox="1"/>
      </xdr:nvSpPr>
      <xdr:spPr>
        <a:xfrm>
          <a:off x="12508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124460</xdr:rowOff>
    </xdr:from>
    <xdr:to xmlns:xdr="http://schemas.openxmlformats.org/drawingml/2006/spreadsheetDrawing">
      <xdr:col>82</xdr:col>
      <xdr:colOff>158750</xdr:colOff>
      <xdr:row>36</xdr:row>
      <xdr:rowOff>54610</xdr:rowOff>
    </xdr:to>
    <xdr:sp macro="" textlink="">
      <xdr:nvSpPr>
        <xdr:cNvPr id="326" name="楕円 325"/>
        <xdr:cNvSpPr/>
      </xdr:nvSpPr>
      <xdr:spPr>
        <a:xfrm>
          <a:off x="1609471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34</xdr:row>
      <xdr:rowOff>140970</xdr:rowOff>
    </xdr:from>
    <xdr:ext cx="762000" cy="259080"/>
    <xdr:sp macro="" textlink="">
      <xdr:nvSpPr>
        <xdr:cNvPr id="327" name="補助費等該当値テキスト"/>
        <xdr:cNvSpPr txBox="1"/>
      </xdr:nvSpPr>
      <xdr:spPr>
        <a:xfrm>
          <a:off x="1623314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142240</xdr:rowOff>
    </xdr:from>
    <xdr:to xmlns:xdr="http://schemas.openxmlformats.org/drawingml/2006/spreadsheetDrawing">
      <xdr:col>78</xdr:col>
      <xdr:colOff>120650</xdr:colOff>
      <xdr:row>36</xdr:row>
      <xdr:rowOff>72390</xdr:rowOff>
    </xdr:to>
    <xdr:sp macro="" textlink="">
      <xdr:nvSpPr>
        <xdr:cNvPr id="328" name="楕円 327"/>
        <xdr:cNvSpPr/>
      </xdr:nvSpPr>
      <xdr:spPr>
        <a:xfrm>
          <a:off x="1527429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82550</xdr:rowOff>
    </xdr:from>
    <xdr:ext cx="736600" cy="259080"/>
    <xdr:sp macro="" textlink="">
      <xdr:nvSpPr>
        <xdr:cNvPr id="329" name="テキスト ボックス 328"/>
        <xdr:cNvSpPr txBox="1"/>
      </xdr:nvSpPr>
      <xdr:spPr>
        <a:xfrm>
          <a:off x="14952980" y="591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62230</xdr:rowOff>
    </xdr:from>
    <xdr:to xmlns:xdr="http://schemas.openxmlformats.org/drawingml/2006/spreadsheetDrawing">
      <xdr:col>74</xdr:col>
      <xdr:colOff>31750</xdr:colOff>
      <xdr:row>34</xdr:row>
      <xdr:rowOff>163830</xdr:rowOff>
    </xdr:to>
    <xdr:sp macro="" textlink="">
      <xdr:nvSpPr>
        <xdr:cNvPr id="330" name="楕円 329"/>
        <xdr:cNvSpPr/>
      </xdr:nvSpPr>
      <xdr:spPr>
        <a:xfrm>
          <a:off x="14407515" y="589153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2540</xdr:rowOff>
    </xdr:from>
    <xdr:ext cx="762000" cy="259080"/>
    <xdr:sp macro="" textlink="">
      <xdr:nvSpPr>
        <xdr:cNvPr id="331" name="テキスト ボックス 330"/>
        <xdr:cNvSpPr txBox="1"/>
      </xdr:nvSpPr>
      <xdr:spPr>
        <a:xfrm>
          <a:off x="14081760" y="566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48895</xdr:rowOff>
    </xdr:from>
    <xdr:to xmlns:xdr="http://schemas.openxmlformats.org/drawingml/2006/spreadsheetDrawing">
      <xdr:col>69</xdr:col>
      <xdr:colOff>142875</xdr:colOff>
      <xdr:row>34</xdr:row>
      <xdr:rowOff>150495</xdr:rowOff>
    </xdr:to>
    <xdr:sp macro="" textlink="">
      <xdr:nvSpPr>
        <xdr:cNvPr id="332" name="楕円 331"/>
        <xdr:cNvSpPr/>
      </xdr:nvSpPr>
      <xdr:spPr>
        <a:xfrm>
          <a:off x="13536295"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160655</xdr:rowOff>
    </xdr:from>
    <xdr:ext cx="761365" cy="259080"/>
    <xdr:sp macro="" textlink="">
      <xdr:nvSpPr>
        <xdr:cNvPr id="333" name="テキスト ボックス 332"/>
        <xdr:cNvSpPr txBox="1"/>
      </xdr:nvSpPr>
      <xdr:spPr>
        <a:xfrm>
          <a:off x="13214985" y="5647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30480</xdr:rowOff>
    </xdr:from>
    <xdr:to xmlns:xdr="http://schemas.openxmlformats.org/drawingml/2006/spreadsheetDrawing">
      <xdr:col>65</xdr:col>
      <xdr:colOff>53975</xdr:colOff>
      <xdr:row>34</xdr:row>
      <xdr:rowOff>132080</xdr:rowOff>
    </xdr:to>
    <xdr:sp macro="" textlink="">
      <xdr:nvSpPr>
        <xdr:cNvPr id="334" name="楕円 333"/>
        <xdr:cNvSpPr/>
      </xdr:nvSpPr>
      <xdr:spPr>
        <a:xfrm>
          <a:off x="12669520" y="58597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142240</xdr:rowOff>
    </xdr:from>
    <xdr:ext cx="761365" cy="259080"/>
    <xdr:sp macro="" textlink="">
      <xdr:nvSpPr>
        <xdr:cNvPr id="335" name="テキスト ボックス 334"/>
        <xdr:cNvSpPr txBox="1"/>
      </xdr:nvSpPr>
      <xdr:spPr>
        <a:xfrm>
          <a:off x="12343765"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195580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地方債の新規発行を伴う普通建設事業費の適切な取捨選択の結果、公債費に係る経常収支比率は類似団体平均値を下回っている。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法人町民税や臨時財政対策債等による収入増の影響により、前年度比で</a:t>
          </a:r>
          <a:r>
            <a:rPr kumimoji="1" lang="en-US" altLang="ja-JP" sz="1100">
              <a:latin typeface="ＭＳ Ｐゴシック"/>
              <a:ea typeface="ＭＳ Ｐゴシック"/>
            </a:rPr>
            <a:t>0.2</a:t>
          </a:r>
          <a:r>
            <a:rPr kumimoji="1" lang="ja-JP" altLang="en-US" sz="1100">
              <a:latin typeface="ＭＳ Ｐゴシック"/>
              <a:ea typeface="ＭＳ Ｐゴシック"/>
            </a:rPr>
            <a:t>ポイント減少したが、今後においては、公債費が年々増加傾向で推移していくことが見込まれるため、中期財政計画に基づき、緊急度及び必要性を十分検討した上で事業を実施し、将来負担となる公債費の抑制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7" name="テキスト ボックス 346"/>
        <xdr:cNvSpPr txBox="1"/>
      </xdr:nvSpPr>
      <xdr:spPr>
        <a:xfrm>
          <a:off x="7105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9" name="テキスト ボックス 348"/>
        <xdr:cNvSpPr txBox="1"/>
      </xdr:nvSpPr>
      <xdr:spPr>
        <a:xfrm>
          <a:off x="249555"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48665" y="1403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1" name="テキスト ボックス 350"/>
        <xdr:cNvSpPr txBox="1"/>
      </xdr:nvSpPr>
      <xdr:spPr>
        <a:xfrm>
          <a:off x="249555"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48665" y="1365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3" name="テキスト ボックス 352"/>
        <xdr:cNvSpPr txBox="1"/>
      </xdr:nvSpPr>
      <xdr:spPr>
        <a:xfrm>
          <a:off x="249555"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48665" y="1327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5" name="テキスト ボックス 354"/>
        <xdr:cNvSpPr txBox="1"/>
      </xdr:nvSpPr>
      <xdr:spPr>
        <a:xfrm>
          <a:off x="249555"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48665" y="1289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7" name="テキスト ボックス 356"/>
        <xdr:cNvSpPr txBox="1"/>
      </xdr:nvSpPr>
      <xdr:spPr>
        <a:xfrm>
          <a:off x="249555"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48665" y="1250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9" name="テキスト ボックス 358"/>
        <xdr:cNvSpPr txBox="1"/>
      </xdr:nvSpPr>
      <xdr:spPr>
        <a:xfrm>
          <a:off x="249555"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1" name="テキスト ボックス 360"/>
        <xdr:cNvSpPr txBox="1"/>
      </xdr:nvSpPr>
      <xdr:spPr>
        <a:xfrm>
          <a:off x="249555"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46990</xdr:rowOff>
    </xdr:from>
    <xdr:to xmlns:xdr="http://schemas.openxmlformats.org/drawingml/2006/spreadsheetDrawing">
      <xdr:col>24</xdr:col>
      <xdr:colOff>25400</xdr:colOff>
      <xdr:row>81</xdr:row>
      <xdr:rowOff>46990</xdr:rowOff>
    </xdr:to>
    <xdr:cxnSp macro="">
      <xdr:nvCxnSpPr>
        <xdr:cNvPr id="363" name="直線コネクタ 362"/>
        <xdr:cNvCxnSpPr/>
      </xdr:nvCxnSpPr>
      <xdr:spPr>
        <a:xfrm flipV="1">
          <a:off x="4719320" y="125628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19050</xdr:rowOff>
    </xdr:from>
    <xdr:ext cx="762000" cy="258445"/>
    <xdr:sp macro="" textlink="">
      <xdr:nvSpPr>
        <xdr:cNvPr id="364" name="公債費最小値テキスト"/>
        <xdr:cNvSpPr txBox="1"/>
      </xdr:nvSpPr>
      <xdr:spPr>
        <a:xfrm>
          <a:off x="4808220" y="1390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46990</xdr:rowOff>
    </xdr:from>
    <xdr:to xmlns:xdr="http://schemas.openxmlformats.org/drawingml/2006/spreadsheetDrawing">
      <xdr:col>24</xdr:col>
      <xdr:colOff>114300</xdr:colOff>
      <xdr:row>81</xdr:row>
      <xdr:rowOff>46990</xdr:rowOff>
    </xdr:to>
    <xdr:cxnSp macro="">
      <xdr:nvCxnSpPr>
        <xdr:cNvPr id="365" name="直線コネクタ 364"/>
        <xdr:cNvCxnSpPr/>
      </xdr:nvCxnSpPr>
      <xdr:spPr>
        <a:xfrm>
          <a:off x="4634865" y="139344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133350</xdr:rowOff>
    </xdr:from>
    <xdr:ext cx="762000" cy="258445"/>
    <xdr:sp macro="" textlink="">
      <xdr:nvSpPr>
        <xdr:cNvPr id="366" name="公債費最大値テキスト"/>
        <xdr:cNvSpPr txBox="1"/>
      </xdr:nvSpPr>
      <xdr:spPr>
        <a:xfrm>
          <a:off x="4808220" y="12306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46990</xdr:rowOff>
    </xdr:from>
    <xdr:to xmlns:xdr="http://schemas.openxmlformats.org/drawingml/2006/spreadsheetDrawing">
      <xdr:col>24</xdr:col>
      <xdr:colOff>114300</xdr:colOff>
      <xdr:row>73</xdr:row>
      <xdr:rowOff>46990</xdr:rowOff>
    </xdr:to>
    <xdr:cxnSp macro="">
      <xdr:nvCxnSpPr>
        <xdr:cNvPr id="367" name="直線コネクタ 366"/>
        <xdr:cNvCxnSpPr/>
      </xdr:nvCxnSpPr>
      <xdr:spPr>
        <a:xfrm>
          <a:off x="4634865" y="125628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73660</xdr:rowOff>
    </xdr:from>
    <xdr:to xmlns:xdr="http://schemas.openxmlformats.org/drawingml/2006/spreadsheetDrawing">
      <xdr:col>24</xdr:col>
      <xdr:colOff>25400</xdr:colOff>
      <xdr:row>76</xdr:row>
      <xdr:rowOff>88900</xdr:rowOff>
    </xdr:to>
    <xdr:cxnSp macro="">
      <xdr:nvCxnSpPr>
        <xdr:cNvPr id="368" name="直線コネクタ 367"/>
        <xdr:cNvCxnSpPr/>
      </xdr:nvCxnSpPr>
      <xdr:spPr>
        <a:xfrm flipV="1">
          <a:off x="3903345" y="1310386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8445"/>
    <xdr:sp macro="" textlink="">
      <xdr:nvSpPr>
        <xdr:cNvPr id="369" name="公債費平均値テキスト"/>
        <xdr:cNvSpPr txBox="1"/>
      </xdr:nvSpPr>
      <xdr:spPr>
        <a:xfrm>
          <a:off x="480822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91440</xdr:rowOff>
    </xdr:from>
    <xdr:to xmlns:xdr="http://schemas.openxmlformats.org/drawingml/2006/spreadsheetDrawing">
      <xdr:col>24</xdr:col>
      <xdr:colOff>76200</xdr:colOff>
      <xdr:row>77</xdr:row>
      <xdr:rowOff>21590</xdr:rowOff>
    </xdr:to>
    <xdr:sp macro="" textlink="">
      <xdr:nvSpPr>
        <xdr:cNvPr id="370" name="フローチャート: 判断 369"/>
        <xdr:cNvSpPr/>
      </xdr:nvSpPr>
      <xdr:spPr>
        <a:xfrm>
          <a:off x="4672965" y="131216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58420</xdr:rowOff>
    </xdr:from>
    <xdr:to xmlns:xdr="http://schemas.openxmlformats.org/drawingml/2006/spreadsheetDrawing">
      <xdr:col>19</xdr:col>
      <xdr:colOff>187325</xdr:colOff>
      <xdr:row>76</xdr:row>
      <xdr:rowOff>88900</xdr:rowOff>
    </xdr:to>
    <xdr:cxnSp macro="">
      <xdr:nvCxnSpPr>
        <xdr:cNvPr id="371" name="直線コネクタ 370"/>
        <xdr:cNvCxnSpPr/>
      </xdr:nvCxnSpPr>
      <xdr:spPr>
        <a:xfrm>
          <a:off x="3032125" y="13088620"/>
          <a:ext cx="871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72" name="フローチャート: 判断 371"/>
        <xdr:cNvSpPr/>
      </xdr:nvSpPr>
      <xdr:spPr>
        <a:xfrm>
          <a:off x="3852545" y="131292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13970</xdr:rowOff>
    </xdr:from>
    <xdr:ext cx="735965" cy="259080"/>
    <xdr:sp macro="" textlink="">
      <xdr:nvSpPr>
        <xdr:cNvPr id="373" name="テキスト ボックス 372"/>
        <xdr:cNvSpPr txBox="1"/>
      </xdr:nvSpPr>
      <xdr:spPr>
        <a:xfrm>
          <a:off x="3526790" y="13215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58420</xdr:rowOff>
    </xdr:from>
    <xdr:to xmlns:xdr="http://schemas.openxmlformats.org/drawingml/2006/spreadsheetDrawing">
      <xdr:col>15</xdr:col>
      <xdr:colOff>98425</xdr:colOff>
      <xdr:row>76</xdr:row>
      <xdr:rowOff>127000</xdr:rowOff>
    </xdr:to>
    <xdr:cxnSp macro="">
      <xdr:nvCxnSpPr>
        <xdr:cNvPr id="374" name="直線コネクタ 373"/>
        <xdr:cNvCxnSpPr/>
      </xdr:nvCxnSpPr>
      <xdr:spPr>
        <a:xfrm flipV="1">
          <a:off x="2160905" y="13088620"/>
          <a:ext cx="8712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75" name="フローチャート: 判断 374"/>
        <xdr:cNvSpPr/>
      </xdr:nvSpPr>
      <xdr:spPr>
        <a:xfrm>
          <a:off x="2981325"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116840</xdr:rowOff>
    </xdr:from>
    <xdr:ext cx="761365" cy="259080"/>
    <xdr:sp macro="" textlink="">
      <xdr:nvSpPr>
        <xdr:cNvPr id="376" name="テキスト ボックス 375"/>
        <xdr:cNvSpPr txBox="1"/>
      </xdr:nvSpPr>
      <xdr:spPr>
        <a:xfrm>
          <a:off x="2660015"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111760</xdr:rowOff>
    </xdr:from>
    <xdr:to xmlns:xdr="http://schemas.openxmlformats.org/drawingml/2006/spreadsheetDrawing">
      <xdr:col>11</xdr:col>
      <xdr:colOff>9525</xdr:colOff>
      <xdr:row>76</xdr:row>
      <xdr:rowOff>127000</xdr:rowOff>
    </xdr:to>
    <xdr:cxnSp macro="">
      <xdr:nvCxnSpPr>
        <xdr:cNvPr id="377" name="直線コネクタ 376"/>
        <xdr:cNvCxnSpPr/>
      </xdr:nvCxnSpPr>
      <xdr:spPr>
        <a:xfrm>
          <a:off x="1294130" y="13141960"/>
          <a:ext cx="8667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8" name="フローチャート: 判断 377"/>
        <xdr:cNvSpPr/>
      </xdr:nvSpPr>
      <xdr:spPr>
        <a:xfrm>
          <a:off x="2114550" y="131749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59690</xdr:rowOff>
    </xdr:from>
    <xdr:ext cx="761365" cy="259080"/>
    <xdr:sp macro="" textlink="">
      <xdr:nvSpPr>
        <xdr:cNvPr id="379" name="テキスト ボックス 378"/>
        <xdr:cNvSpPr txBox="1"/>
      </xdr:nvSpPr>
      <xdr:spPr>
        <a:xfrm>
          <a:off x="1788795"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160020</xdr:rowOff>
    </xdr:from>
    <xdr:to xmlns:xdr="http://schemas.openxmlformats.org/drawingml/2006/spreadsheetDrawing">
      <xdr:col>6</xdr:col>
      <xdr:colOff>171450</xdr:colOff>
      <xdr:row>77</xdr:row>
      <xdr:rowOff>90170</xdr:rowOff>
    </xdr:to>
    <xdr:sp macro="" textlink="">
      <xdr:nvSpPr>
        <xdr:cNvPr id="380" name="フローチャート: 判断 379"/>
        <xdr:cNvSpPr/>
      </xdr:nvSpPr>
      <xdr:spPr>
        <a:xfrm>
          <a:off x="124333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74930</xdr:rowOff>
    </xdr:from>
    <xdr:ext cx="762000" cy="258445"/>
    <xdr:sp macro="" textlink="">
      <xdr:nvSpPr>
        <xdr:cNvPr id="381" name="テキスト ボックス 380"/>
        <xdr:cNvSpPr txBox="1"/>
      </xdr:nvSpPr>
      <xdr:spPr>
        <a:xfrm>
          <a:off x="922020" y="1327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4" name="テキスト ボックス 383"/>
        <xdr:cNvSpPr txBox="1"/>
      </xdr:nvSpPr>
      <xdr:spPr>
        <a:xfrm>
          <a:off x="28206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85" name="テキスト ボックス 384"/>
        <xdr:cNvSpPr txBox="1"/>
      </xdr:nvSpPr>
      <xdr:spPr>
        <a:xfrm>
          <a:off x="195389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6" name="テキスト ボックス 385"/>
        <xdr:cNvSpPr txBox="1"/>
      </xdr:nvSpPr>
      <xdr:spPr>
        <a:xfrm>
          <a:off x="10826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22860</xdr:rowOff>
    </xdr:from>
    <xdr:to xmlns:xdr="http://schemas.openxmlformats.org/drawingml/2006/spreadsheetDrawing">
      <xdr:col>24</xdr:col>
      <xdr:colOff>76200</xdr:colOff>
      <xdr:row>76</xdr:row>
      <xdr:rowOff>124460</xdr:rowOff>
    </xdr:to>
    <xdr:sp macro="" textlink="">
      <xdr:nvSpPr>
        <xdr:cNvPr id="387" name="楕円 386"/>
        <xdr:cNvSpPr/>
      </xdr:nvSpPr>
      <xdr:spPr>
        <a:xfrm>
          <a:off x="4672965" y="130530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39370</xdr:rowOff>
    </xdr:from>
    <xdr:ext cx="762000" cy="259080"/>
    <xdr:sp macro="" textlink="">
      <xdr:nvSpPr>
        <xdr:cNvPr id="388" name="公債費該当値テキスト"/>
        <xdr:cNvSpPr txBox="1"/>
      </xdr:nvSpPr>
      <xdr:spPr>
        <a:xfrm>
          <a:off x="480822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38100</xdr:rowOff>
    </xdr:from>
    <xdr:to xmlns:xdr="http://schemas.openxmlformats.org/drawingml/2006/spreadsheetDrawing">
      <xdr:col>20</xdr:col>
      <xdr:colOff>38100</xdr:colOff>
      <xdr:row>76</xdr:row>
      <xdr:rowOff>139700</xdr:rowOff>
    </xdr:to>
    <xdr:sp macro="" textlink="">
      <xdr:nvSpPr>
        <xdr:cNvPr id="389" name="楕円 388"/>
        <xdr:cNvSpPr/>
      </xdr:nvSpPr>
      <xdr:spPr>
        <a:xfrm>
          <a:off x="3852545" y="130683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149860</xdr:rowOff>
    </xdr:from>
    <xdr:ext cx="735965" cy="259080"/>
    <xdr:sp macro="" textlink="">
      <xdr:nvSpPr>
        <xdr:cNvPr id="390" name="テキスト ボックス 389"/>
        <xdr:cNvSpPr txBox="1"/>
      </xdr:nvSpPr>
      <xdr:spPr>
        <a:xfrm>
          <a:off x="3526790" y="12837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7620</xdr:rowOff>
    </xdr:from>
    <xdr:to xmlns:xdr="http://schemas.openxmlformats.org/drawingml/2006/spreadsheetDrawing">
      <xdr:col>15</xdr:col>
      <xdr:colOff>149225</xdr:colOff>
      <xdr:row>76</xdr:row>
      <xdr:rowOff>109220</xdr:rowOff>
    </xdr:to>
    <xdr:sp macro="" textlink="">
      <xdr:nvSpPr>
        <xdr:cNvPr id="391" name="楕円 390"/>
        <xdr:cNvSpPr/>
      </xdr:nvSpPr>
      <xdr:spPr>
        <a:xfrm>
          <a:off x="2981325"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119380</xdr:rowOff>
    </xdr:from>
    <xdr:ext cx="761365" cy="259080"/>
    <xdr:sp macro="" textlink="">
      <xdr:nvSpPr>
        <xdr:cNvPr id="392" name="テキスト ボックス 391"/>
        <xdr:cNvSpPr txBox="1"/>
      </xdr:nvSpPr>
      <xdr:spPr>
        <a:xfrm>
          <a:off x="2660015"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76200</xdr:rowOff>
    </xdr:from>
    <xdr:to xmlns:xdr="http://schemas.openxmlformats.org/drawingml/2006/spreadsheetDrawing">
      <xdr:col>11</xdr:col>
      <xdr:colOff>60325</xdr:colOff>
      <xdr:row>77</xdr:row>
      <xdr:rowOff>6350</xdr:rowOff>
    </xdr:to>
    <xdr:sp macro="" textlink="">
      <xdr:nvSpPr>
        <xdr:cNvPr id="393" name="楕円 392"/>
        <xdr:cNvSpPr/>
      </xdr:nvSpPr>
      <xdr:spPr>
        <a:xfrm>
          <a:off x="2114550" y="131064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16510</xdr:rowOff>
    </xdr:from>
    <xdr:ext cx="761365" cy="259080"/>
    <xdr:sp macro="" textlink="">
      <xdr:nvSpPr>
        <xdr:cNvPr id="394" name="テキスト ボックス 393"/>
        <xdr:cNvSpPr txBox="1"/>
      </xdr:nvSpPr>
      <xdr:spPr>
        <a:xfrm>
          <a:off x="1788795"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60960</xdr:rowOff>
    </xdr:from>
    <xdr:to xmlns:xdr="http://schemas.openxmlformats.org/drawingml/2006/spreadsheetDrawing">
      <xdr:col>6</xdr:col>
      <xdr:colOff>171450</xdr:colOff>
      <xdr:row>76</xdr:row>
      <xdr:rowOff>162560</xdr:rowOff>
    </xdr:to>
    <xdr:sp macro="" textlink="">
      <xdr:nvSpPr>
        <xdr:cNvPr id="395" name="楕円 394"/>
        <xdr:cNvSpPr/>
      </xdr:nvSpPr>
      <xdr:spPr>
        <a:xfrm>
          <a:off x="124333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1270</xdr:rowOff>
    </xdr:from>
    <xdr:ext cx="762000" cy="259080"/>
    <xdr:sp macro="" textlink="">
      <xdr:nvSpPr>
        <xdr:cNvPr id="396" name="テキスト ボックス 395"/>
        <xdr:cNvSpPr txBox="1"/>
      </xdr:nvSpPr>
      <xdr:spPr>
        <a:xfrm>
          <a:off x="92202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物件費以外の各費目で類似団体平均値を下回っていることから、公債費以外に係る経常収支比率は、類似団体平均を大幅に下回っている。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今後においても、行財政改革の取り組みを通じて、なお一層の経費削減に努める。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8" name="テキスト ボックス 407"/>
        <xdr:cNvSpPr txBox="1"/>
      </xdr:nvSpPr>
      <xdr:spPr>
        <a:xfrm>
          <a:off x="1213231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0" name="テキスト ボックス 409"/>
        <xdr:cNvSpPr txBox="1"/>
      </xdr:nvSpPr>
      <xdr:spPr>
        <a:xfrm>
          <a:off x="11675745"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2170410" y="13957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2" name="テキスト ボックス 411"/>
        <xdr:cNvSpPr txBox="1"/>
      </xdr:nvSpPr>
      <xdr:spPr>
        <a:xfrm>
          <a:off x="11675745"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2170410" y="13500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4" name="テキスト ボックス 413"/>
        <xdr:cNvSpPr txBox="1"/>
      </xdr:nvSpPr>
      <xdr:spPr>
        <a:xfrm>
          <a:off x="11675745"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170410" y="13042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6" name="テキスト ボックス 415"/>
        <xdr:cNvSpPr txBox="1"/>
      </xdr:nvSpPr>
      <xdr:spPr>
        <a:xfrm>
          <a:off x="11675745"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2170410" y="12585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8" name="テキスト ボックス 417"/>
        <xdr:cNvSpPr txBox="1"/>
      </xdr:nvSpPr>
      <xdr:spPr>
        <a:xfrm>
          <a:off x="11675745"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0" name="テキスト ボックス 419"/>
        <xdr:cNvSpPr txBox="1"/>
      </xdr:nvSpPr>
      <xdr:spPr>
        <a:xfrm>
          <a:off x="11675745"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122555</xdr:rowOff>
    </xdr:from>
    <xdr:to xmlns:xdr="http://schemas.openxmlformats.org/drawingml/2006/spreadsheetDrawing">
      <xdr:col>82</xdr:col>
      <xdr:colOff>107950</xdr:colOff>
      <xdr:row>81</xdr:row>
      <xdr:rowOff>42545</xdr:rowOff>
    </xdr:to>
    <xdr:cxnSp macro="">
      <xdr:nvCxnSpPr>
        <xdr:cNvPr id="422" name="直線コネクタ 421"/>
        <xdr:cNvCxnSpPr/>
      </xdr:nvCxnSpPr>
      <xdr:spPr>
        <a:xfrm flipV="1">
          <a:off x="16145510" y="1246695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81</xdr:row>
      <xdr:rowOff>14605</xdr:rowOff>
    </xdr:from>
    <xdr:ext cx="762000" cy="259080"/>
    <xdr:sp macro="" textlink="">
      <xdr:nvSpPr>
        <xdr:cNvPr id="423" name="公債費以外最小値テキスト"/>
        <xdr:cNvSpPr txBox="1"/>
      </xdr:nvSpPr>
      <xdr:spPr>
        <a:xfrm>
          <a:off x="1623314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195580</xdr:colOff>
      <xdr:row>81</xdr:row>
      <xdr:rowOff>42545</xdr:rowOff>
    </xdr:to>
    <xdr:cxnSp macro="">
      <xdr:nvCxnSpPr>
        <xdr:cNvPr id="424" name="直線コネクタ 423"/>
        <xdr:cNvCxnSpPr/>
      </xdr:nvCxnSpPr>
      <xdr:spPr>
        <a:xfrm>
          <a:off x="16056610" y="1392999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71</xdr:row>
      <xdr:rowOff>37465</xdr:rowOff>
    </xdr:from>
    <xdr:ext cx="762000" cy="259080"/>
    <xdr:sp macro="" textlink="">
      <xdr:nvSpPr>
        <xdr:cNvPr id="425" name="公債費以外最大値テキスト"/>
        <xdr:cNvSpPr txBox="1"/>
      </xdr:nvSpPr>
      <xdr:spPr>
        <a:xfrm>
          <a:off x="16233140" y="1221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122555</xdr:rowOff>
    </xdr:from>
    <xdr:to xmlns:xdr="http://schemas.openxmlformats.org/drawingml/2006/spreadsheetDrawing">
      <xdr:col>82</xdr:col>
      <xdr:colOff>195580</xdr:colOff>
      <xdr:row>72</xdr:row>
      <xdr:rowOff>122555</xdr:rowOff>
    </xdr:to>
    <xdr:cxnSp macro="">
      <xdr:nvCxnSpPr>
        <xdr:cNvPr id="426" name="直線コネクタ 425"/>
        <xdr:cNvCxnSpPr/>
      </xdr:nvCxnSpPr>
      <xdr:spPr>
        <a:xfrm>
          <a:off x="16056610" y="1246695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76835</xdr:rowOff>
    </xdr:from>
    <xdr:to xmlns:xdr="http://schemas.openxmlformats.org/drawingml/2006/spreadsheetDrawing">
      <xdr:col>82</xdr:col>
      <xdr:colOff>107950</xdr:colOff>
      <xdr:row>77</xdr:row>
      <xdr:rowOff>1270</xdr:rowOff>
    </xdr:to>
    <xdr:cxnSp macro="">
      <xdr:nvCxnSpPr>
        <xdr:cNvPr id="427" name="直線コネクタ 426"/>
        <xdr:cNvCxnSpPr/>
      </xdr:nvCxnSpPr>
      <xdr:spPr>
        <a:xfrm flipV="1">
          <a:off x="15325090" y="13107035"/>
          <a:ext cx="82042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77</xdr:row>
      <xdr:rowOff>82550</xdr:rowOff>
    </xdr:from>
    <xdr:ext cx="762000" cy="259080"/>
    <xdr:sp macro="" textlink="">
      <xdr:nvSpPr>
        <xdr:cNvPr id="428" name="公債費以外平均値テキスト"/>
        <xdr:cNvSpPr txBox="1"/>
      </xdr:nvSpPr>
      <xdr:spPr>
        <a:xfrm>
          <a:off x="1623314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110490</xdr:rowOff>
    </xdr:from>
    <xdr:to xmlns:xdr="http://schemas.openxmlformats.org/drawingml/2006/spreadsheetDrawing">
      <xdr:col>82</xdr:col>
      <xdr:colOff>158750</xdr:colOff>
      <xdr:row>78</xdr:row>
      <xdr:rowOff>40640</xdr:rowOff>
    </xdr:to>
    <xdr:sp macro="" textlink="">
      <xdr:nvSpPr>
        <xdr:cNvPr id="429" name="フローチャート: 判断 428"/>
        <xdr:cNvSpPr/>
      </xdr:nvSpPr>
      <xdr:spPr>
        <a:xfrm>
          <a:off x="1609471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53975</xdr:rowOff>
    </xdr:from>
    <xdr:to xmlns:xdr="http://schemas.openxmlformats.org/drawingml/2006/spreadsheetDrawing">
      <xdr:col>78</xdr:col>
      <xdr:colOff>69850</xdr:colOff>
      <xdr:row>77</xdr:row>
      <xdr:rowOff>1270</xdr:rowOff>
    </xdr:to>
    <xdr:cxnSp macro="">
      <xdr:nvCxnSpPr>
        <xdr:cNvPr id="430" name="直線コネクタ 429"/>
        <xdr:cNvCxnSpPr/>
      </xdr:nvCxnSpPr>
      <xdr:spPr>
        <a:xfrm>
          <a:off x="14458315" y="13084175"/>
          <a:ext cx="86677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106045</xdr:rowOff>
    </xdr:from>
    <xdr:to xmlns:xdr="http://schemas.openxmlformats.org/drawingml/2006/spreadsheetDrawing">
      <xdr:col>78</xdr:col>
      <xdr:colOff>120650</xdr:colOff>
      <xdr:row>78</xdr:row>
      <xdr:rowOff>36195</xdr:rowOff>
    </xdr:to>
    <xdr:sp macro="" textlink="">
      <xdr:nvSpPr>
        <xdr:cNvPr id="431" name="フローチャート: 判断 430"/>
        <xdr:cNvSpPr/>
      </xdr:nvSpPr>
      <xdr:spPr>
        <a:xfrm>
          <a:off x="1527429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20955</xdr:rowOff>
    </xdr:from>
    <xdr:ext cx="736600" cy="258445"/>
    <xdr:sp macro="" textlink="">
      <xdr:nvSpPr>
        <xdr:cNvPr id="432" name="テキスト ボックス 431"/>
        <xdr:cNvSpPr txBox="1"/>
      </xdr:nvSpPr>
      <xdr:spPr>
        <a:xfrm>
          <a:off x="14952980" y="13394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26670</xdr:rowOff>
    </xdr:from>
    <xdr:to xmlns:xdr="http://schemas.openxmlformats.org/drawingml/2006/spreadsheetDrawing">
      <xdr:col>73</xdr:col>
      <xdr:colOff>180975</xdr:colOff>
      <xdr:row>76</xdr:row>
      <xdr:rowOff>53975</xdr:rowOff>
    </xdr:to>
    <xdr:cxnSp macro="">
      <xdr:nvCxnSpPr>
        <xdr:cNvPr id="433" name="直線コネクタ 432"/>
        <xdr:cNvCxnSpPr/>
      </xdr:nvCxnSpPr>
      <xdr:spPr>
        <a:xfrm>
          <a:off x="13587095" y="13056870"/>
          <a:ext cx="8712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158750</xdr:rowOff>
    </xdr:from>
    <xdr:to xmlns:xdr="http://schemas.openxmlformats.org/drawingml/2006/spreadsheetDrawing">
      <xdr:col>74</xdr:col>
      <xdr:colOff>31750</xdr:colOff>
      <xdr:row>77</xdr:row>
      <xdr:rowOff>88900</xdr:rowOff>
    </xdr:to>
    <xdr:sp macro="" textlink="">
      <xdr:nvSpPr>
        <xdr:cNvPr id="434" name="フローチャート: 判断 433"/>
        <xdr:cNvSpPr/>
      </xdr:nvSpPr>
      <xdr:spPr>
        <a:xfrm>
          <a:off x="14407515" y="1318895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73660</xdr:rowOff>
    </xdr:from>
    <xdr:ext cx="762000" cy="259080"/>
    <xdr:sp macro="" textlink="">
      <xdr:nvSpPr>
        <xdr:cNvPr id="435" name="テキスト ボックス 434"/>
        <xdr:cNvSpPr txBox="1"/>
      </xdr:nvSpPr>
      <xdr:spPr>
        <a:xfrm>
          <a:off x="1408176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33020</xdr:rowOff>
    </xdr:from>
    <xdr:to xmlns:xdr="http://schemas.openxmlformats.org/drawingml/2006/spreadsheetDrawing">
      <xdr:col>69</xdr:col>
      <xdr:colOff>92075</xdr:colOff>
      <xdr:row>76</xdr:row>
      <xdr:rowOff>26670</xdr:rowOff>
    </xdr:to>
    <xdr:cxnSp macro="">
      <xdr:nvCxnSpPr>
        <xdr:cNvPr id="436" name="直線コネクタ 435"/>
        <xdr:cNvCxnSpPr/>
      </xdr:nvCxnSpPr>
      <xdr:spPr>
        <a:xfrm>
          <a:off x="12715875" y="12891770"/>
          <a:ext cx="8712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144780</xdr:rowOff>
    </xdr:from>
    <xdr:to xmlns:xdr="http://schemas.openxmlformats.org/drawingml/2006/spreadsheetDrawing">
      <xdr:col>69</xdr:col>
      <xdr:colOff>142875</xdr:colOff>
      <xdr:row>77</xdr:row>
      <xdr:rowOff>74930</xdr:rowOff>
    </xdr:to>
    <xdr:sp macro="" textlink="">
      <xdr:nvSpPr>
        <xdr:cNvPr id="437" name="フローチャート: 判断 436"/>
        <xdr:cNvSpPr/>
      </xdr:nvSpPr>
      <xdr:spPr>
        <a:xfrm>
          <a:off x="13536295"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59690</xdr:rowOff>
    </xdr:from>
    <xdr:ext cx="761365" cy="259080"/>
    <xdr:sp macro="" textlink="">
      <xdr:nvSpPr>
        <xdr:cNvPr id="438" name="テキスト ボックス 437"/>
        <xdr:cNvSpPr txBox="1"/>
      </xdr:nvSpPr>
      <xdr:spPr>
        <a:xfrm>
          <a:off x="13214985"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39" name="フローチャート: 判断 438"/>
        <xdr:cNvSpPr/>
      </xdr:nvSpPr>
      <xdr:spPr>
        <a:xfrm>
          <a:off x="12669520" y="1311084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167005</xdr:rowOff>
    </xdr:from>
    <xdr:ext cx="761365" cy="258445"/>
    <xdr:sp macro="" textlink="">
      <xdr:nvSpPr>
        <xdr:cNvPr id="440" name="テキスト ボックス 439"/>
        <xdr:cNvSpPr txBox="1"/>
      </xdr:nvSpPr>
      <xdr:spPr>
        <a:xfrm>
          <a:off x="12343765" y="13197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2" name="テキスト ボックス 441"/>
        <xdr:cNvSpPr txBox="1"/>
      </xdr:nvSpPr>
      <xdr:spPr>
        <a:xfrm>
          <a:off x="1511363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3" name="テキスト ボックス 442"/>
        <xdr:cNvSpPr txBox="1"/>
      </xdr:nvSpPr>
      <xdr:spPr>
        <a:xfrm>
          <a:off x="14246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2000" cy="259080"/>
    <xdr:sp macro="" textlink="">
      <xdr:nvSpPr>
        <xdr:cNvPr id="445" name="テキスト ボックス 444"/>
        <xdr:cNvSpPr txBox="1"/>
      </xdr:nvSpPr>
      <xdr:spPr>
        <a:xfrm>
          <a:off x="12508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26035</xdr:rowOff>
    </xdr:from>
    <xdr:to xmlns:xdr="http://schemas.openxmlformats.org/drawingml/2006/spreadsheetDrawing">
      <xdr:col>82</xdr:col>
      <xdr:colOff>158750</xdr:colOff>
      <xdr:row>76</xdr:row>
      <xdr:rowOff>127635</xdr:rowOff>
    </xdr:to>
    <xdr:sp macro="" textlink="">
      <xdr:nvSpPr>
        <xdr:cNvPr id="446" name="楕円 445"/>
        <xdr:cNvSpPr/>
      </xdr:nvSpPr>
      <xdr:spPr>
        <a:xfrm>
          <a:off x="1609471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75</xdr:row>
      <xdr:rowOff>42545</xdr:rowOff>
    </xdr:from>
    <xdr:ext cx="762000" cy="258445"/>
    <xdr:sp macro="" textlink="">
      <xdr:nvSpPr>
        <xdr:cNvPr id="447" name="公債費以外該当値テキスト"/>
        <xdr:cNvSpPr txBox="1"/>
      </xdr:nvSpPr>
      <xdr:spPr>
        <a:xfrm>
          <a:off x="16233140" y="1290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48" name="楕円 447"/>
        <xdr:cNvSpPr/>
      </xdr:nvSpPr>
      <xdr:spPr>
        <a:xfrm>
          <a:off x="1527429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62230</xdr:rowOff>
    </xdr:from>
    <xdr:ext cx="736600" cy="259080"/>
    <xdr:sp macro="" textlink="">
      <xdr:nvSpPr>
        <xdr:cNvPr id="449" name="テキスト ボックス 448"/>
        <xdr:cNvSpPr txBox="1"/>
      </xdr:nvSpPr>
      <xdr:spPr>
        <a:xfrm>
          <a:off x="1495298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3175</xdr:rowOff>
    </xdr:from>
    <xdr:to xmlns:xdr="http://schemas.openxmlformats.org/drawingml/2006/spreadsheetDrawing">
      <xdr:col>74</xdr:col>
      <xdr:colOff>31750</xdr:colOff>
      <xdr:row>76</xdr:row>
      <xdr:rowOff>104775</xdr:rowOff>
    </xdr:to>
    <xdr:sp macro="" textlink="">
      <xdr:nvSpPr>
        <xdr:cNvPr id="450" name="楕円 449"/>
        <xdr:cNvSpPr/>
      </xdr:nvSpPr>
      <xdr:spPr>
        <a:xfrm>
          <a:off x="14407515" y="1303337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114935</xdr:rowOff>
    </xdr:from>
    <xdr:ext cx="762000" cy="259080"/>
    <xdr:sp macro="" textlink="">
      <xdr:nvSpPr>
        <xdr:cNvPr id="451" name="テキスト ボックス 450"/>
        <xdr:cNvSpPr txBox="1"/>
      </xdr:nvSpPr>
      <xdr:spPr>
        <a:xfrm>
          <a:off x="1408176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147320</xdr:rowOff>
    </xdr:from>
    <xdr:to xmlns:xdr="http://schemas.openxmlformats.org/drawingml/2006/spreadsheetDrawing">
      <xdr:col>69</xdr:col>
      <xdr:colOff>142875</xdr:colOff>
      <xdr:row>76</xdr:row>
      <xdr:rowOff>77470</xdr:rowOff>
    </xdr:to>
    <xdr:sp macro="" textlink="">
      <xdr:nvSpPr>
        <xdr:cNvPr id="452" name="楕円 451"/>
        <xdr:cNvSpPr/>
      </xdr:nvSpPr>
      <xdr:spPr>
        <a:xfrm>
          <a:off x="13536295"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87630</xdr:rowOff>
    </xdr:from>
    <xdr:ext cx="761365" cy="258445"/>
    <xdr:sp macro="" textlink="">
      <xdr:nvSpPr>
        <xdr:cNvPr id="453" name="テキスト ボックス 452"/>
        <xdr:cNvSpPr txBox="1"/>
      </xdr:nvSpPr>
      <xdr:spPr>
        <a:xfrm>
          <a:off x="13214985" y="12774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153670</xdr:rowOff>
    </xdr:from>
    <xdr:to xmlns:xdr="http://schemas.openxmlformats.org/drawingml/2006/spreadsheetDrawing">
      <xdr:col>65</xdr:col>
      <xdr:colOff>53975</xdr:colOff>
      <xdr:row>75</xdr:row>
      <xdr:rowOff>83820</xdr:rowOff>
    </xdr:to>
    <xdr:sp macro="" textlink="">
      <xdr:nvSpPr>
        <xdr:cNvPr id="454" name="楕円 453"/>
        <xdr:cNvSpPr/>
      </xdr:nvSpPr>
      <xdr:spPr>
        <a:xfrm>
          <a:off x="12669520" y="1284097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93980</xdr:rowOff>
    </xdr:from>
    <xdr:ext cx="761365" cy="259080"/>
    <xdr:sp macro="" textlink="">
      <xdr:nvSpPr>
        <xdr:cNvPr id="455" name="テキスト ボックス 454"/>
        <xdr:cNvSpPr txBox="1"/>
      </xdr:nvSpPr>
      <xdr:spPr>
        <a:xfrm>
          <a:off x="12343765" y="12609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63068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429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096135" y="361061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9080"/>
    <xdr:sp macro="" textlink="">
      <xdr:nvSpPr>
        <xdr:cNvPr id="33" name="テキスト ボックス 32"/>
        <xdr:cNvSpPr txBox="1"/>
      </xdr:nvSpPr>
      <xdr:spPr>
        <a:xfrm>
          <a:off x="134429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096135" y="328358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8445"/>
    <xdr:sp macro="" textlink="">
      <xdr:nvSpPr>
        <xdr:cNvPr id="35" name="テキスト ボックス 34"/>
        <xdr:cNvSpPr txBox="1"/>
      </xdr:nvSpPr>
      <xdr:spPr>
        <a:xfrm>
          <a:off x="134429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096135" y="295719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34429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096135" y="263080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4429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096135" y="230441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4429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096135" y="197739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4429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4429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24765</xdr:rowOff>
    </xdr:from>
    <xdr:to xmlns:xdr="http://schemas.openxmlformats.org/drawingml/2006/spreadsheetDrawing">
      <xdr:col>29</xdr:col>
      <xdr:colOff>127000</xdr:colOff>
      <xdr:row>20</xdr:row>
      <xdr:rowOff>121920</xdr:rowOff>
    </xdr:to>
    <xdr:cxnSp macro="">
      <xdr:nvCxnSpPr>
        <xdr:cNvPr id="47" name="直線コネクタ 46"/>
        <xdr:cNvCxnSpPr/>
      </xdr:nvCxnSpPr>
      <xdr:spPr>
        <a:xfrm flipV="1">
          <a:off x="5485765" y="212979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93980</xdr:rowOff>
    </xdr:from>
    <xdr:ext cx="762000" cy="259080"/>
    <xdr:sp macro="" textlink="">
      <xdr:nvSpPr>
        <xdr:cNvPr id="48" name="人口1人当たり決算額の推移最小値テキスト130"/>
        <xdr:cNvSpPr txBox="1"/>
      </xdr:nvSpPr>
      <xdr:spPr>
        <a:xfrm>
          <a:off x="5568950" y="357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121920</xdr:rowOff>
    </xdr:from>
    <xdr:to xmlns:xdr="http://schemas.openxmlformats.org/drawingml/2006/spreadsheetDrawing">
      <xdr:col>30</xdr:col>
      <xdr:colOff>25400</xdr:colOff>
      <xdr:row>20</xdr:row>
      <xdr:rowOff>121920</xdr:rowOff>
    </xdr:to>
    <xdr:cxnSp macro="">
      <xdr:nvCxnSpPr>
        <xdr:cNvPr id="49" name="直線コネクタ 48"/>
        <xdr:cNvCxnSpPr/>
      </xdr:nvCxnSpPr>
      <xdr:spPr>
        <a:xfrm>
          <a:off x="5396865" y="359854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111125</xdr:rowOff>
    </xdr:from>
    <xdr:ext cx="762000" cy="258445"/>
    <xdr:sp macro="" textlink="">
      <xdr:nvSpPr>
        <xdr:cNvPr id="50" name="人口1人当たり決算額の推移最大値テキスト130"/>
        <xdr:cNvSpPr txBox="1"/>
      </xdr:nvSpPr>
      <xdr:spPr>
        <a:xfrm>
          <a:off x="5568950" y="1873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24765</xdr:rowOff>
    </xdr:from>
    <xdr:to xmlns:xdr="http://schemas.openxmlformats.org/drawingml/2006/spreadsheetDrawing">
      <xdr:col>30</xdr:col>
      <xdr:colOff>25400</xdr:colOff>
      <xdr:row>12</xdr:row>
      <xdr:rowOff>24765</xdr:rowOff>
    </xdr:to>
    <xdr:cxnSp macro="">
      <xdr:nvCxnSpPr>
        <xdr:cNvPr id="51" name="直線コネクタ 50"/>
        <xdr:cNvCxnSpPr/>
      </xdr:nvCxnSpPr>
      <xdr:spPr>
        <a:xfrm>
          <a:off x="5396865" y="212979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1905</xdr:rowOff>
    </xdr:from>
    <xdr:to xmlns:xdr="http://schemas.openxmlformats.org/drawingml/2006/spreadsheetDrawing">
      <xdr:col>29</xdr:col>
      <xdr:colOff>127000</xdr:colOff>
      <xdr:row>18</xdr:row>
      <xdr:rowOff>54610</xdr:rowOff>
    </xdr:to>
    <xdr:cxnSp macro="">
      <xdr:nvCxnSpPr>
        <xdr:cNvPr id="52" name="直線コネクタ 51"/>
        <xdr:cNvCxnSpPr/>
      </xdr:nvCxnSpPr>
      <xdr:spPr>
        <a:xfrm flipV="1">
          <a:off x="4855210" y="3135630"/>
          <a:ext cx="630555"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62000" cy="258445"/>
    <xdr:sp macro="" textlink="">
      <xdr:nvSpPr>
        <xdr:cNvPr id="53" name="人口1人当たり決算額の推移平均値テキスト130"/>
        <xdr:cNvSpPr txBox="1"/>
      </xdr:nvSpPr>
      <xdr:spPr>
        <a:xfrm>
          <a:off x="5568950" y="2927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120650</xdr:rowOff>
    </xdr:from>
    <xdr:to xmlns:xdr="http://schemas.openxmlformats.org/drawingml/2006/spreadsheetDrawing">
      <xdr:col>29</xdr:col>
      <xdr:colOff>177800</xdr:colOff>
      <xdr:row>18</xdr:row>
      <xdr:rowOff>50165</xdr:rowOff>
    </xdr:to>
    <xdr:sp macro="" textlink="">
      <xdr:nvSpPr>
        <xdr:cNvPr id="54" name="フローチャート: 判断 53"/>
        <xdr:cNvSpPr/>
      </xdr:nvSpPr>
      <xdr:spPr>
        <a:xfrm>
          <a:off x="5434965"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46355</xdr:rowOff>
    </xdr:from>
    <xdr:to xmlns:xdr="http://schemas.openxmlformats.org/drawingml/2006/spreadsheetDrawing">
      <xdr:col>26</xdr:col>
      <xdr:colOff>50800</xdr:colOff>
      <xdr:row>18</xdr:row>
      <xdr:rowOff>54610</xdr:rowOff>
    </xdr:to>
    <xdr:cxnSp macro="">
      <xdr:nvCxnSpPr>
        <xdr:cNvPr id="55" name="直線コネクタ 54"/>
        <xdr:cNvCxnSpPr/>
      </xdr:nvCxnSpPr>
      <xdr:spPr>
        <a:xfrm>
          <a:off x="4179570" y="3180080"/>
          <a:ext cx="67564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130810</xdr:rowOff>
    </xdr:from>
    <xdr:to xmlns:xdr="http://schemas.openxmlformats.org/drawingml/2006/spreadsheetDrawing">
      <xdr:col>26</xdr:col>
      <xdr:colOff>101600</xdr:colOff>
      <xdr:row>18</xdr:row>
      <xdr:rowOff>60960</xdr:rowOff>
    </xdr:to>
    <xdr:sp macro="" textlink="">
      <xdr:nvSpPr>
        <xdr:cNvPr id="56" name="フローチャート: 判断 55"/>
        <xdr:cNvSpPr/>
      </xdr:nvSpPr>
      <xdr:spPr>
        <a:xfrm>
          <a:off x="480441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71120</xdr:rowOff>
    </xdr:from>
    <xdr:ext cx="735965" cy="259080"/>
    <xdr:sp macro="" textlink="">
      <xdr:nvSpPr>
        <xdr:cNvPr id="57" name="テキスト ボックス 56"/>
        <xdr:cNvSpPr txBox="1"/>
      </xdr:nvSpPr>
      <xdr:spPr>
        <a:xfrm>
          <a:off x="4485640" y="2861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46355</xdr:rowOff>
    </xdr:from>
    <xdr:to xmlns:xdr="http://schemas.openxmlformats.org/drawingml/2006/spreadsheetDrawing">
      <xdr:col>22</xdr:col>
      <xdr:colOff>114300</xdr:colOff>
      <xdr:row>18</xdr:row>
      <xdr:rowOff>73660</xdr:rowOff>
    </xdr:to>
    <xdr:cxnSp macro="">
      <xdr:nvCxnSpPr>
        <xdr:cNvPr id="58" name="直線コネクタ 57"/>
        <xdr:cNvCxnSpPr/>
      </xdr:nvCxnSpPr>
      <xdr:spPr>
        <a:xfrm flipV="1">
          <a:off x="3503930" y="3180080"/>
          <a:ext cx="67564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151765</xdr:rowOff>
    </xdr:from>
    <xdr:to xmlns:xdr="http://schemas.openxmlformats.org/drawingml/2006/spreadsheetDrawing">
      <xdr:col>22</xdr:col>
      <xdr:colOff>165100</xdr:colOff>
      <xdr:row>18</xdr:row>
      <xdr:rowOff>81915</xdr:rowOff>
    </xdr:to>
    <xdr:sp macro="" textlink="">
      <xdr:nvSpPr>
        <xdr:cNvPr id="59" name="フローチャート: 判断 58"/>
        <xdr:cNvSpPr/>
      </xdr:nvSpPr>
      <xdr:spPr>
        <a:xfrm>
          <a:off x="412877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92075</xdr:rowOff>
    </xdr:from>
    <xdr:ext cx="762000" cy="259080"/>
    <xdr:sp macro="" textlink="">
      <xdr:nvSpPr>
        <xdr:cNvPr id="60" name="テキスト ボックス 59"/>
        <xdr:cNvSpPr txBox="1"/>
      </xdr:nvSpPr>
      <xdr:spPr>
        <a:xfrm>
          <a:off x="38100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73660</xdr:rowOff>
    </xdr:from>
    <xdr:to xmlns:xdr="http://schemas.openxmlformats.org/drawingml/2006/spreadsheetDrawing">
      <xdr:col>18</xdr:col>
      <xdr:colOff>177800</xdr:colOff>
      <xdr:row>18</xdr:row>
      <xdr:rowOff>76835</xdr:rowOff>
    </xdr:to>
    <xdr:cxnSp macro="">
      <xdr:nvCxnSpPr>
        <xdr:cNvPr id="61" name="直線コネクタ 60"/>
        <xdr:cNvCxnSpPr/>
      </xdr:nvCxnSpPr>
      <xdr:spPr>
        <a:xfrm flipV="1">
          <a:off x="2822575" y="3207385"/>
          <a:ext cx="68135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95885</xdr:rowOff>
    </xdr:from>
    <xdr:to xmlns:xdr="http://schemas.openxmlformats.org/drawingml/2006/spreadsheetDrawing">
      <xdr:col>19</xdr:col>
      <xdr:colOff>38100</xdr:colOff>
      <xdr:row>18</xdr:row>
      <xdr:rowOff>26035</xdr:rowOff>
    </xdr:to>
    <xdr:sp macro="" textlink="">
      <xdr:nvSpPr>
        <xdr:cNvPr id="62" name="フローチャート: 判断 61"/>
        <xdr:cNvSpPr/>
      </xdr:nvSpPr>
      <xdr:spPr>
        <a:xfrm>
          <a:off x="3453130" y="305816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36195</xdr:rowOff>
    </xdr:from>
    <xdr:ext cx="761365" cy="259080"/>
    <xdr:sp macro="" textlink="">
      <xdr:nvSpPr>
        <xdr:cNvPr id="63" name="テキスト ボックス 62"/>
        <xdr:cNvSpPr txBox="1"/>
      </xdr:nvSpPr>
      <xdr:spPr>
        <a:xfrm>
          <a:off x="3134360" y="282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116840</xdr:rowOff>
    </xdr:from>
    <xdr:to xmlns:xdr="http://schemas.openxmlformats.org/drawingml/2006/spreadsheetDrawing">
      <xdr:col>15</xdr:col>
      <xdr:colOff>101600</xdr:colOff>
      <xdr:row>18</xdr:row>
      <xdr:rowOff>46990</xdr:rowOff>
    </xdr:to>
    <xdr:sp macro="" textlink="">
      <xdr:nvSpPr>
        <xdr:cNvPr id="64" name="フローチャート: 判断 63"/>
        <xdr:cNvSpPr/>
      </xdr:nvSpPr>
      <xdr:spPr>
        <a:xfrm>
          <a:off x="2771775" y="3079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57150</xdr:rowOff>
    </xdr:from>
    <xdr:ext cx="761365" cy="259080"/>
    <xdr:sp macro="" textlink="">
      <xdr:nvSpPr>
        <xdr:cNvPr id="65" name="テキスト ボックス 64"/>
        <xdr:cNvSpPr txBox="1"/>
      </xdr:nvSpPr>
      <xdr:spPr>
        <a:xfrm>
          <a:off x="2453005" y="284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31368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9080"/>
    <xdr:sp macro="" textlink="">
      <xdr:nvSpPr>
        <xdr:cNvPr id="68" name="テキスト ボックス 67"/>
        <xdr:cNvSpPr txBox="1"/>
      </xdr:nvSpPr>
      <xdr:spPr>
        <a:xfrm>
          <a:off x="4007485"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122555</xdr:rowOff>
    </xdr:from>
    <xdr:to xmlns:xdr="http://schemas.openxmlformats.org/drawingml/2006/spreadsheetDrawing">
      <xdr:col>29</xdr:col>
      <xdr:colOff>177800</xdr:colOff>
      <xdr:row>18</xdr:row>
      <xdr:rowOff>52705</xdr:rowOff>
    </xdr:to>
    <xdr:sp macro="" textlink="">
      <xdr:nvSpPr>
        <xdr:cNvPr id="71" name="楕円 70"/>
        <xdr:cNvSpPr/>
      </xdr:nvSpPr>
      <xdr:spPr>
        <a:xfrm>
          <a:off x="5434965" y="30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94615</xdr:rowOff>
    </xdr:from>
    <xdr:ext cx="762000" cy="259080"/>
    <xdr:sp macro="" textlink="">
      <xdr:nvSpPr>
        <xdr:cNvPr id="72" name="人口1人当たり決算額の推移該当値テキスト130"/>
        <xdr:cNvSpPr txBox="1"/>
      </xdr:nvSpPr>
      <xdr:spPr>
        <a:xfrm>
          <a:off x="556895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3810</xdr:rowOff>
    </xdr:from>
    <xdr:to xmlns:xdr="http://schemas.openxmlformats.org/drawingml/2006/spreadsheetDrawing">
      <xdr:col>26</xdr:col>
      <xdr:colOff>101600</xdr:colOff>
      <xdr:row>18</xdr:row>
      <xdr:rowOff>105410</xdr:rowOff>
    </xdr:to>
    <xdr:sp macro="" textlink="">
      <xdr:nvSpPr>
        <xdr:cNvPr id="73" name="楕円 72"/>
        <xdr:cNvSpPr/>
      </xdr:nvSpPr>
      <xdr:spPr>
        <a:xfrm>
          <a:off x="4804410" y="313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90170</xdr:rowOff>
    </xdr:from>
    <xdr:ext cx="735965" cy="259080"/>
    <xdr:sp macro="" textlink="">
      <xdr:nvSpPr>
        <xdr:cNvPr id="74" name="テキスト ボックス 73"/>
        <xdr:cNvSpPr txBox="1"/>
      </xdr:nvSpPr>
      <xdr:spPr>
        <a:xfrm>
          <a:off x="4485640" y="32238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167005</xdr:rowOff>
    </xdr:from>
    <xdr:to xmlns:xdr="http://schemas.openxmlformats.org/drawingml/2006/spreadsheetDrawing">
      <xdr:col>22</xdr:col>
      <xdr:colOff>165100</xdr:colOff>
      <xdr:row>18</xdr:row>
      <xdr:rowOff>97790</xdr:rowOff>
    </xdr:to>
    <xdr:sp macro="" textlink="">
      <xdr:nvSpPr>
        <xdr:cNvPr id="75" name="楕円 74"/>
        <xdr:cNvSpPr/>
      </xdr:nvSpPr>
      <xdr:spPr>
        <a:xfrm>
          <a:off x="4128770" y="3129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81915</xdr:rowOff>
    </xdr:from>
    <xdr:ext cx="762000" cy="259080"/>
    <xdr:sp macro="" textlink="">
      <xdr:nvSpPr>
        <xdr:cNvPr id="76" name="テキスト ボックス 75"/>
        <xdr:cNvSpPr txBox="1"/>
      </xdr:nvSpPr>
      <xdr:spPr>
        <a:xfrm>
          <a:off x="3810000" y="321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22860</xdr:rowOff>
    </xdr:from>
    <xdr:to xmlns:xdr="http://schemas.openxmlformats.org/drawingml/2006/spreadsheetDrawing">
      <xdr:col>19</xdr:col>
      <xdr:colOff>38100</xdr:colOff>
      <xdr:row>18</xdr:row>
      <xdr:rowOff>124460</xdr:rowOff>
    </xdr:to>
    <xdr:sp macro="" textlink="">
      <xdr:nvSpPr>
        <xdr:cNvPr id="77" name="楕円 76"/>
        <xdr:cNvSpPr/>
      </xdr:nvSpPr>
      <xdr:spPr>
        <a:xfrm>
          <a:off x="3453130" y="315658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109220</xdr:rowOff>
    </xdr:from>
    <xdr:ext cx="761365" cy="258445"/>
    <xdr:sp macro="" textlink="">
      <xdr:nvSpPr>
        <xdr:cNvPr id="78" name="テキスト ボックス 77"/>
        <xdr:cNvSpPr txBox="1"/>
      </xdr:nvSpPr>
      <xdr:spPr>
        <a:xfrm>
          <a:off x="3134360" y="3242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26035</xdr:rowOff>
    </xdr:from>
    <xdr:to xmlns:xdr="http://schemas.openxmlformats.org/drawingml/2006/spreadsheetDrawing">
      <xdr:col>15</xdr:col>
      <xdr:colOff>101600</xdr:colOff>
      <xdr:row>18</xdr:row>
      <xdr:rowOff>127635</xdr:rowOff>
    </xdr:to>
    <xdr:sp macro="" textlink="">
      <xdr:nvSpPr>
        <xdr:cNvPr id="79" name="楕円 78"/>
        <xdr:cNvSpPr/>
      </xdr:nvSpPr>
      <xdr:spPr>
        <a:xfrm>
          <a:off x="2771775" y="31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112395</xdr:rowOff>
    </xdr:from>
    <xdr:ext cx="761365" cy="258445"/>
    <xdr:sp macro="" textlink="">
      <xdr:nvSpPr>
        <xdr:cNvPr id="80" name="テキスト ボックス 79"/>
        <xdr:cNvSpPr txBox="1"/>
      </xdr:nvSpPr>
      <xdr:spPr>
        <a:xfrm>
          <a:off x="2453005" y="3246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4" name="テキスト ボックス 93"/>
        <xdr:cNvSpPr txBox="1"/>
      </xdr:nvSpPr>
      <xdr:spPr>
        <a:xfrm>
          <a:off x="163068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096135" y="761111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096135" y="728472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8" name="テキスト ボックス 97"/>
        <xdr:cNvSpPr txBox="1"/>
      </xdr:nvSpPr>
      <xdr:spPr>
        <a:xfrm>
          <a:off x="134429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096135" y="695769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100" name="テキスト ボックス 99"/>
        <xdr:cNvSpPr txBox="1"/>
      </xdr:nvSpPr>
      <xdr:spPr>
        <a:xfrm>
          <a:off x="134429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096135" y="663194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2" name="テキスト ボックス 101"/>
        <xdr:cNvSpPr txBox="1"/>
      </xdr:nvSpPr>
      <xdr:spPr>
        <a:xfrm>
          <a:off x="134429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096135" y="630491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4" name="テキスト ボックス 103"/>
        <xdr:cNvSpPr txBox="1"/>
      </xdr:nvSpPr>
      <xdr:spPr>
        <a:xfrm>
          <a:off x="134429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096135" y="597852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6" name="テキスト ボックス 105"/>
        <xdr:cNvSpPr txBox="1"/>
      </xdr:nvSpPr>
      <xdr:spPr>
        <a:xfrm>
          <a:off x="134429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8" name="テキスト ボックス 107"/>
        <xdr:cNvSpPr txBox="1"/>
      </xdr:nvSpPr>
      <xdr:spPr>
        <a:xfrm>
          <a:off x="134429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287655</xdr:rowOff>
    </xdr:to>
    <xdr:cxnSp macro="">
      <xdr:nvCxnSpPr>
        <xdr:cNvPr id="110" name="直線コネクタ 109"/>
        <xdr:cNvCxnSpPr/>
      </xdr:nvCxnSpPr>
      <xdr:spPr>
        <a:xfrm flipV="1">
          <a:off x="5485765" y="610616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58445"/>
    <xdr:sp macro="" textlink="">
      <xdr:nvSpPr>
        <xdr:cNvPr id="111" name="人口1人当たり決算額の推移最小値テキスト445"/>
        <xdr:cNvSpPr txBox="1"/>
      </xdr:nvSpPr>
      <xdr:spPr>
        <a:xfrm>
          <a:off x="5568950" y="738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12" name="直線コネクタ 111"/>
        <xdr:cNvCxnSpPr/>
      </xdr:nvCxnSpPr>
      <xdr:spPr>
        <a:xfrm>
          <a:off x="5396865" y="741235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95885</xdr:rowOff>
    </xdr:from>
    <xdr:ext cx="762000" cy="258445"/>
    <xdr:sp macro="" textlink="">
      <xdr:nvSpPr>
        <xdr:cNvPr id="113" name="人口1人当たり決算額の推移最大値テキスト445"/>
        <xdr:cNvSpPr txBox="1"/>
      </xdr:nvSpPr>
      <xdr:spPr>
        <a:xfrm>
          <a:off x="5568950" y="5848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396865" y="610616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38100</xdr:rowOff>
    </xdr:from>
    <xdr:to xmlns:xdr="http://schemas.openxmlformats.org/drawingml/2006/spreadsheetDrawing">
      <xdr:col>29</xdr:col>
      <xdr:colOff>127000</xdr:colOff>
      <xdr:row>36</xdr:row>
      <xdr:rowOff>52070</xdr:rowOff>
    </xdr:to>
    <xdr:cxnSp macro="">
      <xdr:nvCxnSpPr>
        <xdr:cNvPr id="115" name="直線コネクタ 114"/>
        <xdr:cNvCxnSpPr/>
      </xdr:nvCxnSpPr>
      <xdr:spPr>
        <a:xfrm flipV="1">
          <a:off x="4855210" y="6991350"/>
          <a:ext cx="63055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45720</xdr:rowOff>
    </xdr:from>
    <xdr:ext cx="762000" cy="259715"/>
    <xdr:sp macro="" textlink="">
      <xdr:nvSpPr>
        <xdr:cNvPr id="116" name="人口1人当たり決算額の推移平均値テキスト445"/>
        <xdr:cNvSpPr txBox="1"/>
      </xdr:nvSpPr>
      <xdr:spPr>
        <a:xfrm>
          <a:off x="5568950" y="665607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200660</xdr:rowOff>
    </xdr:from>
    <xdr:to xmlns:xdr="http://schemas.openxmlformats.org/drawingml/2006/spreadsheetDrawing">
      <xdr:col>29</xdr:col>
      <xdr:colOff>177800</xdr:colOff>
      <xdr:row>35</xdr:row>
      <xdr:rowOff>300990</xdr:rowOff>
    </xdr:to>
    <xdr:sp macro="" textlink="">
      <xdr:nvSpPr>
        <xdr:cNvPr id="117" name="フローチャート: 判断 116"/>
        <xdr:cNvSpPr/>
      </xdr:nvSpPr>
      <xdr:spPr>
        <a:xfrm>
          <a:off x="5434965"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6985</xdr:rowOff>
    </xdr:from>
    <xdr:to xmlns:xdr="http://schemas.openxmlformats.org/drawingml/2006/spreadsheetDrawing">
      <xdr:col>26</xdr:col>
      <xdr:colOff>50800</xdr:colOff>
      <xdr:row>36</xdr:row>
      <xdr:rowOff>52070</xdr:rowOff>
    </xdr:to>
    <xdr:cxnSp macro="">
      <xdr:nvCxnSpPr>
        <xdr:cNvPr id="118" name="直線コネクタ 117"/>
        <xdr:cNvCxnSpPr/>
      </xdr:nvCxnSpPr>
      <xdr:spPr>
        <a:xfrm>
          <a:off x="4179570" y="6960235"/>
          <a:ext cx="67564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9" name="フローチャート: 判断 118"/>
        <xdr:cNvSpPr/>
      </xdr:nvSpPr>
      <xdr:spPr>
        <a:xfrm>
          <a:off x="480441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5965" cy="258445"/>
    <xdr:sp macro="" textlink="">
      <xdr:nvSpPr>
        <xdr:cNvPr id="120" name="テキスト ボックス 119"/>
        <xdr:cNvSpPr txBox="1"/>
      </xdr:nvSpPr>
      <xdr:spPr>
        <a:xfrm>
          <a:off x="4485640" y="6580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6985</xdr:rowOff>
    </xdr:from>
    <xdr:to xmlns:xdr="http://schemas.openxmlformats.org/drawingml/2006/spreadsheetDrawing">
      <xdr:col>22</xdr:col>
      <xdr:colOff>114300</xdr:colOff>
      <xdr:row>36</xdr:row>
      <xdr:rowOff>121920</xdr:rowOff>
    </xdr:to>
    <xdr:cxnSp macro="">
      <xdr:nvCxnSpPr>
        <xdr:cNvPr id="121" name="直線コネクタ 120"/>
        <xdr:cNvCxnSpPr/>
      </xdr:nvCxnSpPr>
      <xdr:spPr>
        <a:xfrm flipV="1">
          <a:off x="3503930" y="6960235"/>
          <a:ext cx="675640" cy="1149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236855</xdr:rowOff>
    </xdr:from>
    <xdr:to xmlns:xdr="http://schemas.openxmlformats.org/drawingml/2006/spreadsheetDrawing">
      <xdr:col>22</xdr:col>
      <xdr:colOff>165100</xdr:colOff>
      <xdr:row>35</xdr:row>
      <xdr:rowOff>339090</xdr:rowOff>
    </xdr:to>
    <xdr:sp macro="" textlink="">
      <xdr:nvSpPr>
        <xdr:cNvPr id="122" name="フローチャート: 判断 121"/>
        <xdr:cNvSpPr/>
      </xdr:nvSpPr>
      <xdr:spPr>
        <a:xfrm>
          <a:off x="412877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5080</xdr:rowOff>
    </xdr:from>
    <xdr:ext cx="762000" cy="258445"/>
    <xdr:sp macro="" textlink="">
      <xdr:nvSpPr>
        <xdr:cNvPr id="123" name="テキスト ボックス 122"/>
        <xdr:cNvSpPr txBox="1"/>
      </xdr:nvSpPr>
      <xdr:spPr>
        <a:xfrm>
          <a:off x="38100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66675</xdr:rowOff>
    </xdr:from>
    <xdr:to xmlns:xdr="http://schemas.openxmlformats.org/drawingml/2006/spreadsheetDrawing">
      <xdr:col>18</xdr:col>
      <xdr:colOff>177800</xdr:colOff>
      <xdr:row>36</xdr:row>
      <xdr:rowOff>121920</xdr:rowOff>
    </xdr:to>
    <xdr:cxnSp macro="">
      <xdr:nvCxnSpPr>
        <xdr:cNvPr id="124" name="直線コネクタ 123"/>
        <xdr:cNvCxnSpPr/>
      </xdr:nvCxnSpPr>
      <xdr:spPr>
        <a:xfrm>
          <a:off x="2822575" y="7019925"/>
          <a:ext cx="681355"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192405</xdr:rowOff>
    </xdr:from>
    <xdr:to xmlns:xdr="http://schemas.openxmlformats.org/drawingml/2006/spreadsheetDrawing">
      <xdr:col>19</xdr:col>
      <xdr:colOff>38100</xdr:colOff>
      <xdr:row>35</xdr:row>
      <xdr:rowOff>293370</xdr:rowOff>
    </xdr:to>
    <xdr:sp macro="" textlink="">
      <xdr:nvSpPr>
        <xdr:cNvPr id="125" name="フローチャート: 判断 124"/>
        <xdr:cNvSpPr/>
      </xdr:nvSpPr>
      <xdr:spPr>
        <a:xfrm>
          <a:off x="3453130" y="6802755"/>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304165</xdr:rowOff>
    </xdr:from>
    <xdr:ext cx="761365" cy="257810"/>
    <xdr:sp macro="" textlink="">
      <xdr:nvSpPr>
        <xdr:cNvPr id="126" name="テキスト ボックス 125"/>
        <xdr:cNvSpPr txBox="1"/>
      </xdr:nvSpPr>
      <xdr:spPr>
        <a:xfrm>
          <a:off x="3134360" y="65716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771775"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246380</xdr:rowOff>
    </xdr:from>
    <xdr:ext cx="761365" cy="257810"/>
    <xdr:sp macro="" textlink="">
      <xdr:nvSpPr>
        <xdr:cNvPr id="128" name="テキスト ボックス 127"/>
        <xdr:cNvSpPr txBox="1"/>
      </xdr:nvSpPr>
      <xdr:spPr>
        <a:xfrm>
          <a:off x="2453005" y="65138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9" name="テキスト ボックス 128"/>
        <xdr:cNvSpPr txBox="1"/>
      </xdr:nvSpPr>
      <xdr:spPr>
        <a:xfrm>
          <a:off x="531368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31" name="テキスト ボックス 130"/>
        <xdr:cNvSpPr txBox="1"/>
      </xdr:nvSpPr>
      <xdr:spPr>
        <a:xfrm>
          <a:off x="4007485"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330835</xdr:rowOff>
    </xdr:from>
    <xdr:to xmlns:xdr="http://schemas.openxmlformats.org/drawingml/2006/spreadsheetDrawing">
      <xdr:col>29</xdr:col>
      <xdr:colOff>177800</xdr:colOff>
      <xdr:row>36</xdr:row>
      <xdr:rowOff>88900</xdr:rowOff>
    </xdr:to>
    <xdr:sp macro="" textlink="">
      <xdr:nvSpPr>
        <xdr:cNvPr id="134" name="楕円 133"/>
        <xdr:cNvSpPr/>
      </xdr:nvSpPr>
      <xdr:spPr>
        <a:xfrm>
          <a:off x="5434965"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302260</xdr:rowOff>
    </xdr:from>
    <xdr:ext cx="762000" cy="259080"/>
    <xdr:sp macro="" textlink="">
      <xdr:nvSpPr>
        <xdr:cNvPr id="135" name="人口1人当たり決算額の推移該当値テキスト445"/>
        <xdr:cNvSpPr txBox="1"/>
      </xdr:nvSpPr>
      <xdr:spPr>
        <a:xfrm>
          <a:off x="5568950" y="691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635</xdr:rowOff>
    </xdr:from>
    <xdr:to xmlns:xdr="http://schemas.openxmlformats.org/drawingml/2006/spreadsheetDrawing">
      <xdr:col>26</xdr:col>
      <xdr:colOff>101600</xdr:colOff>
      <xdr:row>36</xdr:row>
      <xdr:rowOff>102235</xdr:rowOff>
    </xdr:to>
    <xdr:sp macro="" textlink="">
      <xdr:nvSpPr>
        <xdr:cNvPr id="136" name="楕円 135"/>
        <xdr:cNvSpPr/>
      </xdr:nvSpPr>
      <xdr:spPr>
        <a:xfrm>
          <a:off x="4804410" y="695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86995</xdr:rowOff>
    </xdr:from>
    <xdr:ext cx="735965" cy="257810"/>
    <xdr:sp macro="" textlink="">
      <xdr:nvSpPr>
        <xdr:cNvPr id="137" name="テキスト ボックス 136"/>
        <xdr:cNvSpPr txBox="1"/>
      </xdr:nvSpPr>
      <xdr:spPr>
        <a:xfrm>
          <a:off x="4485640" y="704024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57785</xdr:rowOff>
    </xdr:to>
    <xdr:sp macro="" textlink="">
      <xdr:nvSpPr>
        <xdr:cNvPr id="138" name="楕円 137"/>
        <xdr:cNvSpPr/>
      </xdr:nvSpPr>
      <xdr:spPr>
        <a:xfrm>
          <a:off x="412877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42545</xdr:rowOff>
    </xdr:from>
    <xdr:ext cx="762000" cy="257810"/>
    <xdr:sp macro="" textlink="">
      <xdr:nvSpPr>
        <xdr:cNvPr id="139" name="テキスト ボックス 138"/>
        <xdr:cNvSpPr txBox="1"/>
      </xdr:nvSpPr>
      <xdr:spPr>
        <a:xfrm>
          <a:off x="3810000" y="6995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71120</xdr:rowOff>
    </xdr:from>
    <xdr:to xmlns:xdr="http://schemas.openxmlformats.org/drawingml/2006/spreadsheetDrawing">
      <xdr:col>19</xdr:col>
      <xdr:colOff>38100</xdr:colOff>
      <xdr:row>37</xdr:row>
      <xdr:rowOff>1270</xdr:rowOff>
    </xdr:to>
    <xdr:sp macro="" textlink="">
      <xdr:nvSpPr>
        <xdr:cNvPr id="140" name="楕円 139"/>
        <xdr:cNvSpPr/>
      </xdr:nvSpPr>
      <xdr:spPr>
        <a:xfrm>
          <a:off x="3453130" y="7024370"/>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157480</xdr:rowOff>
    </xdr:from>
    <xdr:ext cx="761365" cy="258445"/>
    <xdr:sp macro="" textlink="">
      <xdr:nvSpPr>
        <xdr:cNvPr id="141" name="テキスト ボックス 140"/>
        <xdr:cNvSpPr txBox="1"/>
      </xdr:nvSpPr>
      <xdr:spPr>
        <a:xfrm>
          <a:off x="3134360" y="7110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15875</xdr:rowOff>
    </xdr:from>
    <xdr:to xmlns:xdr="http://schemas.openxmlformats.org/drawingml/2006/spreadsheetDrawing">
      <xdr:col>15</xdr:col>
      <xdr:colOff>101600</xdr:colOff>
      <xdr:row>36</xdr:row>
      <xdr:rowOff>117475</xdr:rowOff>
    </xdr:to>
    <xdr:sp macro="" textlink="">
      <xdr:nvSpPr>
        <xdr:cNvPr id="142" name="楕円 141"/>
        <xdr:cNvSpPr/>
      </xdr:nvSpPr>
      <xdr:spPr>
        <a:xfrm>
          <a:off x="2771775" y="69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102870</xdr:rowOff>
    </xdr:from>
    <xdr:ext cx="761365" cy="259715"/>
    <xdr:sp macro="" textlink="">
      <xdr:nvSpPr>
        <xdr:cNvPr id="143" name="テキスト ボックス 142"/>
        <xdr:cNvSpPr txBox="1"/>
      </xdr:nvSpPr>
      <xdr:spPr>
        <a:xfrm>
          <a:off x="2453005" y="705612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81355"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165" cy="258445"/>
    <xdr:sp macro="" textlink="">
      <xdr:nvSpPr>
        <xdr:cNvPr id="30" name="テキスト ボックス 29"/>
        <xdr:cNvSpPr txBox="1"/>
      </xdr:nvSpPr>
      <xdr:spPr>
        <a:xfrm>
          <a:off x="681355" y="31750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81355"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675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0165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3914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9080"/>
    <xdr:sp macro="" textlink="">
      <xdr:nvSpPr>
        <xdr:cNvPr id="44" name="テキスト ボックス 43"/>
        <xdr:cNvSpPr txBox="1"/>
      </xdr:nvSpPr>
      <xdr:spPr>
        <a:xfrm>
          <a:off x="22479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3914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8445"/>
    <xdr:sp macro="" textlink="">
      <xdr:nvSpPr>
        <xdr:cNvPr id="46" name="テキスト ボックス 45"/>
        <xdr:cNvSpPr txBox="1"/>
      </xdr:nvSpPr>
      <xdr:spPr>
        <a:xfrm>
          <a:off x="22479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3914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8" name="テキスト ボックス 47"/>
        <xdr:cNvSpPr txBox="1"/>
      </xdr:nvSpPr>
      <xdr:spPr>
        <a:xfrm>
          <a:off x="22479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3914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0860" cy="258445"/>
    <xdr:sp macro="" textlink="">
      <xdr:nvSpPr>
        <xdr:cNvPr id="50" name="テキスト ボックス 49"/>
        <xdr:cNvSpPr txBox="1"/>
      </xdr:nvSpPr>
      <xdr:spPr>
        <a:xfrm>
          <a:off x="22479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3914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3914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156845</xdr:rowOff>
    </xdr:from>
    <xdr:to xmlns:xdr="http://schemas.openxmlformats.org/drawingml/2006/spreadsheetDrawing">
      <xdr:col>24</xdr:col>
      <xdr:colOff>62865</xdr:colOff>
      <xdr:row>38</xdr:row>
      <xdr:rowOff>27305</xdr:rowOff>
    </xdr:to>
    <xdr:cxnSp macro="">
      <xdr:nvCxnSpPr>
        <xdr:cNvPr id="58" name="直線コネクタ 57"/>
        <xdr:cNvCxnSpPr/>
      </xdr:nvCxnSpPr>
      <xdr:spPr>
        <a:xfrm flipV="1">
          <a:off x="4496435" y="53003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31115</xdr:rowOff>
    </xdr:from>
    <xdr:ext cx="534670" cy="258445"/>
    <xdr:sp macro="" textlink="">
      <xdr:nvSpPr>
        <xdr:cNvPr id="59" name="人件費最小値テキスト"/>
        <xdr:cNvSpPr txBox="1"/>
      </xdr:nvSpPr>
      <xdr:spPr>
        <a:xfrm>
          <a:off x="4549140" y="654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27305</xdr:rowOff>
    </xdr:from>
    <xdr:to xmlns:xdr="http://schemas.openxmlformats.org/drawingml/2006/spreadsheetDrawing">
      <xdr:col>24</xdr:col>
      <xdr:colOff>152400</xdr:colOff>
      <xdr:row>38</xdr:row>
      <xdr:rowOff>27305</xdr:rowOff>
    </xdr:to>
    <xdr:cxnSp macro="">
      <xdr:nvCxnSpPr>
        <xdr:cNvPr id="60" name="直線コネクタ 59"/>
        <xdr:cNvCxnSpPr/>
      </xdr:nvCxnSpPr>
      <xdr:spPr>
        <a:xfrm>
          <a:off x="4415155" y="65424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103505</xdr:rowOff>
    </xdr:from>
    <xdr:ext cx="598805" cy="259080"/>
    <xdr:sp macro="" textlink="">
      <xdr:nvSpPr>
        <xdr:cNvPr id="61" name="人件費最大値テキスト"/>
        <xdr:cNvSpPr txBox="1"/>
      </xdr:nvSpPr>
      <xdr:spPr>
        <a:xfrm>
          <a:off x="4549140" y="5075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156845</xdr:rowOff>
    </xdr:from>
    <xdr:to xmlns:xdr="http://schemas.openxmlformats.org/drawingml/2006/spreadsheetDrawing">
      <xdr:col>24</xdr:col>
      <xdr:colOff>152400</xdr:colOff>
      <xdr:row>30</xdr:row>
      <xdr:rowOff>156845</xdr:rowOff>
    </xdr:to>
    <xdr:cxnSp macro="">
      <xdr:nvCxnSpPr>
        <xdr:cNvPr id="62" name="直線コネクタ 61"/>
        <xdr:cNvCxnSpPr/>
      </xdr:nvCxnSpPr>
      <xdr:spPr>
        <a:xfrm>
          <a:off x="4415155" y="53003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156845</xdr:rowOff>
    </xdr:from>
    <xdr:to xmlns:xdr="http://schemas.openxmlformats.org/drawingml/2006/spreadsheetDrawing">
      <xdr:col>24</xdr:col>
      <xdr:colOff>63500</xdr:colOff>
      <xdr:row>37</xdr:row>
      <xdr:rowOff>2540</xdr:rowOff>
    </xdr:to>
    <xdr:cxnSp macro="">
      <xdr:nvCxnSpPr>
        <xdr:cNvPr id="63" name="直線コネクタ 62"/>
        <xdr:cNvCxnSpPr/>
      </xdr:nvCxnSpPr>
      <xdr:spPr>
        <a:xfrm flipV="1">
          <a:off x="3688715" y="632904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168910</xdr:rowOff>
    </xdr:from>
    <xdr:ext cx="534670" cy="258445"/>
    <xdr:sp macro="" textlink="">
      <xdr:nvSpPr>
        <xdr:cNvPr id="64" name="人件費平均値テキスト"/>
        <xdr:cNvSpPr txBox="1"/>
      </xdr:nvSpPr>
      <xdr:spPr>
        <a:xfrm>
          <a:off x="4549140" y="59982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146050</xdr:rowOff>
    </xdr:from>
    <xdr:to xmlns:xdr="http://schemas.openxmlformats.org/drawingml/2006/spreadsheetDrawing">
      <xdr:col>24</xdr:col>
      <xdr:colOff>114300</xdr:colOff>
      <xdr:row>36</xdr:row>
      <xdr:rowOff>76200</xdr:rowOff>
    </xdr:to>
    <xdr:sp macro="" textlink="">
      <xdr:nvSpPr>
        <xdr:cNvPr id="65" name="フローチャート: 判断 64"/>
        <xdr:cNvSpPr/>
      </xdr:nvSpPr>
      <xdr:spPr>
        <a:xfrm>
          <a:off x="444754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6350</xdr:rowOff>
    </xdr:from>
    <xdr:to xmlns:xdr="http://schemas.openxmlformats.org/drawingml/2006/spreadsheetDrawing">
      <xdr:col>19</xdr:col>
      <xdr:colOff>177800</xdr:colOff>
      <xdr:row>37</xdr:row>
      <xdr:rowOff>2540</xdr:rowOff>
    </xdr:to>
    <xdr:cxnSp macro="">
      <xdr:nvCxnSpPr>
        <xdr:cNvPr id="66" name="直線コネクタ 65"/>
        <xdr:cNvCxnSpPr/>
      </xdr:nvCxnSpPr>
      <xdr:spPr>
        <a:xfrm>
          <a:off x="2822575" y="6178550"/>
          <a:ext cx="86614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148590</xdr:rowOff>
    </xdr:from>
    <xdr:to xmlns:xdr="http://schemas.openxmlformats.org/drawingml/2006/spreadsheetDrawing">
      <xdr:col>20</xdr:col>
      <xdr:colOff>38100</xdr:colOff>
      <xdr:row>36</xdr:row>
      <xdr:rowOff>78740</xdr:rowOff>
    </xdr:to>
    <xdr:sp macro="" textlink="">
      <xdr:nvSpPr>
        <xdr:cNvPr id="67" name="フローチャート: 判断 66"/>
        <xdr:cNvSpPr/>
      </xdr:nvSpPr>
      <xdr:spPr>
        <a:xfrm>
          <a:off x="3637915" y="61493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95250</xdr:rowOff>
    </xdr:from>
    <xdr:ext cx="534670" cy="259080"/>
    <xdr:sp macro="" textlink="">
      <xdr:nvSpPr>
        <xdr:cNvPr id="68" name="テキスト ボックス 67"/>
        <xdr:cNvSpPr txBox="1"/>
      </xdr:nvSpPr>
      <xdr:spPr>
        <a:xfrm>
          <a:off x="3427095" y="592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6350</xdr:rowOff>
    </xdr:from>
    <xdr:to xmlns:xdr="http://schemas.openxmlformats.org/drawingml/2006/spreadsheetDrawing">
      <xdr:col>15</xdr:col>
      <xdr:colOff>50800</xdr:colOff>
      <xdr:row>36</xdr:row>
      <xdr:rowOff>20955</xdr:rowOff>
    </xdr:to>
    <xdr:cxnSp macro="">
      <xdr:nvCxnSpPr>
        <xdr:cNvPr id="69" name="直線コネクタ 68"/>
        <xdr:cNvCxnSpPr/>
      </xdr:nvCxnSpPr>
      <xdr:spPr>
        <a:xfrm flipV="1">
          <a:off x="1962150" y="6178550"/>
          <a:ext cx="8604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156845</xdr:rowOff>
    </xdr:from>
    <xdr:to xmlns:xdr="http://schemas.openxmlformats.org/drawingml/2006/spreadsheetDrawing">
      <xdr:col>15</xdr:col>
      <xdr:colOff>101600</xdr:colOff>
      <xdr:row>36</xdr:row>
      <xdr:rowOff>86995</xdr:rowOff>
    </xdr:to>
    <xdr:sp macro="" textlink="">
      <xdr:nvSpPr>
        <xdr:cNvPr id="70" name="フローチャート: 判断 69"/>
        <xdr:cNvSpPr/>
      </xdr:nvSpPr>
      <xdr:spPr>
        <a:xfrm>
          <a:off x="2771775"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78105</xdr:rowOff>
    </xdr:from>
    <xdr:ext cx="534670" cy="258445"/>
    <xdr:sp macro="" textlink="">
      <xdr:nvSpPr>
        <xdr:cNvPr id="71" name="テキスト ボックス 70"/>
        <xdr:cNvSpPr txBox="1"/>
      </xdr:nvSpPr>
      <xdr:spPr>
        <a:xfrm>
          <a:off x="2566670" y="6250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20955</xdr:rowOff>
    </xdr:from>
    <xdr:to xmlns:xdr="http://schemas.openxmlformats.org/drawingml/2006/spreadsheetDrawing">
      <xdr:col>10</xdr:col>
      <xdr:colOff>114300</xdr:colOff>
      <xdr:row>36</xdr:row>
      <xdr:rowOff>29845</xdr:rowOff>
    </xdr:to>
    <xdr:cxnSp macro="">
      <xdr:nvCxnSpPr>
        <xdr:cNvPr id="72" name="直線コネクタ 71"/>
        <xdr:cNvCxnSpPr/>
      </xdr:nvCxnSpPr>
      <xdr:spPr>
        <a:xfrm flipV="1">
          <a:off x="1101725" y="6193155"/>
          <a:ext cx="8604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92075</xdr:rowOff>
    </xdr:from>
    <xdr:to xmlns:xdr="http://schemas.openxmlformats.org/drawingml/2006/spreadsheetDrawing">
      <xdr:col>10</xdr:col>
      <xdr:colOff>165100</xdr:colOff>
      <xdr:row>36</xdr:row>
      <xdr:rowOff>22225</xdr:rowOff>
    </xdr:to>
    <xdr:sp macro="" textlink="">
      <xdr:nvSpPr>
        <xdr:cNvPr id="73" name="フローチャート: 判断 72"/>
        <xdr:cNvSpPr/>
      </xdr:nvSpPr>
      <xdr:spPr>
        <a:xfrm>
          <a:off x="191135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38735</xdr:rowOff>
    </xdr:from>
    <xdr:ext cx="534035" cy="259080"/>
    <xdr:sp macro="" textlink="">
      <xdr:nvSpPr>
        <xdr:cNvPr id="74" name="テキスト ボックス 73"/>
        <xdr:cNvSpPr txBox="1"/>
      </xdr:nvSpPr>
      <xdr:spPr>
        <a:xfrm>
          <a:off x="1700530" y="586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101600</xdr:rowOff>
    </xdr:from>
    <xdr:to xmlns:xdr="http://schemas.openxmlformats.org/drawingml/2006/spreadsheetDrawing">
      <xdr:col>6</xdr:col>
      <xdr:colOff>38100</xdr:colOff>
      <xdr:row>36</xdr:row>
      <xdr:rowOff>31750</xdr:rowOff>
    </xdr:to>
    <xdr:sp macro="" textlink="">
      <xdr:nvSpPr>
        <xdr:cNvPr id="75" name="フローチャート: 判断 74"/>
        <xdr:cNvSpPr/>
      </xdr:nvSpPr>
      <xdr:spPr>
        <a:xfrm>
          <a:off x="1050925" y="61023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48260</xdr:rowOff>
    </xdr:from>
    <xdr:ext cx="534670" cy="259080"/>
    <xdr:sp macro="" textlink="">
      <xdr:nvSpPr>
        <xdr:cNvPr id="76" name="テキスト ボックス 75"/>
        <xdr:cNvSpPr txBox="1"/>
      </xdr:nvSpPr>
      <xdr:spPr>
        <a:xfrm>
          <a:off x="840105" y="587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5039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377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16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106045</xdr:rowOff>
    </xdr:from>
    <xdr:to xmlns:xdr="http://schemas.openxmlformats.org/drawingml/2006/spreadsheetDrawing">
      <xdr:col>24</xdr:col>
      <xdr:colOff>114300</xdr:colOff>
      <xdr:row>37</xdr:row>
      <xdr:rowOff>36195</xdr:rowOff>
    </xdr:to>
    <xdr:sp macro="" textlink="">
      <xdr:nvSpPr>
        <xdr:cNvPr id="82" name="楕円 81"/>
        <xdr:cNvSpPr/>
      </xdr:nvSpPr>
      <xdr:spPr>
        <a:xfrm>
          <a:off x="444754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84455</xdr:rowOff>
    </xdr:from>
    <xdr:ext cx="534670" cy="259080"/>
    <xdr:sp macro="" textlink="">
      <xdr:nvSpPr>
        <xdr:cNvPr id="83" name="人件費該当値テキスト"/>
        <xdr:cNvSpPr txBox="1"/>
      </xdr:nvSpPr>
      <xdr:spPr>
        <a:xfrm>
          <a:off x="4549140" y="625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84" name="楕円 83"/>
        <xdr:cNvSpPr/>
      </xdr:nvSpPr>
      <xdr:spPr>
        <a:xfrm>
          <a:off x="3637915" y="62953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44450</xdr:rowOff>
    </xdr:from>
    <xdr:ext cx="534670" cy="259080"/>
    <xdr:sp macro="" textlink="">
      <xdr:nvSpPr>
        <xdr:cNvPr id="85" name="テキスト ボックス 84"/>
        <xdr:cNvSpPr txBox="1"/>
      </xdr:nvSpPr>
      <xdr:spPr>
        <a:xfrm>
          <a:off x="3427095"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126365</xdr:rowOff>
    </xdr:from>
    <xdr:to xmlns:xdr="http://schemas.openxmlformats.org/drawingml/2006/spreadsheetDrawing">
      <xdr:col>15</xdr:col>
      <xdr:colOff>101600</xdr:colOff>
      <xdr:row>36</xdr:row>
      <xdr:rowOff>56515</xdr:rowOff>
    </xdr:to>
    <xdr:sp macro="" textlink="">
      <xdr:nvSpPr>
        <xdr:cNvPr id="86" name="楕円 85"/>
        <xdr:cNvSpPr/>
      </xdr:nvSpPr>
      <xdr:spPr>
        <a:xfrm>
          <a:off x="2771775"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73025</xdr:rowOff>
    </xdr:from>
    <xdr:ext cx="534670" cy="259080"/>
    <xdr:sp macro="" textlink="">
      <xdr:nvSpPr>
        <xdr:cNvPr id="87" name="テキスト ボックス 86"/>
        <xdr:cNvSpPr txBox="1"/>
      </xdr:nvSpPr>
      <xdr:spPr>
        <a:xfrm>
          <a:off x="2566670"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141605</xdr:rowOff>
    </xdr:from>
    <xdr:to xmlns:xdr="http://schemas.openxmlformats.org/drawingml/2006/spreadsheetDrawing">
      <xdr:col>10</xdr:col>
      <xdr:colOff>165100</xdr:colOff>
      <xdr:row>36</xdr:row>
      <xdr:rowOff>71755</xdr:rowOff>
    </xdr:to>
    <xdr:sp macro="" textlink="">
      <xdr:nvSpPr>
        <xdr:cNvPr id="88" name="楕円 87"/>
        <xdr:cNvSpPr/>
      </xdr:nvSpPr>
      <xdr:spPr>
        <a:xfrm>
          <a:off x="191135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63500</xdr:rowOff>
    </xdr:from>
    <xdr:ext cx="534035" cy="258445"/>
    <xdr:sp macro="" textlink="">
      <xdr:nvSpPr>
        <xdr:cNvPr id="89" name="テキスト ボックス 88"/>
        <xdr:cNvSpPr txBox="1"/>
      </xdr:nvSpPr>
      <xdr:spPr>
        <a:xfrm>
          <a:off x="1700530" y="6235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150495</xdr:rowOff>
    </xdr:from>
    <xdr:to xmlns:xdr="http://schemas.openxmlformats.org/drawingml/2006/spreadsheetDrawing">
      <xdr:col>6</xdr:col>
      <xdr:colOff>38100</xdr:colOff>
      <xdr:row>36</xdr:row>
      <xdr:rowOff>80645</xdr:rowOff>
    </xdr:to>
    <xdr:sp macro="" textlink="">
      <xdr:nvSpPr>
        <xdr:cNvPr id="90" name="楕円 89"/>
        <xdr:cNvSpPr/>
      </xdr:nvSpPr>
      <xdr:spPr>
        <a:xfrm>
          <a:off x="1050925" y="61512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71755</xdr:rowOff>
    </xdr:from>
    <xdr:ext cx="534670" cy="259080"/>
    <xdr:sp macro="" textlink="">
      <xdr:nvSpPr>
        <xdr:cNvPr id="91" name="テキスト ボックス 90"/>
        <xdr:cNvSpPr txBox="1"/>
      </xdr:nvSpPr>
      <xdr:spPr>
        <a:xfrm>
          <a:off x="840105" y="624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100" name="テキスト ボックス 99"/>
        <xdr:cNvSpPr txBox="1"/>
      </xdr:nvSpPr>
      <xdr:spPr>
        <a:xfrm>
          <a:off x="70675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0165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39140"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9080"/>
    <xdr:sp macro="" textlink="">
      <xdr:nvSpPr>
        <xdr:cNvPr id="104" name="テキスト ボックス 103"/>
        <xdr:cNvSpPr txBox="1"/>
      </xdr:nvSpPr>
      <xdr:spPr>
        <a:xfrm>
          <a:off x="224790"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39140"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8445"/>
    <xdr:sp macro="" textlink="">
      <xdr:nvSpPr>
        <xdr:cNvPr id="106" name="テキスト ボックス 105"/>
        <xdr:cNvSpPr txBox="1"/>
      </xdr:nvSpPr>
      <xdr:spPr>
        <a:xfrm>
          <a:off x="22479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39140"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8" name="テキスト ボックス 107"/>
        <xdr:cNvSpPr txBox="1"/>
      </xdr:nvSpPr>
      <xdr:spPr>
        <a:xfrm>
          <a:off x="22479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39140"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10" name="テキスト ボックス 109"/>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39140"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39140"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1270</xdr:rowOff>
    </xdr:from>
    <xdr:to xmlns:xdr="http://schemas.openxmlformats.org/drawingml/2006/spreadsheetDrawing">
      <xdr:col>24</xdr:col>
      <xdr:colOff>62865</xdr:colOff>
      <xdr:row>59</xdr:row>
      <xdr:rowOff>60960</xdr:rowOff>
    </xdr:to>
    <xdr:cxnSp macro="">
      <xdr:nvCxnSpPr>
        <xdr:cNvPr id="118" name="直線コネクタ 117"/>
        <xdr:cNvCxnSpPr/>
      </xdr:nvCxnSpPr>
      <xdr:spPr>
        <a:xfrm flipV="1">
          <a:off x="4496435" y="8573770"/>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64770</xdr:rowOff>
    </xdr:from>
    <xdr:ext cx="534670" cy="258445"/>
    <xdr:sp macro="" textlink="">
      <xdr:nvSpPr>
        <xdr:cNvPr id="119" name="物件費最小値テキスト"/>
        <xdr:cNvSpPr txBox="1"/>
      </xdr:nvSpPr>
      <xdr:spPr>
        <a:xfrm>
          <a:off x="4549140" y="10180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60960</xdr:rowOff>
    </xdr:from>
    <xdr:to xmlns:xdr="http://schemas.openxmlformats.org/drawingml/2006/spreadsheetDrawing">
      <xdr:col>24</xdr:col>
      <xdr:colOff>152400</xdr:colOff>
      <xdr:row>59</xdr:row>
      <xdr:rowOff>60960</xdr:rowOff>
    </xdr:to>
    <xdr:cxnSp macro="">
      <xdr:nvCxnSpPr>
        <xdr:cNvPr id="120" name="直線コネクタ 119"/>
        <xdr:cNvCxnSpPr/>
      </xdr:nvCxnSpPr>
      <xdr:spPr>
        <a:xfrm>
          <a:off x="4415155" y="101765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119380</xdr:rowOff>
    </xdr:from>
    <xdr:ext cx="598805" cy="259080"/>
    <xdr:sp macro="" textlink="">
      <xdr:nvSpPr>
        <xdr:cNvPr id="121" name="物件費最大値テキスト"/>
        <xdr:cNvSpPr txBox="1"/>
      </xdr:nvSpPr>
      <xdr:spPr>
        <a:xfrm>
          <a:off x="4549140" y="8348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1270</xdr:rowOff>
    </xdr:from>
    <xdr:to xmlns:xdr="http://schemas.openxmlformats.org/drawingml/2006/spreadsheetDrawing">
      <xdr:col>24</xdr:col>
      <xdr:colOff>152400</xdr:colOff>
      <xdr:row>50</xdr:row>
      <xdr:rowOff>1270</xdr:rowOff>
    </xdr:to>
    <xdr:cxnSp macro="">
      <xdr:nvCxnSpPr>
        <xdr:cNvPr id="122" name="直線コネクタ 121"/>
        <xdr:cNvCxnSpPr/>
      </xdr:nvCxnSpPr>
      <xdr:spPr>
        <a:xfrm>
          <a:off x="4415155" y="85737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41275</xdr:rowOff>
    </xdr:from>
    <xdr:to xmlns:xdr="http://schemas.openxmlformats.org/drawingml/2006/spreadsheetDrawing">
      <xdr:col>24</xdr:col>
      <xdr:colOff>63500</xdr:colOff>
      <xdr:row>57</xdr:row>
      <xdr:rowOff>62230</xdr:rowOff>
    </xdr:to>
    <xdr:cxnSp macro="">
      <xdr:nvCxnSpPr>
        <xdr:cNvPr id="123" name="直線コネクタ 122"/>
        <xdr:cNvCxnSpPr/>
      </xdr:nvCxnSpPr>
      <xdr:spPr>
        <a:xfrm flipV="1">
          <a:off x="3688715" y="981392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64135</xdr:rowOff>
    </xdr:from>
    <xdr:ext cx="534670" cy="258445"/>
    <xdr:sp macro="" textlink="">
      <xdr:nvSpPr>
        <xdr:cNvPr id="124" name="物件費平均値テキスト"/>
        <xdr:cNvSpPr txBox="1"/>
      </xdr:nvSpPr>
      <xdr:spPr>
        <a:xfrm>
          <a:off x="4549140" y="9836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86360</xdr:rowOff>
    </xdr:from>
    <xdr:to xmlns:xdr="http://schemas.openxmlformats.org/drawingml/2006/spreadsheetDrawing">
      <xdr:col>24</xdr:col>
      <xdr:colOff>114300</xdr:colOff>
      <xdr:row>58</xdr:row>
      <xdr:rowOff>15875</xdr:rowOff>
    </xdr:to>
    <xdr:sp macro="" textlink="">
      <xdr:nvSpPr>
        <xdr:cNvPr id="125" name="フローチャート: 判断 124"/>
        <xdr:cNvSpPr/>
      </xdr:nvSpPr>
      <xdr:spPr>
        <a:xfrm>
          <a:off x="444754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62230</xdr:rowOff>
    </xdr:from>
    <xdr:to xmlns:xdr="http://schemas.openxmlformats.org/drawingml/2006/spreadsheetDrawing">
      <xdr:col>19</xdr:col>
      <xdr:colOff>177800</xdr:colOff>
      <xdr:row>57</xdr:row>
      <xdr:rowOff>79375</xdr:rowOff>
    </xdr:to>
    <xdr:cxnSp macro="">
      <xdr:nvCxnSpPr>
        <xdr:cNvPr id="126" name="直線コネクタ 125"/>
        <xdr:cNvCxnSpPr/>
      </xdr:nvCxnSpPr>
      <xdr:spPr>
        <a:xfrm flipV="1">
          <a:off x="2822575" y="9834880"/>
          <a:ext cx="8661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82550</xdr:rowOff>
    </xdr:from>
    <xdr:to xmlns:xdr="http://schemas.openxmlformats.org/drawingml/2006/spreadsheetDrawing">
      <xdr:col>20</xdr:col>
      <xdr:colOff>38100</xdr:colOff>
      <xdr:row>58</xdr:row>
      <xdr:rowOff>12700</xdr:rowOff>
    </xdr:to>
    <xdr:sp macro="" textlink="">
      <xdr:nvSpPr>
        <xdr:cNvPr id="127" name="フローチャート: 判断 126"/>
        <xdr:cNvSpPr/>
      </xdr:nvSpPr>
      <xdr:spPr>
        <a:xfrm>
          <a:off x="3637915" y="985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3810</xdr:rowOff>
    </xdr:from>
    <xdr:ext cx="534670" cy="259080"/>
    <xdr:sp macro="" textlink="">
      <xdr:nvSpPr>
        <xdr:cNvPr id="128" name="テキスト ボックス 127"/>
        <xdr:cNvSpPr txBox="1"/>
      </xdr:nvSpPr>
      <xdr:spPr>
        <a:xfrm>
          <a:off x="3427095"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79375</xdr:rowOff>
    </xdr:from>
    <xdr:to xmlns:xdr="http://schemas.openxmlformats.org/drawingml/2006/spreadsheetDrawing">
      <xdr:col>15</xdr:col>
      <xdr:colOff>50800</xdr:colOff>
      <xdr:row>57</xdr:row>
      <xdr:rowOff>102235</xdr:rowOff>
    </xdr:to>
    <xdr:cxnSp macro="">
      <xdr:nvCxnSpPr>
        <xdr:cNvPr id="129" name="直線コネクタ 128"/>
        <xdr:cNvCxnSpPr/>
      </xdr:nvCxnSpPr>
      <xdr:spPr>
        <a:xfrm flipV="1">
          <a:off x="1962150" y="9852025"/>
          <a:ext cx="8604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132715</xdr:rowOff>
    </xdr:from>
    <xdr:to xmlns:xdr="http://schemas.openxmlformats.org/drawingml/2006/spreadsheetDrawing">
      <xdr:col>15</xdr:col>
      <xdr:colOff>101600</xdr:colOff>
      <xdr:row>58</xdr:row>
      <xdr:rowOff>63500</xdr:rowOff>
    </xdr:to>
    <xdr:sp macro="" textlink="">
      <xdr:nvSpPr>
        <xdr:cNvPr id="130" name="フローチャート: 判断 129"/>
        <xdr:cNvSpPr/>
      </xdr:nvSpPr>
      <xdr:spPr>
        <a:xfrm>
          <a:off x="2771775"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53975</xdr:rowOff>
    </xdr:from>
    <xdr:ext cx="534670" cy="258445"/>
    <xdr:sp macro="" textlink="">
      <xdr:nvSpPr>
        <xdr:cNvPr id="131" name="テキスト ボックス 130"/>
        <xdr:cNvSpPr txBox="1"/>
      </xdr:nvSpPr>
      <xdr:spPr>
        <a:xfrm>
          <a:off x="2566670" y="9998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102235</xdr:rowOff>
    </xdr:from>
    <xdr:to xmlns:xdr="http://schemas.openxmlformats.org/drawingml/2006/spreadsheetDrawing">
      <xdr:col>10</xdr:col>
      <xdr:colOff>114300</xdr:colOff>
      <xdr:row>57</xdr:row>
      <xdr:rowOff>107315</xdr:rowOff>
    </xdr:to>
    <xdr:cxnSp macro="">
      <xdr:nvCxnSpPr>
        <xdr:cNvPr id="132" name="直線コネクタ 131"/>
        <xdr:cNvCxnSpPr/>
      </xdr:nvCxnSpPr>
      <xdr:spPr>
        <a:xfrm flipV="1">
          <a:off x="1101725" y="9874885"/>
          <a:ext cx="8604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33" name="フローチャート: 判断 132"/>
        <xdr:cNvSpPr/>
      </xdr:nvSpPr>
      <xdr:spPr>
        <a:xfrm>
          <a:off x="191135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43815</xdr:rowOff>
    </xdr:from>
    <xdr:ext cx="534035" cy="258445"/>
    <xdr:sp macro="" textlink="">
      <xdr:nvSpPr>
        <xdr:cNvPr id="134" name="テキスト ボックス 133"/>
        <xdr:cNvSpPr txBox="1"/>
      </xdr:nvSpPr>
      <xdr:spPr>
        <a:xfrm>
          <a:off x="1700530" y="9987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154940</xdr:rowOff>
    </xdr:from>
    <xdr:to xmlns:xdr="http://schemas.openxmlformats.org/drawingml/2006/spreadsheetDrawing">
      <xdr:col>6</xdr:col>
      <xdr:colOff>38100</xdr:colOff>
      <xdr:row>58</xdr:row>
      <xdr:rowOff>85090</xdr:rowOff>
    </xdr:to>
    <xdr:sp macro="" textlink="">
      <xdr:nvSpPr>
        <xdr:cNvPr id="135" name="フローチャート: 判断 134"/>
        <xdr:cNvSpPr/>
      </xdr:nvSpPr>
      <xdr:spPr>
        <a:xfrm>
          <a:off x="1050925" y="99275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76200</xdr:rowOff>
    </xdr:from>
    <xdr:ext cx="534670" cy="258445"/>
    <xdr:sp macro="" textlink="">
      <xdr:nvSpPr>
        <xdr:cNvPr id="136" name="テキスト ボックス 135"/>
        <xdr:cNvSpPr txBox="1"/>
      </xdr:nvSpPr>
      <xdr:spPr>
        <a:xfrm>
          <a:off x="840105" y="10020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8" name="テキスト ボックス 137"/>
        <xdr:cNvSpPr txBox="1"/>
      </xdr:nvSpPr>
      <xdr:spPr>
        <a:xfrm>
          <a:off x="35039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9" name="テキスト ボックス 138"/>
        <xdr:cNvSpPr txBox="1"/>
      </xdr:nvSpPr>
      <xdr:spPr>
        <a:xfrm>
          <a:off x="26377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41" name="テキスト ボックス 140"/>
        <xdr:cNvSpPr txBox="1"/>
      </xdr:nvSpPr>
      <xdr:spPr>
        <a:xfrm>
          <a:off x="916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161925</xdr:rowOff>
    </xdr:from>
    <xdr:to xmlns:xdr="http://schemas.openxmlformats.org/drawingml/2006/spreadsheetDrawing">
      <xdr:col>24</xdr:col>
      <xdr:colOff>114300</xdr:colOff>
      <xdr:row>57</xdr:row>
      <xdr:rowOff>92075</xdr:rowOff>
    </xdr:to>
    <xdr:sp macro="" textlink="">
      <xdr:nvSpPr>
        <xdr:cNvPr id="142" name="楕円 141"/>
        <xdr:cNvSpPr/>
      </xdr:nvSpPr>
      <xdr:spPr>
        <a:xfrm>
          <a:off x="444754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13335</xdr:rowOff>
    </xdr:from>
    <xdr:ext cx="534670" cy="259080"/>
    <xdr:sp macro="" textlink="">
      <xdr:nvSpPr>
        <xdr:cNvPr id="143" name="物件費該当値テキスト"/>
        <xdr:cNvSpPr txBox="1"/>
      </xdr:nvSpPr>
      <xdr:spPr>
        <a:xfrm>
          <a:off x="4549140" y="9614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44" name="楕円 143"/>
        <xdr:cNvSpPr/>
      </xdr:nvSpPr>
      <xdr:spPr>
        <a:xfrm>
          <a:off x="3637915" y="97840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129540</xdr:rowOff>
    </xdr:from>
    <xdr:ext cx="534670" cy="259080"/>
    <xdr:sp macro="" textlink="">
      <xdr:nvSpPr>
        <xdr:cNvPr id="145" name="テキスト ボックス 144"/>
        <xdr:cNvSpPr txBox="1"/>
      </xdr:nvSpPr>
      <xdr:spPr>
        <a:xfrm>
          <a:off x="3427095" y="955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29210</xdr:rowOff>
    </xdr:from>
    <xdr:to xmlns:xdr="http://schemas.openxmlformats.org/drawingml/2006/spreadsheetDrawing">
      <xdr:col>15</xdr:col>
      <xdr:colOff>101600</xdr:colOff>
      <xdr:row>57</xdr:row>
      <xdr:rowOff>130175</xdr:rowOff>
    </xdr:to>
    <xdr:sp macro="" textlink="">
      <xdr:nvSpPr>
        <xdr:cNvPr id="146" name="楕円 145"/>
        <xdr:cNvSpPr/>
      </xdr:nvSpPr>
      <xdr:spPr>
        <a:xfrm>
          <a:off x="2771775"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146685</xdr:rowOff>
    </xdr:from>
    <xdr:ext cx="534670" cy="258445"/>
    <xdr:sp macro="" textlink="">
      <xdr:nvSpPr>
        <xdr:cNvPr id="147" name="テキスト ボックス 146"/>
        <xdr:cNvSpPr txBox="1"/>
      </xdr:nvSpPr>
      <xdr:spPr>
        <a:xfrm>
          <a:off x="2566670" y="9576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153035</xdr:rowOff>
    </xdr:to>
    <xdr:sp macro="" textlink="">
      <xdr:nvSpPr>
        <xdr:cNvPr id="148" name="楕円 147"/>
        <xdr:cNvSpPr/>
      </xdr:nvSpPr>
      <xdr:spPr>
        <a:xfrm>
          <a:off x="191135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169545</xdr:rowOff>
    </xdr:from>
    <xdr:ext cx="534035" cy="258445"/>
    <xdr:sp macro="" textlink="">
      <xdr:nvSpPr>
        <xdr:cNvPr id="149" name="テキスト ボックス 148"/>
        <xdr:cNvSpPr txBox="1"/>
      </xdr:nvSpPr>
      <xdr:spPr>
        <a:xfrm>
          <a:off x="1700530" y="9599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56515</xdr:rowOff>
    </xdr:from>
    <xdr:to xmlns:xdr="http://schemas.openxmlformats.org/drawingml/2006/spreadsheetDrawing">
      <xdr:col>6</xdr:col>
      <xdr:colOff>38100</xdr:colOff>
      <xdr:row>57</xdr:row>
      <xdr:rowOff>158115</xdr:rowOff>
    </xdr:to>
    <xdr:sp macro="" textlink="">
      <xdr:nvSpPr>
        <xdr:cNvPr id="150" name="楕円 149"/>
        <xdr:cNvSpPr/>
      </xdr:nvSpPr>
      <xdr:spPr>
        <a:xfrm>
          <a:off x="1050925" y="98291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3175</xdr:rowOff>
    </xdr:from>
    <xdr:ext cx="534670" cy="259080"/>
    <xdr:sp macro="" textlink="">
      <xdr:nvSpPr>
        <xdr:cNvPr id="151" name="テキスト ボックス 150"/>
        <xdr:cNvSpPr txBox="1"/>
      </xdr:nvSpPr>
      <xdr:spPr>
        <a:xfrm>
          <a:off x="840105" y="9604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60" name="テキスト ボックス 159"/>
        <xdr:cNvSpPr txBox="1"/>
      </xdr:nvSpPr>
      <xdr:spPr>
        <a:xfrm>
          <a:off x="70675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3" name="テキスト ボックス 162"/>
        <xdr:cNvSpPr txBox="1"/>
      </xdr:nvSpPr>
      <xdr:spPr>
        <a:xfrm>
          <a:off x="50165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7360" cy="259080"/>
    <xdr:sp macro="" textlink="">
      <xdr:nvSpPr>
        <xdr:cNvPr id="165" name="テキスト ボックス 164"/>
        <xdr:cNvSpPr txBox="1"/>
      </xdr:nvSpPr>
      <xdr:spPr>
        <a:xfrm>
          <a:off x="288925" y="1306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860" cy="258445"/>
    <xdr:sp macro="" textlink="">
      <xdr:nvSpPr>
        <xdr:cNvPr id="167" name="テキスト ボックス 166"/>
        <xdr:cNvSpPr txBox="1"/>
      </xdr:nvSpPr>
      <xdr:spPr>
        <a:xfrm>
          <a:off x="22479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9" name="テキスト ボックス 168"/>
        <xdr:cNvSpPr txBox="1"/>
      </xdr:nvSpPr>
      <xdr:spPr>
        <a:xfrm>
          <a:off x="22479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9080"/>
    <xdr:sp macro="" textlink="">
      <xdr:nvSpPr>
        <xdr:cNvPr id="171" name="テキスト ボックス 170"/>
        <xdr:cNvSpPr txBox="1"/>
      </xdr:nvSpPr>
      <xdr:spPr>
        <a:xfrm>
          <a:off x="22479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73" name="テキスト ボックス 172"/>
        <xdr:cNvSpPr txBox="1"/>
      </xdr:nvSpPr>
      <xdr:spPr>
        <a:xfrm>
          <a:off x="22479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79</xdr:row>
      <xdr:rowOff>18415</xdr:rowOff>
    </xdr:to>
    <xdr:cxnSp macro="">
      <xdr:nvCxnSpPr>
        <xdr:cNvPr id="175" name="直線コネクタ 174"/>
        <xdr:cNvCxnSpPr/>
      </xdr:nvCxnSpPr>
      <xdr:spPr>
        <a:xfrm flipV="1">
          <a:off x="4496435" y="1213739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22225</xdr:rowOff>
    </xdr:from>
    <xdr:ext cx="378460" cy="258445"/>
    <xdr:sp macro="" textlink="">
      <xdr:nvSpPr>
        <xdr:cNvPr id="176" name="維持補修費最小値テキスト"/>
        <xdr:cNvSpPr txBox="1"/>
      </xdr:nvSpPr>
      <xdr:spPr>
        <a:xfrm>
          <a:off x="4549140" y="13566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18415</xdr:rowOff>
    </xdr:from>
    <xdr:to xmlns:xdr="http://schemas.openxmlformats.org/drawingml/2006/spreadsheetDrawing">
      <xdr:col>24</xdr:col>
      <xdr:colOff>152400</xdr:colOff>
      <xdr:row>79</xdr:row>
      <xdr:rowOff>18415</xdr:rowOff>
    </xdr:to>
    <xdr:cxnSp macro="">
      <xdr:nvCxnSpPr>
        <xdr:cNvPr id="177" name="直線コネクタ 176"/>
        <xdr:cNvCxnSpPr/>
      </xdr:nvCxnSpPr>
      <xdr:spPr>
        <a:xfrm>
          <a:off x="4415155" y="135629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34670" cy="259080"/>
    <xdr:sp macro="" textlink="">
      <xdr:nvSpPr>
        <xdr:cNvPr id="178" name="維持補修費最大値テキスト"/>
        <xdr:cNvSpPr txBox="1"/>
      </xdr:nvSpPr>
      <xdr:spPr>
        <a:xfrm>
          <a:off x="4549140" y="1191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9" name="直線コネクタ 178"/>
        <xdr:cNvCxnSpPr/>
      </xdr:nvCxnSpPr>
      <xdr:spPr>
        <a:xfrm>
          <a:off x="4415155" y="12137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13970</xdr:rowOff>
    </xdr:from>
    <xdr:to xmlns:xdr="http://schemas.openxmlformats.org/drawingml/2006/spreadsheetDrawing">
      <xdr:col>24</xdr:col>
      <xdr:colOff>63500</xdr:colOff>
      <xdr:row>78</xdr:row>
      <xdr:rowOff>34290</xdr:rowOff>
    </xdr:to>
    <xdr:cxnSp macro="">
      <xdr:nvCxnSpPr>
        <xdr:cNvPr id="180" name="直線コネクタ 179"/>
        <xdr:cNvCxnSpPr/>
      </xdr:nvCxnSpPr>
      <xdr:spPr>
        <a:xfrm flipV="1">
          <a:off x="3688715" y="1338707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69215</xdr:rowOff>
    </xdr:from>
    <xdr:ext cx="469900" cy="259080"/>
    <xdr:sp macro="" textlink="">
      <xdr:nvSpPr>
        <xdr:cNvPr id="181" name="維持補修費平均値テキスト"/>
        <xdr:cNvSpPr txBox="1"/>
      </xdr:nvSpPr>
      <xdr:spPr>
        <a:xfrm>
          <a:off x="4549140" y="13099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46355</xdr:rowOff>
    </xdr:from>
    <xdr:to xmlns:xdr="http://schemas.openxmlformats.org/drawingml/2006/spreadsheetDrawing">
      <xdr:col>24</xdr:col>
      <xdr:colOff>114300</xdr:colOff>
      <xdr:row>77</xdr:row>
      <xdr:rowOff>147955</xdr:rowOff>
    </xdr:to>
    <xdr:sp macro="" textlink="">
      <xdr:nvSpPr>
        <xdr:cNvPr id="182" name="フローチャート: 判断 181"/>
        <xdr:cNvSpPr/>
      </xdr:nvSpPr>
      <xdr:spPr>
        <a:xfrm>
          <a:off x="444754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34290</xdr:rowOff>
    </xdr:from>
    <xdr:to xmlns:xdr="http://schemas.openxmlformats.org/drawingml/2006/spreadsheetDrawing">
      <xdr:col>19</xdr:col>
      <xdr:colOff>177800</xdr:colOff>
      <xdr:row>78</xdr:row>
      <xdr:rowOff>34290</xdr:rowOff>
    </xdr:to>
    <xdr:cxnSp macro="">
      <xdr:nvCxnSpPr>
        <xdr:cNvPr id="183" name="直線コネクタ 182"/>
        <xdr:cNvCxnSpPr/>
      </xdr:nvCxnSpPr>
      <xdr:spPr>
        <a:xfrm>
          <a:off x="2822575" y="1340739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70485</xdr:rowOff>
    </xdr:from>
    <xdr:to xmlns:xdr="http://schemas.openxmlformats.org/drawingml/2006/spreadsheetDrawing">
      <xdr:col>20</xdr:col>
      <xdr:colOff>38100</xdr:colOff>
      <xdr:row>78</xdr:row>
      <xdr:rowOff>635</xdr:rowOff>
    </xdr:to>
    <xdr:sp macro="" textlink="">
      <xdr:nvSpPr>
        <xdr:cNvPr id="184" name="フローチャート: 判断 183"/>
        <xdr:cNvSpPr/>
      </xdr:nvSpPr>
      <xdr:spPr>
        <a:xfrm>
          <a:off x="3637915" y="132721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17780</xdr:rowOff>
    </xdr:from>
    <xdr:ext cx="469265" cy="258445"/>
    <xdr:sp macro="" textlink="">
      <xdr:nvSpPr>
        <xdr:cNvPr id="185" name="テキスト ボックス 184"/>
        <xdr:cNvSpPr txBox="1"/>
      </xdr:nvSpPr>
      <xdr:spPr>
        <a:xfrm>
          <a:off x="3459480" y="13047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34290</xdr:rowOff>
    </xdr:from>
    <xdr:to xmlns:xdr="http://schemas.openxmlformats.org/drawingml/2006/spreadsheetDrawing">
      <xdr:col>15</xdr:col>
      <xdr:colOff>50800</xdr:colOff>
      <xdr:row>78</xdr:row>
      <xdr:rowOff>71120</xdr:rowOff>
    </xdr:to>
    <xdr:cxnSp macro="">
      <xdr:nvCxnSpPr>
        <xdr:cNvPr id="186" name="直線コネクタ 185"/>
        <xdr:cNvCxnSpPr/>
      </xdr:nvCxnSpPr>
      <xdr:spPr>
        <a:xfrm flipV="1">
          <a:off x="1962150" y="13407390"/>
          <a:ext cx="8604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69850</xdr:rowOff>
    </xdr:from>
    <xdr:to xmlns:xdr="http://schemas.openxmlformats.org/drawingml/2006/spreadsheetDrawing">
      <xdr:col>15</xdr:col>
      <xdr:colOff>101600</xdr:colOff>
      <xdr:row>78</xdr:row>
      <xdr:rowOff>0</xdr:rowOff>
    </xdr:to>
    <xdr:sp macro="" textlink="">
      <xdr:nvSpPr>
        <xdr:cNvPr id="187" name="フローチャート: 判断 186"/>
        <xdr:cNvSpPr/>
      </xdr:nvSpPr>
      <xdr:spPr>
        <a:xfrm>
          <a:off x="2771775"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16510</xdr:rowOff>
    </xdr:from>
    <xdr:ext cx="469265" cy="259080"/>
    <xdr:sp macro="" textlink="">
      <xdr:nvSpPr>
        <xdr:cNvPr id="188" name="テキスト ボックス 187"/>
        <xdr:cNvSpPr txBox="1"/>
      </xdr:nvSpPr>
      <xdr:spPr>
        <a:xfrm>
          <a:off x="2593340" y="1304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62230</xdr:rowOff>
    </xdr:from>
    <xdr:to xmlns:xdr="http://schemas.openxmlformats.org/drawingml/2006/spreadsheetDrawing">
      <xdr:col>10</xdr:col>
      <xdr:colOff>114300</xdr:colOff>
      <xdr:row>78</xdr:row>
      <xdr:rowOff>71120</xdr:rowOff>
    </xdr:to>
    <xdr:cxnSp macro="">
      <xdr:nvCxnSpPr>
        <xdr:cNvPr id="189" name="直線コネクタ 188"/>
        <xdr:cNvCxnSpPr/>
      </xdr:nvCxnSpPr>
      <xdr:spPr>
        <a:xfrm>
          <a:off x="1101725" y="13435330"/>
          <a:ext cx="8604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153035</xdr:rowOff>
    </xdr:to>
    <xdr:sp macro="" textlink="">
      <xdr:nvSpPr>
        <xdr:cNvPr id="190" name="フローチャート: 判断 189"/>
        <xdr:cNvSpPr/>
      </xdr:nvSpPr>
      <xdr:spPr>
        <a:xfrm>
          <a:off x="191135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169545</xdr:rowOff>
    </xdr:from>
    <xdr:ext cx="469900" cy="258445"/>
    <xdr:sp macro="" textlink="">
      <xdr:nvSpPr>
        <xdr:cNvPr id="191" name="テキスト ボックス 190"/>
        <xdr:cNvSpPr txBox="1"/>
      </xdr:nvSpPr>
      <xdr:spPr>
        <a:xfrm>
          <a:off x="1732915" y="1302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50925" y="132702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15240</xdr:rowOff>
    </xdr:from>
    <xdr:ext cx="469265" cy="259080"/>
    <xdr:sp macro="" textlink="">
      <xdr:nvSpPr>
        <xdr:cNvPr id="193" name="テキスト ボックス 192"/>
        <xdr:cNvSpPr txBox="1"/>
      </xdr:nvSpPr>
      <xdr:spPr>
        <a:xfrm>
          <a:off x="872490" y="1304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5" name="テキスト ボックス 194"/>
        <xdr:cNvSpPr txBox="1"/>
      </xdr:nvSpPr>
      <xdr:spPr>
        <a:xfrm>
          <a:off x="35039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6" name="テキスト ボックス 195"/>
        <xdr:cNvSpPr txBox="1"/>
      </xdr:nvSpPr>
      <xdr:spPr>
        <a:xfrm>
          <a:off x="26377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8" name="テキスト ボックス 197"/>
        <xdr:cNvSpPr txBox="1"/>
      </xdr:nvSpPr>
      <xdr:spPr>
        <a:xfrm>
          <a:off x="916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134620</xdr:rowOff>
    </xdr:from>
    <xdr:to xmlns:xdr="http://schemas.openxmlformats.org/drawingml/2006/spreadsheetDrawing">
      <xdr:col>24</xdr:col>
      <xdr:colOff>114300</xdr:colOff>
      <xdr:row>78</xdr:row>
      <xdr:rowOff>64770</xdr:rowOff>
    </xdr:to>
    <xdr:sp macro="" textlink="">
      <xdr:nvSpPr>
        <xdr:cNvPr id="199" name="楕円 198"/>
        <xdr:cNvSpPr/>
      </xdr:nvSpPr>
      <xdr:spPr>
        <a:xfrm>
          <a:off x="444754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113030</xdr:rowOff>
    </xdr:from>
    <xdr:ext cx="469900" cy="259080"/>
    <xdr:sp macro="" textlink="">
      <xdr:nvSpPr>
        <xdr:cNvPr id="200" name="維持補修費該当値テキスト"/>
        <xdr:cNvSpPr txBox="1"/>
      </xdr:nvSpPr>
      <xdr:spPr>
        <a:xfrm>
          <a:off x="4549140" y="1331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85090</xdr:rowOff>
    </xdr:to>
    <xdr:sp macro="" textlink="">
      <xdr:nvSpPr>
        <xdr:cNvPr id="201" name="楕円 200"/>
        <xdr:cNvSpPr/>
      </xdr:nvSpPr>
      <xdr:spPr>
        <a:xfrm>
          <a:off x="3637915" y="133565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76200</xdr:rowOff>
    </xdr:from>
    <xdr:ext cx="469265" cy="258445"/>
    <xdr:sp macro="" textlink="">
      <xdr:nvSpPr>
        <xdr:cNvPr id="202" name="テキスト ボックス 201"/>
        <xdr:cNvSpPr txBox="1"/>
      </xdr:nvSpPr>
      <xdr:spPr>
        <a:xfrm>
          <a:off x="3459480" y="13449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154940</xdr:rowOff>
    </xdr:from>
    <xdr:to xmlns:xdr="http://schemas.openxmlformats.org/drawingml/2006/spreadsheetDrawing">
      <xdr:col>15</xdr:col>
      <xdr:colOff>101600</xdr:colOff>
      <xdr:row>78</xdr:row>
      <xdr:rowOff>85090</xdr:rowOff>
    </xdr:to>
    <xdr:sp macro="" textlink="">
      <xdr:nvSpPr>
        <xdr:cNvPr id="203" name="楕円 202"/>
        <xdr:cNvSpPr/>
      </xdr:nvSpPr>
      <xdr:spPr>
        <a:xfrm>
          <a:off x="2771775"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76200</xdr:rowOff>
    </xdr:from>
    <xdr:ext cx="469265" cy="258445"/>
    <xdr:sp macro="" textlink="">
      <xdr:nvSpPr>
        <xdr:cNvPr id="204" name="テキスト ボックス 203"/>
        <xdr:cNvSpPr txBox="1"/>
      </xdr:nvSpPr>
      <xdr:spPr>
        <a:xfrm>
          <a:off x="2593340" y="13449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20320</xdr:rowOff>
    </xdr:from>
    <xdr:to xmlns:xdr="http://schemas.openxmlformats.org/drawingml/2006/spreadsheetDrawing">
      <xdr:col>10</xdr:col>
      <xdr:colOff>165100</xdr:colOff>
      <xdr:row>78</xdr:row>
      <xdr:rowOff>121920</xdr:rowOff>
    </xdr:to>
    <xdr:sp macro="" textlink="">
      <xdr:nvSpPr>
        <xdr:cNvPr id="205" name="楕円 204"/>
        <xdr:cNvSpPr/>
      </xdr:nvSpPr>
      <xdr:spPr>
        <a:xfrm>
          <a:off x="191135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113030</xdr:rowOff>
    </xdr:from>
    <xdr:ext cx="469900" cy="259080"/>
    <xdr:sp macro="" textlink="">
      <xdr:nvSpPr>
        <xdr:cNvPr id="206" name="テキスト ボックス 205"/>
        <xdr:cNvSpPr txBox="1"/>
      </xdr:nvSpPr>
      <xdr:spPr>
        <a:xfrm>
          <a:off x="1732915"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11430</xdr:rowOff>
    </xdr:from>
    <xdr:to xmlns:xdr="http://schemas.openxmlformats.org/drawingml/2006/spreadsheetDrawing">
      <xdr:col>6</xdr:col>
      <xdr:colOff>38100</xdr:colOff>
      <xdr:row>78</xdr:row>
      <xdr:rowOff>113030</xdr:rowOff>
    </xdr:to>
    <xdr:sp macro="" textlink="">
      <xdr:nvSpPr>
        <xdr:cNvPr id="207" name="楕円 206"/>
        <xdr:cNvSpPr/>
      </xdr:nvSpPr>
      <xdr:spPr>
        <a:xfrm>
          <a:off x="1050925" y="133845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104140</xdr:rowOff>
    </xdr:from>
    <xdr:ext cx="469265" cy="259080"/>
    <xdr:sp macro="" textlink="">
      <xdr:nvSpPr>
        <xdr:cNvPr id="208" name="テキスト ボックス 207"/>
        <xdr:cNvSpPr txBox="1"/>
      </xdr:nvSpPr>
      <xdr:spPr>
        <a:xfrm>
          <a:off x="87249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7" name="テキスト ボックス 216"/>
        <xdr:cNvSpPr txBox="1"/>
      </xdr:nvSpPr>
      <xdr:spPr>
        <a:xfrm>
          <a:off x="70675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9" name="テキスト ボックス 218"/>
        <xdr:cNvSpPr txBox="1"/>
      </xdr:nvSpPr>
      <xdr:spPr>
        <a:xfrm>
          <a:off x="22479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39140"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21" name="テキスト ボックス 220"/>
        <xdr:cNvSpPr txBox="1"/>
      </xdr:nvSpPr>
      <xdr:spPr>
        <a:xfrm>
          <a:off x="22479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39140"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3" name="テキスト ボックス 222"/>
        <xdr:cNvSpPr txBox="1"/>
      </xdr:nvSpPr>
      <xdr:spPr>
        <a:xfrm>
          <a:off x="22479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39140"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5" name="テキスト ボックス 224"/>
        <xdr:cNvSpPr txBox="1"/>
      </xdr:nvSpPr>
      <xdr:spPr>
        <a:xfrm>
          <a:off x="22479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39140"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7" name="テキスト ボックス 226"/>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39140"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9" name="テキスト ボックス 228"/>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39140"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31" name="テキスト ボックス 230"/>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3" name="テキスト ボックス 23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41910</xdr:rowOff>
    </xdr:from>
    <xdr:to xmlns:xdr="http://schemas.openxmlformats.org/drawingml/2006/spreadsheetDrawing">
      <xdr:col>24</xdr:col>
      <xdr:colOff>62865</xdr:colOff>
      <xdr:row>99</xdr:row>
      <xdr:rowOff>114935</xdr:rowOff>
    </xdr:to>
    <xdr:cxnSp macro="">
      <xdr:nvCxnSpPr>
        <xdr:cNvPr id="235" name="直線コネクタ 234"/>
        <xdr:cNvCxnSpPr/>
      </xdr:nvCxnSpPr>
      <xdr:spPr>
        <a:xfrm flipV="1">
          <a:off x="4496435" y="1564386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118745</xdr:rowOff>
    </xdr:from>
    <xdr:ext cx="534670" cy="259080"/>
    <xdr:sp macro="" textlink="">
      <xdr:nvSpPr>
        <xdr:cNvPr id="236" name="扶助費最小値テキスト"/>
        <xdr:cNvSpPr txBox="1"/>
      </xdr:nvSpPr>
      <xdr:spPr>
        <a:xfrm>
          <a:off x="4549140" y="17092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114935</xdr:rowOff>
    </xdr:from>
    <xdr:to xmlns:xdr="http://schemas.openxmlformats.org/drawingml/2006/spreadsheetDrawing">
      <xdr:col>24</xdr:col>
      <xdr:colOff>152400</xdr:colOff>
      <xdr:row>99</xdr:row>
      <xdr:rowOff>114935</xdr:rowOff>
    </xdr:to>
    <xdr:cxnSp macro="">
      <xdr:nvCxnSpPr>
        <xdr:cNvPr id="237" name="直線コネクタ 236"/>
        <xdr:cNvCxnSpPr/>
      </xdr:nvCxnSpPr>
      <xdr:spPr>
        <a:xfrm>
          <a:off x="4415155" y="170884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160655</xdr:rowOff>
    </xdr:from>
    <xdr:ext cx="598805" cy="259080"/>
    <xdr:sp macro="" textlink="">
      <xdr:nvSpPr>
        <xdr:cNvPr id="238" name="扶助費最大値テキスト"/>
        <xdr:cNvSpPr txBox="1"/>
      </xdr:nvSpPr>
      <xdr:spPr>
        <a:xfrm>
          <a:off x="4549140" y="15419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41910</xdr:rowOff>
    </xdr:from>
    <xdr:to xmlns:xdr="http://schemas.openxmlformats.org/drawingml/2006/spreadsheetDrawing">
      <xdr:col>24</xdr:col>
      <xdr:colOff>152400</xdr:colOff>
      <xdr:row>91</xdr:row>
      <xdr:rowOff>41910</xdr:rowOff>
    </xdr:to>
    <xdr:cxnSp macro="">
      <xdr:nvCxnSpPr>
        <xdr:cNvPr id="239" name="直線コネクタ 238"/>
        <xdr:cNvCxnSpPr/>
      </xdr:nvCxnSpPr>
      <xdr:spPr>
        <a:xfrm>
          <a:off x="4415155" y="156438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5080</xdr:rowOff>
    </xdr:from>
    <xdr:to xmlns:xdr="http://schemas.openxmlformats.org/drawingml/2006/spreadsheetDrawing">
      <xdr:col>24</xdr:col>
      <xdr:colOff>63500</xdr:colOff>
      <xdr:row>98</xdr:row>
      <xdr:rowOff>40640</xdr:rowOff>
    </xdr:to>
    <xdr:cxnSp macro="">
      <xdr:nvCxnSpPr>
        <xdr:cNvPr id="240" name="直線コネクタ 239"/>
        <xdr:cNvCxnSpPr/>
      </xdr:nvCxnSpPr>
      <xdr:spPr>
        <a:xfrm flipV="1">
          <a:off x="3688715" y="1680718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132080</xdr:rowOff>
    </xdr:from>
    <xdr:ext cx="534670" cy="258445"/>
    <xdr:sp macro="" textlink="">
      <xdr:nvSpPr>
        <xdr:cNvPr id="241" name="扶助費平均値テキスト"/>
        <xdr:cNvSpPr txBox="1"/>
      </xdr:nvSpPr>
      <xdr:spPr>
        <a:xfrm>
          <a:off x="454914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109220</xdr:rowOff>
    </xdr:from>
    <xdr:to xmlns:xdr="http://schemas.openxmlformats.org/drawingml/2006/spreadsheetDrawing">
      <xdr:col>24</xdr:col>
      <xdr:colOff>114300</xdr:colOff>
      <xdr:row>97</xdr:row>
      <xdr:rowOff>39370</xdr:rowOff>
    </xdr:to>
    <xdr:sp macro="" textlink="">
      <xdr:nvSpPr>
        <xdr:cNvPr id="242" name="フローチャート: 判断 241"/>
        <xdr:cNvSpPr/>
      </xdr:nvSpPr>
      <xdr:spPr>
        <a:xfrm>
          <a:off x="444754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40640</xdr:rowOff>
    </xdr:from>
    <xdr:to xmlns:xdr="http://schemas.openxmlformats.org/drawingml/2006/spreadsheetDrawing">
      <xdr:col>19</xdr:col>
      <xdr:colOff>177800</xdr:colOff>
      <xdr:row>98</xdr:row>
      <xdr:rowOff>103505</xdr:rowOff>
    </xdr:to>
    <xdr:cxnSp macro="">
      <xdr:nvCxnSpPr>
        <xdr:cNvPr id="243" name="直線コネクタ 242"/>
        <xdr:cNvCxnSpPr/>
      </xdr:nvCxnSpPr>
      <xdr:spPr>
        <a:xfrm flipV="1">
          <a:off x="2822575" y="16842740"/>
          <a:ext cx="86614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44" name="フローチャート: 判断 243"/>
        <xdr:cNvSpPr/>
      </xdr:nvSpPr>
      <xdr:spPr>
        <a:xfrm>
          <a:off x="3637915" y="166071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95250</xdr:rowOff>
    </xdr:from>
    <xdr:ext cx="534670" cy="259080"/>
    <xdr:sp macro="" textlink="">
      <xdr:nvSpPr>
        <xdr:cNvPr id="245" name="テキスト ボックス 244"/>
        <xdr:cNvSpPr txBox="1"/>
      </xdr:nvSpPr>
      <xdr:spPr>
        <a:xfrm>
          <a:off x="3427095"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103505</xdr:rowOff>
    </xdr:from>
    <xdr:to xmlns:xdr="http://schemas.openxmlformats.org/drawingml/2006/spreadsheetDrawing">
      <xdr:col>15</xdr:col>
      <xdr:colOff>50800</xdr:colOff>
      <xdr:row>98</xdr:row>
      <xdr:rowOff>139065</xdr:rowOff>
    </xdr:to>
    <xdr:cxnSp macro="">
      <xdr:nvCxnSpPr>
        <xdr:cNvPr id="246" name="直線コネクタ 245"/>
        <xdr:cNvCxnSpPr/>
      </xdr:nvCxnSpPr>
      <xdr:spPr>
        <a:xfrm flipV="1">
          <a:off x="1962150" y="16905605"/>
          <a:ext cx="8604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69215</xdr:rowOff>
    </xdr:from>
    <xdr:to xmlns:xdr="http://schemas.openxmlformats.org/drawingml/2006/spreadsheetDrawing">
      <xdr:col>15</xdr:col>
      <xdr:colOff>101600</xdr:colOff>
      <xdr:row>97</xdr:row>
      <xdr:rowOff>170815</xdr:rowOff>
    </xdr:to>
    <xdr:sp macro="" textlink="">
      <xdr:nvSpPr>
        <xdr:cNvPr id="247" name="フローチャート: 判断 246"/>
        <xdr:cNvSpPr/>
      </xdr:nvSpPr>
      <xdr:spPr>
        <a:xfrm>
          <a:off x="2771775"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15875</xdr:rowOff>
    </xdr:from>
    <xdr:ext cx="534670" cy="259080"/>
    <xdr:sp macro="" textlink="">
      <xdr:nvSpPr>
        <xdr:cNvPr id="248" name="テキスト ボックス 247"/>
        <xdr:cNvSpPr txBox="1"/>
      </xdr:nvSpPr>
      <xdr:spPr>
        <a:xfrm>
          <a:off x="2566670" y="1647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139065</xdr:rowOff>
    </xdr:from>
    <xdr:to xmlns:xdr="http://schemas.openxmlformats.org/drawingml/2006/spreadsheetDrawing">
      <xdr:col>10</xdr:col>
      <xdr:colOff>114300</xdr:colOff>
      <xdr:row>99</xdr:row>
      <xdr:rowOff>102235</xdr:rowOff>
    </xdr:to>
    <xdr:cxnSp macro="">
      <xdr:nvCxnSpPr>
        <xdr:cNvPr id="249" name="直線コネクタ 248"/>
        <xdr:cNvCxnSpPr/>
      </xdr:nvCxnSpPr>
      <xdr:spPr>
        <a:xfrm flipV="1">
          <a:off x="1101725" y="16941165"/>
          <a:ext cx="86042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122555</xdr:rowOff>
    </xdr:from>
    <xdr:to xmlns:xdr="http://schemas.openxmlformats.org/drawingml/2006/spreadsheetDrawing">
      <xdr:col>10</xdr:col>
      <xdr:colOff>165100</xdr:colOff>
      <xdr:row>98</xdr:row>
      <xdr:rowOff>52705</xdr:rowOff>
    </xdr:to>
    <xdr:sp macro="" textlink="">
      <xdr:nvSpPr>
        <xdr:cNvPr id="250" name="フローチャート: 判断 249"/>
        <xdr:cNvSpPr/>
      </xdr:nvSpPr>
      <xdr:spPr>
        <a:xfrm>
          <a:off x="191135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69215</xdr:rowOff>
    </xdr:from>
    <xdr:ext cx="534035" cy="259080"/>
    <xdr:sp macro="" textlink="">
      <xdr:nvSpPr>
        <xdr:cNvPr id="251" name="テキスト ボックス 250"/>
        <xdr:cNvSpPr txBox="1"/>
      </xdr:nvSpPr>
      <xdr:spPr>
        <a:xfrm>
          <a:off x="1700530"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43180</xdr:rowOff>
    </xdr:from>
    <xdr:to xmlns:xdr="http://schemas.openxmlformats.org/drawingml/2006/spreadsheetDrawing">
      <xdr:col>6</xdr:col>
      <xdr:colOff>38100</xdr:colOff>
      <xdr:row>98</xdr:row>
      <xdr:rowOff>144780</xdr:rowOff>
    </xdr:to>
    <xdr:sp macro="" textlink="">
      <xdr:nvSpPr>
        <xdr:cNvPr id="252" name="フローチャート: 判断 251"/>
        <xdr:cNvSpPr/>
      </xdr:nvSpPr>
      <xdr:spPr>
        <a:xfrm>
          <a:off x="1050925" y="168452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161290</xdr:rowOff>
    </xdr:from>
    <xdr:ext cx="534670" cy="259080"/>
    <xdr:sp macro="" textlink="">
      <xdr:nvSpPr>
        <xdr:cNvPr id="253" name="テキスト ボックス 252"/>
        <xdr:cNvSpPr txBox="1"/>
      </xdr:nvSpPr>
      <xdr:spPr>
        <a:xfrm>
          <a:off x="840105" y="1662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5" name="テキスト ボックス 254"/>
        <xdr:cNvSpPr txBox="1"/>
      </xdr:nvSpPr>
      <xdr:spPr>
        <a:xfrm>
          <a:off x="35039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6" name="テキスト ボックス 255"/>
        <xdr:cNvSpPr txBox="1"/>
      </xdr:nvSpPr>
      <xdr:spPr>
        <a:xfrm>
          <a:off x="26377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8" name="テキスト ボックス 257"/>
        <xdr:cNvSpPr txBox="1"/>
      </xdr:nvSpPr>
      <xdr:spPr>
        <a:xfrm>
          <a:off x="916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125730</xdr:rowOff>
    </xdr:from>
    <xdr:to xmlns:xdr="http://schemas.openxmlformats.org/drawingml/2006/spreadsheetDrawing">
      <xdr:col>24</xdr:col>
      <xdr:colOff>114300</xdr:colOff>
      <xdr:row>98</xdr:row>
      <xdr:rowOff>55880</xdr:rowOff>
    </xdr:to>
    <xdr:sp macro="" textlink="">
      <xdr:nvSpPr>
        <xdr:cNvPr id="259" name="楕円 258"/>
        <xdr:cNvSpPr/>
      </xdr:nvSpPr>
      <xdr:spPr>
        <a:xfrm>
          <a:off x="444754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104140</xdr:rowOff>
    </xdr:from>
    <xdr:ext cx="534670" cy="259080"/>
    <xdr:sp macro="" textlink="">
      <xdr:nvSpPr>
        <xdr:cNvPr id="260" name="扶助費該当値テキスト"/>
        <xdr:cNvSpPr txBox="1"/>
      </xdr:nvSpPr>
      <xdr:spPr>
        <a:xfrm>
          <a:off x="4549140" y="1673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161290</xdr:rowOff>
    </xdr:from>
    <xdr:to xmlns:xdr="http://schemas.openxmlformats.org/drawingml/2006/spreadsheetDrawing">
      <xdr:col>20</xdr:col>
      <xdr:colOff>38100</xdr:colOff>
      <xdr:row>98</xdr:row>
      <xdr:rowOff>91440</xdr:rowOff>
    </xdr:to>
    <xdr:sp macro="" textlink="">
      <xdr:nvSpPr>
        <xdr:cNvPr id="261" name="楕円 260"/>
        <xdr:cNvSpPr/>
      </xdr:nvSpPr>
      <xdr:spPr>
        <a:xfrm>
          <a:off x="3637915" y="167919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82550</xdr:rowOff>
    </xdr:from>
    <xdr:ext cx="534670" cy="259080"/>
    <xdr:sp macro="" textlink="">
      <xdr:nvSpPr>
        <xdr:cNvPr id="262" name="テキスト ボックス 261"/>
        <xdr:cNvSpPr txBox="1"/>
      </xdr:nvSpPr>
      <xdr:spPr>
        <a:xfrm>
          <a:off x="3427095"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52705</xdr:rowOff>
    </xdr:from>
    <xdr:to xmlns:xdr="http://schemas.openxmlformats.org/drawingml/2006/spreadsheetDrawing">
      <xdr:col>15</xdr:col>
      <xdr:colOff>101600</xdr:colOff>
      <xdr:row>98</xdr:row>
      <xdr:rowOff>154940</xdr:rowOff>
    </xdr:to>
    <xdr:sp macro="" textlink="">
      <xdr:nvSpPr>
        <xdr:cNvPr id="263" name="楕円 262"/>
        <xdr:cNvSpPr/>
      </xdr:nvSpPr>
      <xdr:spPr>
        <a:xfrm>
          <a:off x="2771775"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145415</xdr:rowOff>
    </xdr:from>
    <xdr:ext cx="534670" cy="258445"/>
    <xdr:sp macro="" textlink="">
      <xdr:nvSpPr>
        <xdr:cNvPr id="264" name="テキスト ボックス 263"/>
        <xdr:cNvSpPr txBox="1"/>
      </xdr:nvSpPr>
      <xdr:spPr>
        <a:xfrm>
          <a:off x="2566670" y="16947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88265</xdr:rowOff>
    </xdr:from>
    <xdr:to xmlns:xdr="http://schemas.openxmlformats.org/drawingml/2006/spreadsheetDrawing">
      <xdr:col>10</xdr:col>
      <xdr:colOff>165100</xdr:colOff>
      <xdr:row>99</xdr:row>
      <xdr:rowOff>18415</xdr:rowOff>
    </xdr:to>
    <xdr:sp macro="" textlink="">
      <xdr:nvSpPr>
        <xdr:cNvPr id="265" name="楕円 264"/>
        <xdr:cNvSpPr/>
      </xdr:nvSpPr>
      <xdr:spPr>
        <a:xfrm>
          <a:off x="191135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9525</xdr:rowOff>
    </xdr:from>
    <xdr:ext cx="534035" cy="258445"/>
    <xdr:sp macro="" textlink="">
      <xdr:nvSpPr>
        <xdr:cNvPr id="266" name="テキスト ボックス 265"/>
        <xdr:cNvSpPr txBox="1"/>
      </xdr:nvSpPr>
      <xdr:spPr>
        <a:xfrm>
          <a:off x="1700530" y="1698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52070</xdr:rowOff>
    </xdr:from>
    <xdr:to xmlns:xdr="http://schemas.openxmlformats.org/drawingml/2006/spreadsheetDrawing">
      <xdr:col>6</xdr:col>
      <xdr:colOff>38100</xdr:colOff>
      <xdr:row>99</xdr:row>
      <xdr:rowOff>153035</xdr:rowOff>
    </xdr:to>
    <xdr:sp macro="" textlink="">
      <xdr:nvSpPr>
        <xdr:cNvPr id="267" name="楕円 266"/>
        <xdr:cNvSpPr/>
      </xdr:nvSpPr>
      <xdr:spPr>
        <a:xfrm>
          <a:off x="1050925" y="1702562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144145</xdr:rowOff>
    </xdr:from>
    <xdr:ext cx="534670" cy="258445"/>
    <xdr:sp macro="" textlink="">
      <xdr:nvSpPr>
        <xdr:cNvPr id="268" name="テキスト ボックス 267"/>
        <xdr:cNvSpPr txBox="1"/>
      </xdr:nvSpPr>
      <xdr:spPr>
        <a:xfrm>
          <a:off x="840105" y="17117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7" name="テキスト ボックス 276"/>
        <xdr:cNvSpPr txBox="1"/>
      </xdr:nvSpPr>
      <xdr:spPr>
        <a:xfrm>
          <a:off x="637159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9" name="直線コネクタ 278"/>
        <xdr:cNvCxnSpPr/>
      </xdr:nvCxnSpPr>
      <xdr:spPr>
        <a:xfrm>
          <a:off x="6409690" y="6540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920" cy="258445"/>
    <xdr:sp macro="" textlink="">
      <xdr:nvSpPr>
        <xdr:cNvPr id="280" name="テキスト ボックス 279"/>
        <xdr:cNvSpPr txBox="1"/>
      </xdr:nvSpPr>
      <xdr:spPr>
        <a:xfrm>
          <a:off x="6166485" y="6398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409690" y="596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82" name="テキスト ボックス 281"/>
        <xdr:cNvSpPr txBox="1"/>
      </xdr:nvSpPr>
      <xdr:spPr>
        <a:xfrm>
          <a:off x="583120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3" name="直線コネクタ 282"/>
        <xdr:cNvCxnSpPr/>
      </xdr:nvCxnSpPr>
      <xdr:spPr>
        <a:xfrm>
          <a:off x="6409690" y="5397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5630" cy="258445"/>
    <xdr:sp macro="" textlink="">
      <xdr:nvSpPr>
        <xdr:cNvPr id="284" name="テキスト ボックス 283"/>
        <xdr:cNvSpPr txBox="1"/>
      </xdr:nvSpPr>
      <xdr:spPr>
        <a:xfrm>
          <a:off x="5831205"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6" name="テキスト ボックス 285"/>
        <xdr:cNvSpPr txBox="1"/>
      </xdr:nvSpPr>
      <xdr:spPr>
        <a:xfrm>
          <a:off x="583120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102870</xdr:rowOff>
    </xdr:from>
    <xdr:to xmlns:xdr="http://schemas.openxmlformats.org/drawingml/2006/spreadsheetDrawing">
      <xdr:col>54</xdr:col>
      <xdr:colOff>184785</xdr:colOff>
      <xdr:row>37</xdr:row>
      <xdr:rowOff>138430</xdr:rowOff>
    </xdr:to>
    <xdr:cxnSp macro="">
      <xdr:nvCxnSpPr>
        <xdr:cNvPr id="288" name="直線コネクタ 287"/>
        <xdr:cNvCxnSpPr/>
      </xdr:nvCxnSpPr>
      <xdr:spPr>
        <a:xfrm flipV="1">
          <a:off x="10163175" y="524637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142240</xdr:rowOff>
    </xdr:from>
    <xdr:ext cx="534035" cy="259080"/>
    <xdr:sp macro="" textlink="">
      <xdr:nvSpPr>
        <xdr:cNvPr id="289" name="補助費等最小値テキスト"/>
        <xdr:cNvSpPr txBox="1"/>
      </xdr:nvSpPr>
      <xdr:spPr>
        <a:xfrm>
          <a:off x="10213975" y="648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138430</xdr:rowOff>
    </xdr:from>
    <xdr:to xmlns:xdr="http://schemas.openxmlformats.org/drawingml/2006/spreadsheetDrawing">
      <xdr:col>55</xdr:col>
      <xdr:colOff>88900</xdr:colOff>
      <xdr:row>37</xdr:row>
      <xdr:rowOff>138430</xdr:rowOff>
    </xdr:to>
    <xdr:cxnSp macro="">
      <xdr:nvCxnSpPr>
        <xdr:cNvPr id="290" name="直線コネクタ 289"/>
        <xdr:cNvCxnSpPr/>
      </xdr:nvCxnSpPr>
      <xdr:spPr>
        <a:xfrm>
          <a:off x="10079990" y="64820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49530</xdr:rowOff>
    </xdr:from>
    <xdr:ext cx="598170" cy="259080"/>
    <xdr:sp macro="" textlink="">
      <xdr:nvSpPr>
        <xdr:cNvPr id="291" name="補助費等最大値テキスト"/>
        <xdr:cNvSpPr txBox="1"/>
      </xdr:nvSpPr>
      <xdr:spPr>
        <a:xfrm>
          <a:off x="10213975" y="5021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102870</xdr:rowOff>
    </xdr:from>
    <xdr:to xmlns:xdr="http://schemas.openxmlformats.org/drawingml/2006/spreadsheetDrawing">
      <xdr:col>55</xdr:col>
      <xdr:colOff>88900</xdr:colOff>
      <xdr:row>30</xdr:row>
      <xdr:rowOff>102870</xdr:rowOff>
    </xdr:to>
    <xdr:cxnSp macro="">
      <xdr:nvCxnSpPr>
        <xdr:cNvPr id="292" name="直線コネクタ 291"/>
        <xdr:cNvCxnSpPr/>
      </xdr:nvCxnSpPr>
      <xdr:spPr>
        <a:xfrm>
          <a:off x="10079990" y="5246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59055</xdr:rowOff>
    </xdr:from>
    <xdr:to xmlns:xdr="http://schemas.openxmlformats.org/drawingml/2006/spreadsheetDrawing">
      <xdr:col>55</xdr:col>
      <xdr:colOff>0</xdr:colOff>
      <xdr:row>37</xdr:row>
      <xdr:rowOff>60325</xdr:rowOff>
    </xdr:to>
    <xdr:cxnSp macro="">
      <xdr:nvCxnSpPr>
        <xdr:cNvPr id="293" name="直線コネクタ 292"/>
        <xdr:cNvCxnSpPr/>
      </xdr:nvCxnSpPr>
      <xdr:spPr>
        <a:xfrm flipV="1">
          <a:off x="9353550" y="64027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93980</xdr:rowOff>
    </xdr:from>
    <xdr:ext cx="534035" cy="259080"/>
    <xdr:sp macro="" textlink="">
      <xdr:nvSpPr>
        <xdr:cNvPr id="294" name="補助費等平均値テキスト"/>
        <xdr:cNvSpPr txBox="1"/>
      </xdr:nvSpPr>
      <xdr:spPr>
        <a:xfrm>
          <a:off x="10213975" y="60947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70485</xdr:rowOff>
    </xdr:from>
    <xdr:to xmlns:xdr="http://schemas.openxmlformats.org/drawingml/2006/spreadsheetDrawing">
      <xdr:col>55</xdr:col>
      <xdr:colOff>50800</xdr:colOff>
      <xdr:row>37</xdr:row>
      <xdr:rowOff>635</xdr:rowOff>
    </xdr:to>
    <xdr:sp macro="" textlink="">
      <xdr:nvSpPr>
        <xdr:cNvPr id="295" name="フローチャート: 判断 294"/>
        <xdr:cNvSpPr/>
      </xdr:nvSpPr>
      <xdr:spPr>
        <a:xfrm>
          <a:off x="10118090" y="62426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60325</xdr:rowOff>
    </xdr:from>
    <xdr:to xmlns:xdr="http://schemas.openxmlformats.org/drawingml/2006/spreadsheetDrawing">
      <xdr:col>50</xdr:col>
      <xdr:colOff>114300</xdr:colOff>
      <xdr:row>37</xdr:row>
      <xdr:rowOff>124460</xdr:rowOff>
    </xdr:to>
    <xdr:cxnSp macro="">
      <xdr:nvCxnSpPr>
        <xdr:cNvPr id="296" name="直線コネクタ 295"/>
        <xdr:cNvCxnSpPr/>
      </xdr:nvCxnSpPr>
      <xdr:spPr>
        <a:xfrm flipV="1">
          <a:off x="8493125" y="6403975"/>
          <a:ext cx="8604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57150</xdr:rowOff>
    </xdr:from>
    <xdr:to xmlns:xdr="http://schemas.openxmlformats.org/drawingml/2006/spreadsheetDrawing">
      <xdr:col>50</xdr:col>
      <xdr:colOff>165100</xdr:colOff>
      <xdr:row>36</xdr:row>
      <xdr:rowOff>158750</xdr:rowOff>
    </xdr:to>
    <xdr:sp macro="" textlink="">
      <xdr:nvSpPr>
        <xdr:cNvPr id="297" name="フローチャート: 判断 296"/>
        <xdr:cNvSpPr/>
      </xdr:nvSpPr>
      <xdr:spPr>
        <a:xfrm>
          <a:off x="930275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3810</xdr:rowOff>
    </xdr:from>
    <xdr:ext cx="534035" cy="259080"/>
    <xdr:sp macro="" textlink="">
      <xdr:nvSpPr>
        <xdr:cNvPr id="298" name="テキスト ボックス 297"/>
        <xdr:cNvSpPr txBox="1"/>
      </xdr:nvSpPr>
      <xdr:spPr>
        <a:xfrm>
          <a:off x="9091930"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124460</xdr:rowOff>
    </xdr:from>
    <xdr:to xmlns:xdr="http://schemas.openxmlformats.org/drawingml/2006/spreadsheetDrawing">
      <xdr:col>45</xdr:col>
      <xdr:colOff>177800</xdr:colOff>
      <xdr:row>37</xdr:row>
      <xdr:rowOff>133350</xdr:rowOff>
    </xdr:to>
    <xdr:cxnSp macro="">
      <xdr:nvCxnSpPr>
        <xdr:cNvPr id="299" name="直線コネクタ 298"/>
        <xdr:cNvCxnSpPr/>
      </xdr:nvCxnSpPr>
      <xdr:spPr>
        <a:xfrm flipV="1">
          <a:off x="7626985" y="6468110"/>
          <a:ext cx="8661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78105</xdr:rowOff>
    </xdr:from>
    <xdr:to xmlns:xdr="http://schemas.openxmlformats.org/drawingml/2006/spreadsheetDrawing">
      <xdr:col>46</xdr:col>
      <xdr:colOff>38100</xdr:colOff>
      <xdr:row>37</xdr:row>
      <xdr:rowOff>8255</xdr:rowOff>
    </xdr:to>
    <xdr:sp macro="" textlink="">
      <xdr:nvSpPr>
        <xdr:cNvPr id="300" name="フローチャート: 判断 299"/>
        <xdr:cNvSpPr/>
      </xdr:nvSpPr>
      <xdr:spPr>
        <a:xfrm>
          <a:off x="8442325" y="62503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24765</xdr:rowOff>
    </xdr:from>
    <xdr:ext cx="534670" cy="259080"/>
    <xdr:sp macro="" textlink="">
      <xdr:nvSpPr>
        <xdr:cNvPr id="301" name="テキスト ボックス 300"/>
        <xdr:cNvSpPr txBox="1"/>
      </xdr:nvSpPr>
      <xdr:spPr>
        <a:xfrm>
          <a:off x="8231505" y="602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133350</xdr:rowOff>
    </xdr:from>
    <xdr:to xmlns:xdr="http://schemas.openxmlformats.org/drawingml/2006/spreadsheetDrawing">
      <xdr:col>41</xdr:col>
      <xdr:colOff>50800</xdr:colOff>
      <xdr:row>37</xdr:row>
      <xdr:rowOff>137160</xdr:rowOff>
    </xdr:to>
    <xdr:cxnSp macro="">
      <xdr:nvCxnSpPr>
        <xdr:cNvPr id="302" name="直線コネクタ 301"/>
        <xdr:cNvCxnSpPr/>
      </xdr:nvCxnSpPr>
      <xdr:spPr>
        <a:xfrm flipV="1">
          <a:off x="6766560" y="6477000"/>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87630</xdr:rowOff>
    </xdr:from>
    <xdr:to xmlns:xdr="http://schemas.openxmlformats.org/drawingml/2006/spreadsheetDrawing">
      <xdr:col>41</xdr:col>
      <xdr:colOff>101600</xdr:colOff>
      <xdr:row>37</xdr:row>
      <xdr:rowOff>17780</xdr:rowOff>
    </xdr:to>
    <xdr:sp macro="" textlink="">
      <xdr:nvSpPr>
        <xdr:cNvPr id="303" name="フローチャート: 判断 302"/>
        <xdr:cNvSpPr/>
      </xdr:nvSpPr>
      <xdr:spPr>
        <a:xfrm>
          <a:off x="7576185"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34290</xdr:rowOff>
    </xdr:from>
    <xdr:ext cx="534670" cy="259080"/>
    <xdr:sp macro="" textlink="">
      <xdr:nvSpPr>
        <xdr:cNvPr id="304" name="テキスト ボックス 303"/>
        <xdr:cNvSpPr txBox="1"/>
      </xdr:nvSpPr>
      <xdr:spPr>
        <a:xfrm>
          <a:off x="7371080" y="603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67945</xdr:rowOff>
    </xdr:from>
    <xdr:to xmlns:xdr="http://schemas.openxmlformats.org/drawingml/2006/spreadsheetDrawing">
      <xdr:col>36</xdr:col>
      <xdr:colOff>165100</xdr:colOff>
      <xdr:row>36</xdr:row>
      <xdr:rowOff>169545</xdr:rowOff>
    </xdr:to>
    <xdr:sp macro="" textlink="">
      <xdr:nvSpPr>
        <xdr:cNvPr id="305" name="フローチャート: 判断 304"/>
        <xdr:cNvSpPr/>
      </xdr:nvSpPr>
      <xdr:spPr>
        <a:xfrm>
          <a:off x="671576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14605</xdr:rowOff>
    </xdr:from>
    <xdr:ext cx="534035" cy="259080"/>
    <xdr:sp macro="" textlink="">
      <xdr:nvSpPr>
        <xdr:cNvPr id="306" name="テキスト ボックス 305"/>
        <xdr:cNvSpPr txBox="1"/>
      </xdr:nvSpPr>
      <xdr:spPr>
        <a:xfrm>
          <a:off x="6504940" y="6015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9" name="テキスト ボックス 308"/>
        <xdr:cNvSpPr txBox="1"/>
      </xdr:nvSpPr>
      <xdr:spPr>
        <a:xfrm>
          <a:off x="8308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0" name="テキスト ボックス 309"/>
        <xdr:cNvSpPr txBox="1"/>
      </xdr:nvSpPr>
      <xdr:spPr>
        <a:xfrm>
          <a:off x="74422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8255</xdr:rowOff>
    </xdr:from>
    <xdr:to xmlns:xdr="http://schemas.openxmlformats.org/drawingml/2006/spreadsheetDrawing">
      <xdr:col>55</xdr:col>
      <xdr:colOff>50800</xdr:colOff>
      <xdr:row>37</xdr:row>
      <xdr:rowOff>109855</xdr:rowOff>
    </xdr:to>
    <xdr:sp macro="" textlink="">
      <xdr:nvSpPr>
        <xdr:cNvPr id="312" name="楕円 311"/>
        <xdr:cNvSpPr/>
      </xdr:nvSpPr>
      <xdr:spPr>
        <a:xfrm>
          <a:off x="10118090" y="63519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94615</xdr:rowOff>
    </xdr:from>
    <xdr:ext cx="534035" cy="259080"/>
    <xdr:sp macro="" textlink="">
      <xdr:nvSpPr>
        <xdr:cNvPr id="313" name="補助費等該当値テキスト"/>
        <xdr:cNvSpPr txBox="1"/>
      </xdr:nvSpPr>
      <xdr:spPr>
        <a:xfrm>
          <a:off x="10213975" y="626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9525</xdr:rowOff>
    </xdr:from>
    <xdr:to xmlns:xdr="http://schemas.openxmlformats.org/drawingml/2006/spreadsheetDrawing">
      <xdr:col>50</xdr:col>
      <xdr:colOff>165100</xdr:colOff>
      <xdr:row>37</xdr:row>
      <xdr:rowOff>111125</xdr:rowOff>
    </xdr:to>
    <xdr:sp macro="" textlink="">
      <xdr:nvSpPr>
        <xdr:cNvPr id="314" name="楕円 313"/>
        <xdr:cNvSpPr/>
      </xdr:nvSpPr>
      <xdr:spPr>
        <a:xfrm>
          <a:off x="930275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102235</xdr:rowOff>
    </xdr:from>
    <xdr:ext cx="534035" cy="258445"/>
    <xdr:sp macro="" textlink="">
      <xdr:nvSpPr>
        <xdr:cNvPr id="315" name="テキスト ボックス 314"/>
        <xdr:cNvSpPr txBox="1"/>
      </xdr:nvSpPr>
      <xdr:spPr>
        <a:xfrm>
          <a:off x="9091930" y="644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73660</xdr:rowOff>
    </xdr:from>
    <xdr:to xmlns:xdr="http://schemas.openxmlformats.org/drawingml/2006/spreadsheetDrawing">
      <xdr:col>46</xdr:col>
      <xdr:colOff>38100</xdr:colOff>
      <xdr:row>38</xdr:row>
      <xdr:rowOff>3810</xdr:rowOff>
    </xdr:to>
    <xdr:sp macro="" textlink="">
      <xdr:nvSpPr>
        <xdr:cNvPr id="316" name="楕円 315"/>
        <xdr:cNvSpPr/>
      </xdr:nvSpPr>
      <xdr:spPr>
        <a:xfrm>
          <a:off x="8442325" y="64173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166370</xdr:rowOff>
    </xdr:from>
    <xdr:ext cx="534670" cy="258445"/>
    <xdr:sp macro="" textlink="">
      <xdr:nvSpPr>
        <xdr:cNvPr id="317" name="テキスト ボックス 316"/>
        <xdr:cNvSpPr txBox="1"/>
      </xdr:nvSpPr>
      <xdr:spPr>
        <a:xfrm>
          <a:off x="8231505" y="6510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318" name="楕円 317"/>
        <xdr:cNvSpPr/>
      </xdr:nvSpPr>
      <xdr:spPr>
        <a:xfrm>
          <a:off x="7576185"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3810</xdr:rowOff>
    </xdr:from>
    <xdr:ext cx="534670" cy="259080"/>
    <xdr:sp macro="" textlink="">
      <xdr:nvSpPr>
        <xdr:cNvPr id="319" name="テキスト ボックス 318"/>
        <xdr:cNvSpPr txBox="1"/>
      </xdr:nvSpPr>
      <xdr:spPr>
        <a:xfrm>
          <a:off x="7371080" y="651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320" name="楕円 319"/>
        <xdr:cNvSpPr/>
      </xdr:nvSpPr>
      <xdr:spPr>
        <a:xfrm>
          <a:off x="671576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7620</xdr:rowOff>
    </xdr:from>
    <xdr:ext cx="534035" cy="258445"/>
    <xdr:sp macro="" textlink="">
      <xdr:nvSpPr>
        <xdr:cNvPr id="321" name="テキスト ボックス 320"/>
        <xdr:cNvSpPr txBox="1"/>
      </xdr:nvSpPr>
      <xdr:spPr>
        <a:xfrm>
          <a:off x="6504940" y="652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37159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3" name="テキスト ボックス 332"/>
        <xdr:cNvSpPr txBox="1"/>
      </xdr:nvSpPr>
      <xdr:spPr>
        <a:xfrm>
          <a:off x="616648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589534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8445"/>
    <xdr:sp macro="" textlink="">
      <xdr:nvSpPr>
        <xdr:cNvPr id="337" name="テキスト ボックス 336"/>
        <xdr:cNvSpPr txBox="1"/>
      </xdr:nvSpPr>
      <xdr:spPr>
        <a:xfrm>
          <a:off x="5831205"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9" name="テキスト ボックス 338"/>
        <xdr:cNvSpPr txBox="1"/>
      </xdr:nvSpPr>
      <xdr:spPr>
        <a:xfrm>
          <a:off x="583120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1" name="テキスト ボックス 340"/>
        <xdr:cNvSpPr txBox="1"/>
      </xdr:nvSpPr>
      <xdr:spPr>
        <a:xfrm>
          <a:off x="5831205"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3" name="テキスト ボックス 342"/>
        <xdr:cNvSpPr txBox="1"/>
      </xdr:nvSpPr>
      <xdr:spPr>
        <a:xfrm>
          <a:off x="583120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50</xdr:row>
      <xdr:rowOff>102235</xdr:rowOff>
    </xdr:from>
    <xdr:to xmlns:xdr="http://schemas.openxmlformats.org/drawingml/2006/spreadsheetDrawing">
      <xdr:col>54</xdr:col>
      <xdr:colOff>184785</xdr:colOff>
      <xdr:row>58</xdr:row>
      <xdr:rowOff>145415</xdr:rowOff>
    </xdr:to>
    <xdr:cxnSp macro="">
      <xdr:nvCxnSpPr>
        <xdr:cNvPr id="345" name="直線コネクタ 344"/>
        <xdr:cNvCxnSpPr/>
      </xdr:nvCxnSpPr>
      <xdr:spPr>
        <a:xfrm flipV="1">
          <a:off x="10163175" y="867473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469265" cy="259080"/>
    <xdr:sp macro="" textlink="">
      <xdr:nvSpPr>
        <xdr:cNvPr id="346" name="普通建設事業費最小値テキスト"/>
        <xdr:cNvSpPr txBox="1"/>
      </xdr:nvSpPr>
      <xdr:spPr>
        <a:xfrm>
          <a:off x="10213975" y="10093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347" name="直線コネクタ 346"/>
        <xdr:cNvCxnSpPr/>
      </xdr:nvCxnSpPr>
      <xdr:spPr>
        <a:xfrm>
          <a:off x="10079990" y="100895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48895</xdr:rowOff>
    </xdr:from>
    <xdr:ext cx="598170" cy="259080"/>
    <xdr:sp macro="" textlink="">
      <xdr:nvSpPr>
        <xdr:cNvPr id="348" name="普通建設事業費最大値テキスト"/>
        <xdr:cNvSpPr txBox="1"/>
      </xdr:nvSpPr>
      <xdr:spPr>
        <a:xfrm>
          <a:off x="10213975" y="8449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102235</xdr:rowOff>
    </xdr:from>
    <xdr:to xmlns:xdr="http://schemas.openxmlformats.org/drawingml/2006/spreadsheetDrawing">
      <xdr:col>55</xdr:col>
      <xdr:colOff>88900</xdr:colOff>
      <xdr:row>50</xdr:row>
      <xdr:rowOff>102235</xdr:rowOff>
    </xdr:to>
    <xdr:cxnSp macro="">
      <xdr:nvCxnSpPr>
        <xdr:cNvPr id="349" name="直線コネクタ 348"/>
        <xdr:cNvCxnSpPr/>
      </xdr:nvCxnSpPr>
      <xdr:spPr>
        <a:xfrm>
          <a:off x="10079990" y="86747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24130</xdr:rowOff>
    </xdr:from>
    <xdr:to xmlns:xdr="http://schemas.openxmlformats.org/drawingml/2006/spreadsheetDrawing">
      <xdr:col>55</xdr:col>
      <xdr:colOff>0</xdr:colOff>
      <xdr:row>57</xdr:row>
      <xdr:rowOff>125730</xdr:rowOff>
    </xdr:to>
    <xdr:cxnSp macro="">
      <xdr:nvCxnSpPr>
        <xdr:cNvPr id="350" name="直線コネクタ 349"/>
        <xdr:cNvCxnSpPr/>
      </xdr:nvCxnSpPr>
      <xdr:spPr>
        <a:xfrm flipV="1">
          <a:off x="9353550" y="9796780"/>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34035" cy="258445"/>
    <xdr:sp macro="" textlink="">
      <xdr:nvSpPr>
        <xdr:cNvPr id="351" name="普通建設事業費平均値テキスト"/>
        <xdr:cNvSpPr txBox="1"/>
      </xdr:nvSpPr>
      <xdr:spPr>
        <a:xfrm>
          <a:off x="10213975" y="95631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2" name="フローチャート: 判断 351"/>
        <xdr:cNvSpPr/>
      </xdr:nvSpPr>
      <xdr:spPr>
        <a:xfrm>
          <a:off x="10118090" y="97116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125730</xdr:rowOff>
    </xdr:from>
    <xdr:to xmlns:xdr="http://schemas.openxmlformats.org/drawingml/2006/spreadsheetDrawing">
      <xdr:col>50</xdr:col>
      <xdr:colOff>114300</xdr:colOff>
      <xdr:row>57</xdr:row>
      <xdr:rowOff>139700</xdr:rowOff>
    </xdr:to>
    <xdr:cxnSp macro="">
      <xdr:nvCxnSpPr>
        <xdr:cNvPr id="353" name="直線コネクタ 352"/>
        <xdr:cNvCxnSpPr/>
      </xdr:nvCxnSpPr>
      <xdr:spPr>
        <a:xfrm flipV="1">
          <a:off x="8493125" y="9898380"/>
          <a:ext cx="8604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144145</xdr:rowOff>
    </xdr:from>
    <xdr:to xmlns:xdr="http://schemas.openxmlformats.org/drawingml/2006/spreadsheetDrawing">
      <xdr:col>50</xdr:col>
      <xdr:colOff>165100</xdr:colOff>
      <xdr:row>57</xdr:row>
      <xdr:rowOff>74930</xdr:rowOff>
    </xdr:to>
    <xdr:sp macro="" textlink="">
      <xdr:nvSpPr>
        <xdr:cNvPr id="354" name="フローチャート: 判断 353"/>
        <xdr:cNvSpPr/>
      </xdr:nvSpPr>
      <xdr:spPr>
        <a:xfrm>
          <a:off x="930275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90805</xdr:rowOff>
    </xdr:from>
    <xdr:ext cx="534035" cy="258445"/>
    <xdr:sp macro="" textlink="">
      <xdr:nvSpPr>
        <xdr:cNvPr id="355" name="テキスト ボックス 354"/>
        <xdr:cNvSpPr txBox="1"/>
      </xdr:nvSpPr>
      <xdr:spPr>
        <a:xfrm>
          <a:off x="9091930" y="9520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53975</xdr:rowOff>
    </xdr:from>
    <xdr:to xmlns:xdr="http://schemas.openxmlformats.org/drawingml/2006/spreadsheetDrawing">
      <xdr:col>45</xdr:col>
      <xdr:colOff>177800</xdr:colOff>
      <xdr:row>57</xdr:row>
      <xdr:rowOff>139700</xdr:rowOff>
    </xdr:to>
    <xdr:cxnSp macro="">
      <xdr:nvCxnSpPr>
        <xdr:cNvPr id="356" name="直線コネクタ 355"/>
        <xdr:cNvCxnSpPr/>
      </xdr:nvCxnSpPr>
      <xdr:spPr>
        <a:xfrm>
          <a:off x="7626985" y="9826625"/>
          <a:ext cx="86614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127635</xdr:rowOff>
    </xdr:from>
    <xdr:to xmlns:xdr="http://schemas.openxmlformats.org/drawingml/2006/spreadsheetDrawing">
      <xdr:col>46</xdr:col>
      <xdr:colOff>38100</xdr:colOff>
      <xdr:row>57</xdr:row>
      <xdr:rowOff>57785</xdr:rowOff>
    </xdr:to>
    <xdr:sp macro="" textlink="">
      <xdr:nvSpPr>
        <xdr:cNvPr id="357" name="フローチャート: 判断 356"/>
        <xdr:cNvSpPr/>
      </xdr:nvSpPr>
      <xdr:spPr>
        <a:xfrm>
          <a:off x="8442325" y="97288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74930</xdr:rowOff>
    </xdr:from>
    <xdr:ext cx="534670" cy="258445"/>
    <xdr:sp macro="" textlink="">
      <xdr:nvSpPr>
        <xdr:cNvPr id="358" name="テキスト ボックス 357"/>
        <xdr:cNvSpPr txBox="1"/>
      </xdr:nvSpPr>
      <xdr:spPr>
        <a:xfrm>
          <a:off x="8231505" y="9504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53975</xdr:rowOff>
    </xdr:from>
    <xdr:to xmlns:xdr="http://schemas.openxmlformats.org/drawingml/2006/spreadsheetDrawing">
      <xdr:col>41</xdr:col>
      <xdr:colOff>50800</xdr:colOff>
      <xdr:row>57</xdr:row>
      <xdr:rowOff>140335</xdr:rowOff>
    </xdr:to>
    <xdr:cxnSp macro="">
      <xdr:nvCxnSpPr>
        <xdr:cNvPr id="359" name="直線コネクタ 358"/>
        <xdr:cNvCxnSpPr/>
      </xdr:nvCxnSpPr>
      <xdr:spPr>
        <a:xfrm flipV="1">
          <a:off x="6766560" y="9826625"/>
          <a:ext cx="8604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101600</xdr:rowOff>
    </xdr:from>
    <xdr:to xmlns:xdr="http://schemas.openxmlformats.org/drawingml/2006/spreadsheetDrawing">
      <xdr:col>41</xdr:col>
      <xdr:colOff>101600</xdr:colOff>
      <xdr:row>57</xdr:row>
      <xdr:rowOff>31750</xdr:rowOff>
    </xdr:to>
    <xdr:sp macro="" textlink="">
      <xdr:nvSpPr>
        <xdr:cNvPr id="360" name="フローチャート: 判断 359"/>
        <xdr:cNvSpPr/>
      </xdr:nvSpPr>
      <xdr:spPr>
        <a:xfrm>
          <a:off x="7576185"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48895</xdr:rowOff>
    </xdr:from>
    <xdr:ext cx="534670" cy="259080"/>
    <xdr:sp macro="" textlink="">
      <xdr:nvSpPr>
        <xdr:cNvPr id="361" name="テキスト ボックス 360"/>
        <xdr:cNvSpPr txBox="1"/>
      </xdr:nvSpPr>
      <xdr:spPr>
        <a:xfrm>
          <a:off x="737108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102235</xdr:rowOff>
    </xdr:from>
    <xdr:to xmlns:xdr="http://schemas.openxmlformats.org/drawingml/2006/spreadsheetDrawing">
      <xdr:col>36</xdr:col>
      <xdr:colOff>165100</xdr:colOff>
      <xdr:row>57</xdr:row>
      <xdr:rowOff>32385</xdr:rowOff>
    </xdr:to>
    <xdr:sp macro="" textlink="">
      <xdr:nvSpPr>
        <xdr:cNvPr id="362" name="フローチャート: 判断 361"/>
        <xdr:cNvSpPr/>
      </xdr:nvSpPr>
      <xdr:spPr>
        <a:xfrm>
          <a:off x="671576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48895</xdr:rowOff>
    </xdr:from>
    <xdr:ext cx="534035" cy="259080"/>
    <xdr:sp macro="" textlink="">
      <xdr:nvSpPr>
        <xdr:cNvPr id="363" name="テキスト ボックス 362"/>
        <xdr:cNvSpPr txBox="1"/>
      </xdr:nvSpPr>
      <xdr:spPr>
        <a:xfrm>
          <a:off x="6504940" y="9478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6" name="テキスト ボックス 365"/>
        <xdr:cNvSpPr txBox="1"/>
      </xdr:nvSpPr>
      <xdr:spPr>
        <a:xfrm>
          <a:off x="8308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7" name="テキスト ボックス 366"/>
        <xdr:cNvSpPr txBox="1"/>
      </xdr:nvSpPr>
      <xdr:spPr>
        <a:xfrm>
          <a:off x="74422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144780</xdr:rowOff>
    </xdr:from>
    <xdr:to xmlns:xdr="http://schemas.openxmlformats.org/drawingml/2006/spreadsheetDrawing">
      <xdr:col>55</xdr:col>
      <xdr:colOff>50800</xdr:colOff>
      <xdr:row>57</xdr:row>
      <xdr:rowOff>74930</xdr:rowOff>
    </xdr:to>
    <xdr:sp macro="" textlink="">
      <xdr:nvSpPr>
        <xdr:cNvPr id="369" name="楕円 368"/>
        <xdr:cNvSpPr/>
      </xdr:nvSpPr>
      <xdr:spPr>
        <a:xfrm>
          <a:off x="10118090" y="97459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123190</xdr:rowOff>
    </xdr:from>
    <xdr:ext cx="534035" cy="258445"/>
    <xdr:sp macro="" textlink="">
      <xdr:nvSpPr>
        <xdr:cNvPr id="370" name="普通建設事業費該当値テキスト"/>
        <xdr:cNvSpPr txBox="1"/>
      </xdr:nvSpPr>
      <xdr:spPr>
        <a:xfrm>
          <a:off x="10213975" y="972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74930</xdr:rowOff>
    </xdr:from>
    <xdr:to xmlns:xdr="http://schemas.openxmlformats.org/drawingml/2006/spreadsheetDrawing">
      <xdr:col>50</xdr:col>
      <xdr:colOff>165100</xdr:colOff>
      <xdr:row>58</xdr:row>
      <xdr:rowOff>5080</xdr:rowOff>
    </xdr:to>
    <xdr:sp macro="" textlink="">
      <xdr:nvSpPr>
        <xdr:cNvPr id="371" name="楕円 370"/>
        <xdr:cNvSpPr/>
      </xdr:nvSpPr>
      <xdr:spPr>
        <a:xfrm>
          <a:off x="930275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167640</xdr:rowOff>
    </xdr:from>
    <xdr:ext cx="534035" cy="258445"/>
    <xdr:sp macro="" textlink="">
      <xdr:nvSpPr>
        <xdr:cNvPr id="372" name="テキスト ボックス 371"/>
        <xdr:cNvSpPr txBox="1"/>
      </xdr:nvSpPr>
      <xdr:spPr>
        <a:xfrm>
          <a:off x="9091930" y="9940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19050</xdr:rowOff>
    </xdr:to>
    <xdr:sp macro="" textlink="">
      <xdr:nvSpPr>
        <xdr:cNvPr id="373" name="楕円 372"/>
        <xdr:cNvSpPr/>
      </xdr:nvSpPr>
      <xdr:spPr>
        <a:xfrm>
          <a:off x="8442325" y="98615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10160</xdr:rowOff>
    </xdr:from>
    <xdr:ext cx="534670" cy="259080"/>
    <xdr:sp macro="" textlink="">
      <xdr:nvSpPr>
        <xdr:cNvPr id="374" name="テキスト ボックス 373"/>
        <xdr:cNvSpPr txBox="1"/>
      </xdr:nvSpPr>
      <xdr:spPr>
        <a:xfrm>
          <a:off x="8231505" y="9954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3175</xdr:rowOff>
    </xdr:from>
    <xdr:to xmlns:xdr="http://schemas.openxmlformats.org/drawingml/2006/spreadsheetDrawing">
      <xdr:col>41</xdr:col>
      <xdr:colOff>101600</xdr:colOff>
      <xdr:row>57</xdr:row>
      <xdr:rowOff>104775</xdr:rowOff>
    </xdr:to>
    <xdr:sp macro="" textlink="">
      <xdr:nvSpPr>
        <xdr:cNvPr id="375" name="楕円 374"/>
        <xdr:cNvSpPr/>
      </xdr:nvSpPr>
      <xdr:spPr>
        <a:xfrm>
          <a:off x="7576185"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95885</xdr:rowOff>
    </xdr:from>
    <xdr:ext cx="534670" cy="259080"/>
    <xdr:sp macro="" textlink="">
      <xdr:nvSpPr>
        <xdr:cNvPr id="376" name="テキスト ボックス 375"/>
        <xdr:cNvSpPr txBox="1"/>
      </xdr:nvSpPr>
      <xdr:spPr>
        <a:xfrm>
          <a:off x="737108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89535</xdr:rowOff>
    </xdr:from>
    <xdr:to xmlns:xdr="http://schemas.openxmlformats.org/drawingml/2006/spreadsheetDrawing">
      <xdr:col>36</xdr:col>
      <xdr:colOff>165100</xdr:colOff>
      <xdr:row>58</xdr:row>
      <xdr:rowOff>19685</xdr:rowOff>
    </xdr:to>
    <xdr:sp macro="" textlink="">
      <xdr:nvSpPr>
        <xdr:cNvPr id="377" name="楕円 376"/>
        <xdr:cNvSpPr/>
      </xdr:nvSpPr>
      <xdr:spPr>
        <a:xfrm>
          <a:off x="671576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10795</xdr:rowOff>
    </xdr:from>
    <xdr:ext cx="534035" cy="258445"/>
    <xdr:sp macro="" textlink="">
      <xdr:nvSpPr>
        <xdr:cNvPr id="378" name="テキスト ボックス 377"/>
        <xdr:cNvSpPr txBox="1"/>
      </xdr:nvSpPr>
      <xdr:spPr>
        <a:xfrm>
          <a:off x="6504940" y="995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637159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9" name="直線コネクタ 388"/>
        <xdr:cNvCxnSpPr/>
      </xdr:nvCxnSpPr>
      <xdr:spPr>
        <a:xfrm>
          <a:off x="6409690" y="1364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9080"/>
    <xdr:sp macro="" textlink="">
      <xdr:nvSpPr>
        <xdr:cNvPr id="390" name="テキスト ボックス 389"/>
        <xdr:cNvSpPr txBox="1"/>
      </xdr:nvSpPr>
      <xdr:spPr>
        <a:xfrm>
          <a:off x="616648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1" name="直線コネクタ 390"/>
        <xdr:cNvCxnSpPr/>
      </xdr:nvCxnSpPr>
      <xdr:spPr>
        <a:xfrm>
          <a:off x="6409690" y="13316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2" name="テキスト ボックス 391"/>
        <xdr:cNvSpPr txBox="1"/>
      </xdr:nvSpPr>
      <xdr:spPr>
        <a:xfrm>
          <a:off x="589534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3" name="直線コネクタ 392"/>
        <xdr:cNvCxnSpPr/>
      </xdr:nvCxnSpPr>
      <xdr:spPr>
        <a:xfrm>
          <a:off x="6409690" y="12990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4" name="テキスト ボックス 393"/>
        <xdr:cNvSpPr txBox="1"/>
      </xdr:nvSpPr>
      <xdr:spPr>
        <a:xfrm>
          <a:off x="589534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6409690" y="1266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6" name="テキスト ボックス 395"/>
        <xdr:cNvSpPr txBox="1"/>
      </xdr:nvSpPr>
      <xdr:spPr>
        <a:xfrm>
          <a:off x="589534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7" name="直線コネクタ 396"/>
        <xdr:cNvCxnSpPr/>
      </xdr:nvCxnSpPr>
      <xdr:spPr>
        <a:xfrm>
          <a:off x="6409690" y="1233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8" name="テキスト ボックス 397"/>
        <xdr:cNvSpPr txBox="1"/>
      </xdr:nvSpPr>
      <xdr:spPr>
        <a:xfrm>
          <a:off x="589534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9" name="直線コネクタ 398"/>
        <xdr:cNvCxnSpPr/>
      </xdr:nvCxnSpPr>
      <xdr:spPr>
        <a:xfrm>
          <a:off x="6409690" y="1201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400" name="テキスト ボックス 399"/>
        <xdr:cNvSpPr txBox="1"/>
      </xdr:nvSpPr>
      <xdr:spPr>
        <a:xfrm>
          <a:off x="5831205"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2" name="テキスト ボックス 401"/>
        <xdr:cNvSpPr txBox="1"/>
      </xdr:nvSpPr>
      <xdr:spPr>
        <a:xfrm>
          <a:off x="583120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71</xdr:row>
      <xdr:rowOff>62230</xdr:rowOff>
    </xdr:from>
    <xdr:to xmlns:xdr="http://schemas.openxmlformats.org/drawingml/2006/spreadsheetDrawing">
      <xdr:col>54</xdr:col>
      <xdr:colOff>184785</xdr:colOff>
      <xdr:row>79</xdr:row>
      <xdr:rowOff>99060</xdr:rowOff>
    </xdr:to>
    <xdr:cxnSp macro="">
      <xdr:nvCxnSpPr>
        <xdr:cNvPr id="404" name="直線コネクタ 403"/>
        <xdr:cNvCxnSpPr/>
      </xdr:nvCxnSpPr>
      <xdr:spPr>
        <a:xfrm flipV="1">
          <a:off x="10163175" y="1223518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920" cy="259080"/>
    <xdr:sp macro="" textlink="">
      <xdr:nvSpPr>
        <xdr:cNvPr id="405" name="普通建設事業費 （ うち新規整備　）最小値テキスト"/>
        <xdr:cNvSpPr txBox="1"/>
      </xdr:nvSpPr>
      <xdr:spPr>
        <a:xfrm>
          <a:off x="10213975" y="13647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6" name="直線コネクタ 405"/>
        <xdr:cNvCxnSpPr/>
      </xdr:nvCxnSpPr>
      <xdr:spPr>
        <a:xfrm>
          <a:off x="10079990" y="13643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8890</xdr:rowOff>
    </xdr:from>
    <xdr:ext cx="534035" cy="258445"/>
    <xdr:sp macro="" textlink="">
      <xdr:nvSpPr>
        <xdr:cNvPr id="407" name="普通建設事業費 （ うち新規整備　）最大値テキスト"/>
        <xdr:cNvSpPr txBox="1"/>
      </xdr:nvSpPr>
      <xdr:spPr>
        <a:xfrm>
          <a:off x="10213975" y="1201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62230</xdr:rowOff>
    </xdr:from>
    <xdr:to xmlns:xdr="http://schemas.openxmlformats.org/drawingml/2006/spreadsheetDrawing">
      <xdr:col>55</xdr:col>
      <xdr:colOff>88900</xdr:colOff>
      <xdr:row>71</xdr:row>
      <xdr:rowOff>62230</xdr:rowOff>
    </xdr:to>
    <xdr:cxnSp macro="">
      <xdr:nvCxnSpPr>
        <xdr:cNvPr id="408" name="直線コネクタ 407"/>
        <xdr:cNvCxnSpPr/>
      </xdr:nvCxnSpPr>
      <xdr:spPr>
        <a:xfrm>
          <a:off x="10079990" y="122351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6350</xdr:rowOff>
    </xdr:from>
    <xdr:to xmlns:xdr="http://schemas.openxmlformats.org/drawingml/2006/spreadsheetDrawing">
      <xdr:col>55</xdr:col>
      <xdr:colOff>0</xdr:colOff>
      <xdr:row>79</xdr:row>
      <xdr:rowOff>77470</xdr:rowOff>
    </xdr:to>
    <xdr:cxnSp macro="">
      <xdr:nvCxnSpPr>
        <xdr:cNvPr id="409" name="直線コネクタ 408"/>
        <xdr:cNvCxnSpPr/>
      </xdr:nvCxnSpPr>
      <xdr:spPr>
        <a:xfrm flipV="1">
          <a:off x="9353550" y="13550900"/>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160655</xdr:rowOff>
    </xdr:from>
    <xdr:ext cx="534035" cy="259080"/>
    <xdr:sp macro="" textlink="">
      <xdr:nvSpPr>
        <xdr:cNvPr id="410" name="普通建設事業費 （ うち新規整備　）平均値テキスト"/>
        <xdr:cNvSpPr txBox="1"/>
      </xdr:nvSpPr>
      <xdr:spPr>
        <a:xfrm>
          <a:off x="10213975" y="131908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137795</xdr:rowOff>
    </xdr:from>
    <xdr:to xmlns:xdr="http://schemas.openxmlformats.org/drawingml/2006/spreadsheetDrawing">
      <xdr:col>55</xdr:col>
      <xdr:colOff>50800</xdr:colOff>
      <xdr:row>78</xdr:row>
      <xdr:rowOff>67945</xdr:rowOff>
    </xdr:to>
    <xdr:sp macro="" textlink="">
      <xdr:nvSpPr>
        <xdr:cNvPr id="411" name="フローチャート: 判断 410"/>
        <xdr:cNvSpPr/>
      </xdr:nvSpPr>
      <xdr:spPr>
        <a:xfrm>
          <a:off x="10118090" y="133394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14605</xdr:rowOff>
    </xdr:from>
    <xdr:to xmlns:xdr="http://schemas.openxmlformats.org/drawingml/2006/spreadsheetDrawing">
      <xdr:col>50</xdr:col>
      <xdr:colOff>114300</xdr:colOff>
      <xdr:row>79</xdr:row>
      <xdr:rowOff>77470</xdr:rowOff>
    </xdr:to>
    <xdr:cxnSp macro="">
      <xdr:nvCxnSpPr>
        <xdr:cNvPr id="412" name="直線コネクタ 411"/>
        <xdr:cNvCxnSpPr/>
      </xdr:nvCxnSpPr>
      <xdr:spPr>
        <a:xfrm>
          <a:off x="8493125" y="13559155"/>
          <a:ext cx="8604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3" name="フローチャート: 判断 412"/>
        <xdr:cNvSpPr/>
      </xdr:nvSpPr>
      <xdr:spPr>
        <a:xfrm>
          <a:off x="930275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90170</xdr:rowOff>
    </xdr:from>
    <xdr:ext cx="534035" cy="259080"/>
    <xdr:sp macro="" textlink="">
      <xdr:nvSpPr>
        <xdr:cNvPr id="414" name="テキスト ボックス 413"/>
        <xdr:cNvSpPr txBox="1"/>
      </xdr:nvSpPr>
      <xdr:spPr>
        <a:xfrm>
          <a:off x="9091930" y="1312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150495</xdr:rowOff>
    </xdr:from>
    <xdr:to xmlns:xdr="http://schemas.openxmlformats.org/drawingml/2006/spreadsheetDrawing">
      <xdr:col>45</xdr:col>
      <xdr:colOff>177800</xdr:colOff>
      <xdr:row>79</xdr:row>
      <xdr:rowOff>14605</xdr:rowOff>
    </xdr:to>
    <xdr:cxnSp macro="">
      <xdr:nvCxnSpPr>
        <xdr:cNvPr id="415" name="直線コネクタ 414"/>
        <xdr:cNvCxnSpPr/>
      </xdr:nvCxnSpPr>
      <xdr:spPr>
        <a:xfrm>
          <a:off x="7626985" y="13523595"/>
          <a:ext cx="8661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166370</xdr:rowOff>
    </xdr:from>
    <xdr:to xmlns:xdr="http://schemas.openxmlformats.org/drawingml/2006/spreadsheetDrawing">
      <xdr:col>46</xdr:col>
      <xdr:colOff>38100</xdr:colOff>
      <xdr:row>77</xdr:row>
      <xdr:rowOff>96520</xdr:rowOff>
    </xdr:to>
    <xdr:sp macro="" textlink="">
      <xdr:nvSpPr>
        <xdr:cNvPr id="416" name="フローチャート: 判断 415"/>
        <xdr:cNvSpPr/>
      </xdr:nvSpPr>
      <xdr:spPr>
        <a:xfrm>
          <a:off x="8442325" y="131965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113030</xdr:rowOff>
    </xdr:from>
    <xdr:ext cx="534670" cy="259080"/>
    <xdr:sp macro="" textlink="">
      <xdr:nvSpPr>
        <xdr:cNvPr id="417" name="テキスト ボックス 416"/>
        <xdr:cNvSpPr txBox="1"/>
      </xdr:nvSpPr>
      <xdr:spPr>
        <a:xfrm>
          <a:off x="8231505" y="1297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22225</xdr:rowOff>
    </xdr:from>
    <xdr:to xmlns:xdr="http://schemas.openxmlformats.org/drawingml/2006/spreadsheetDrawing">
      <xdr:col>41</xdr:col>
      <xdr:colOff>101600</xdr:colOff>
      <xdr:row>77</xdr:row>
      <xdr:rowOff>123825</xdr:rowOff>
    </xdr:to>
    <xdr:sp macro="" textlink="">
      <xdr:nvSpPr>
        <xdr:cNvPr id="418" name="フローチャート: 判断 417"/>
        <xdr:cNvSpPr/>
      </xdr:nvSpPr>
      <xdr:spPr>
        <a:xfrm>
          <a:off x="7576185"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140335</xdr:rowOff>
    </xdr:from>
    <xdr:ext cx="534670" cy="259080"/>
    <xdr:sp macro="" textlink="">
      <xdr:nvSpPr>
        <xdr:cNvPr id="419" name="テキスト ボックス 418"/>
        <xdr:cNvSpPr txBox="1"/>
      </xdr:nvSpPr>
      <xdr:spPr>
        <a:xfrm>
          <a:off x="7371080" y="12999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2" name="テキスト ボックス 421"/>
        <xdr:cNvSpPr txBox="1"/>
      </xdr:nvSpPr>
      <xdr:spPr>
        <a:xfrm>
          <a:off x="8308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4422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126365</xdr:rowOff>
    </xdr:from>
    <xdr:to xmlns:xdr="http://schemas.openxmlformats.org/drawingml/2006/spreadsheetDrawing">
      <xdr:col>55</xdr:col>
      <xdr:colOff>50800</xdr:colOff>
      <xdr:row>79</xdr:row>
      <xdr:rowOff>56515</xdr:rowOff>
    </xdr:to>
    <xdr:sp macro="" textlink="">
      <xdr:nvSpPr>
        <xdr:cNvPr id="425" name="楕円 424"/>
        <xdr:cNvSpPr/>
      </xdr:nvSpPr>
      <xdr:spPr>
        <a:xfrm>
          <a:off x="10118090" y="134994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41275</xdr:rowOff>
    </xdr:from>
    <xdr:ext cx="469265" cy="258445"/>
    <xdr:sp macro="" textlink="">
      <xdr:nvSpPr>
        <xdr:cNvPr id="426" name="普通建設事業費 （ うち新規整備　）該当値テキスト"/>
        <xdr:cNvSpPr txBox="1"/>
      </xdr:nvSpPr>
      <xdr:spPr>
        <a:xfrm>
          <a:off x="10213975" y="13414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26670</xdr:rowOff>
    </xdr:from>
    <xdr:to xmlns:xdr="http://schemas.openxmlformats.org/drawingml/2006/spreadsheetDrawing">
      <xdr:col>50</xdr:col>
      <xdr:colOff>165100</xdr:colOff>
      <xdr:row>79</xdr:row>
      <xdr:rowOff>128270</xdr:rowOff>
    </xdr:to>
    <xdr:sp macro="" textlink="">
      <xdr:nvSpPr>
        <xdr:cNvPr id="427" name="楕円 426"/>
        <xdr:cNvSpPr/>
      </xdr:nvSpPr>
      <xdr:spPr>
        <a:xfrm>
          <a:off x="930275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119380</xdr:rowOff>
    </xdr:from>
    <xdr:ext cx="469900" cy="259080"/>
    <xdr:sp macro="" textlink="">
      <xdr:nvSpPr>
        <xdr:cNvPr id="428" name="テキスト ボックス 427"/>
        <xdr:cNvSpPr txBox="1"/>
      </xdr:nvSpPr>
      <xdr:spPr>
        <a:xfrm>
          <a:off x="9124315" y="13663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135255</xdr:rowOff>
    </xdr:from>
    <xdr:to xmlns:xdr="http://schemas.openxmlformats.org/drawingml/2006/spreadsheetDrawing">
      <xdr:col>46</xdr:col>
      <xdr:colOff>38100</xdr:colOff>
      <xdr:row>79</xdr:row>
      <xdr:rowOff>65405</xdr:rowOff>
    </xdr:to>
    <xdr:sp macro="" textlink="">
      <xdr:nvSpPr>
        <xdr:cNvPr id="429" name="楕円 428"/>
        <xdr:cNvSpPr/>
      </xdr:nvSpPr>
      <xdr:spPr>
        <a:xfrm>
          <a:off x="8442325" y="135083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56515</xdr:rowOff>
    </xdr:from>
    <xdr:ext cx="469265" cy="258445"/>
    <xdr:sp macro="" textlink="">
      <xdr:nvSpPr>
        <xdr:cNvPr id="430" name="テキスト ボックス 429"/>
        <xdr:cNvSpPr txBox="1"/>
      </xdr:nvSpPr>
      <xdr:spPr>
        <a:xfrm>
          <a:off x="8263890" y="13601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99695</xdr:rowOff>
    </xdr:from>
    <xdr:to xmlns:xdr="http://schemas.openxmlformats.org/drawingml/2006/spreadsheetDrawing">
      <xdr:col>41</xdr:col>
      <xdr:colOff>101600</xdr:colOff>
      <xdr:row>79</xdr:row>
      <xdr:rowOff>29845</xdr:rowOff>
    </xdr:to>
    <xdr:sp macro="" textlink="">
      <xdr:nvSpPr>
        <xdr:cNvPr id="431" name="楕円 430"/>
        <xdr:cNvSpPr/>
      </xdr:nvSpPr>
      <xdr:spPr>
        <a:xfrm>
          <a:off x="7576185"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20955</xdr:rowOff>
    </xdr:from>
    <xdr:ext cx="469265" cy="258445"/>
    <xdr:sp macro="" textlink="">
      <xdr:nvSpPr>
        <xdr:cNvPr id="432" name="テキスト ボックス 431"/>
        <xdr:cNvSpPr txBox="1"/>
      </xdr:nvSpPr>
      <xdr:spPr>
        <a:xfrm>
          <a:off x="7397750" y="13565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37159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4" name="テキスト ボックス 443"/>
        <xdr:cNvSpPr txBox="1"/>
      </xdr:nvSpPr>
      <xdr:spPr>
        <a:xfrm>
          <a:off x="616648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8" name="テキスト ボックス 447"/>
        <xdr:cNvSpPr txBox="1"/>
      </xdr:nvSpPr>
      <xdr:spPr>
        <a:xfrm>
          <a:off x="589534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2" name="テキスト ボックス 451"/>
        <xdr:cNvSpPr txBox="1"/>
      </xdr:nvSpPr>
      <xdr:spPr>
        <a:xfrm>
          <a:off x="583120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4" name="テキスト ボックス 453"/>
        <xdr:cNvSpPr txBox="1"/>
      </xdr:nvSpPr>
      <xdr:spPr>
        <a:xfrm>
          <a:off x="583120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90</xdr:row>
      <xdr:rowOff>132080</xdr:rowOff>
    </xdr:from>
    <xdr:to xmlns:xdr="http://schemas.openxmlformats.org/drawingml/2006/spreadsheetDrawing">
      <xdr:col>54</xdr:col>
      <xdr:colOff>184785</xdr:colOff>
      <xdr:row>98</xdr:row>
      <xdr:rowOff>163830</xdr:rowOff>
    </xdr:to>
    <xdr:cxnSp macro="">
      <xdr:nvCxnSpPr>
        <xdr:cNvPr id="456" name="直線コネクタ 455"/>
        <xdr:cNvCxnSpPr/>
      </xdr:nvCxnSpPr>
      <xdr:spPr>
        <a:xfrm flipV="1">
          <a:off x="10163175" y="155625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167640</xdr:rowOff>
    </xdr:from>
    <xdr:ext cx="469265" cy="258445"/>
    <xdr:sp macro="" textlink="">
      <xdr:nvSpPr>
        <xdr:cNvPr id="457" name="普通建設事業費 （ うち更新整備　）最小値テキスト"/>
        <xdr:cNvSpPr txBox="1"/>
      </xdr:nvSpPr>
      <xdr:spPr>
        <a:xfrm>
          <a:off x="10213975" y="16969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163830</xdr:rowOff>
    </xdr:from>
    <xdr:to xmlns:xdr="http://schemas.openxmlformats.org/drawingml/2006/spreadsheetDrawing">
      <xdr:col>55</xdr:col>
      <xdr:colOff>88900</xdr:colOff>
      <xdr:row>98</xdr:row>
      <xdr:rowOff>163830</xdr:rowOff>
    </xdr:to>
    <xdr:cxnSp macro="">
      <xdr:nvCxnSpPr>
        <xdr:cNvPr id="458" name="直線コネクタ 457"/>
        <xdr:cNvCxnSpPr/>
      </xdr:nvCxnSpPr>
      <xdr:spPr>
        <a:xfrm>
          <a:off x="10079990" y="169659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78105</xdr:rowOff>
    </xdr:from>
    <xdr:ext cx="598170" cy="258445"/>
    <xdr:sp macro="" textlink="">
      <xdr:nvSpPr>
        <xdr:cNvPr id="459" name="普通建設事業費 （ うち更新整備　）最大値テキスト"/>
        <xdr:cNvSpPr txBox="1"/>
      </xdr:nvSpPr>
      <xdr:spPr>
        <a:xfrm>
          <a:off x="10213975" y="15337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132080</xdr:rowOff>
    </xdr:from>
    <xdr:to xmlns:xdr="http://schemas.openxmlformats.org/drawingml/2006/spreadsheetDrawing">
      <xdr:col>55</xdr:col>
      <xdr:colOff>88900</xdr:colOff>
      <xdr:row>90</xdr:row>
      <xdr:rowOff>132080</xdr:rowOff>
    </xdr:to>
    <xdr:cxnSp macro="">
      <xdr:nvCxnSpPr>
        <xdr:cNvPr id="460" name="直線コネクタ 459"/>
        <xdr:cNvCxnSpPr/>
      </xdr:nvCxnSpPr>
      <xdr:spPr>
        <a:xfrm>
          <a:off x="10079990" y="155625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27940</xdr:rowOff>
    </xdr:from>
    <xdr:to xmlns:xdr="http://schemas.openxmlformats.org/drawingml/2006/spreadsheetDrawing">
      <xdr:col>55</xdr:col>
      <xdr:colOff>0</xdr:colOff>
      <xdr:row>97</xdr:row>
      <xdr:rowOff>59055</xdr:rowOff>
    </xdr:to>
    <xdr:cxnSp macro="">
      <xdr:nvCxnSpPr>
        <xdr:cNvPr id="461" name="直線コネクタ 460"/>
        <xdr:cNvCxnSpPr/>
      </xdr:nvCxnSpPr>
      <xdr:spPr>
        <a:xfrm flipV="1">
          <a:off x="9353550" y="1665859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144780</xdr:rowOff>
    </xdr:from>
    <xdr:ext cx="534035" cy="258445"/>
    <xdr:sp macro="" textlink="">
      <xdr:nvSpPr>
        <xdr:cNvPr id="462" name="普通建設事業費 （ うち更新整備　）平均値テキスト"/>
        <xdr:cNvSpPr txBox="1"/>
      </xdr:nvSpPr>
      <xdr:spPr>
        <a:xfrm>
          <a:off x="10213975" y="166039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166370</xdr:rowOff>
    </xdr:from>
    <xdr:to xmlns:xdr="http://schemas.openxmlformats.org/drawingml/2006/spreadsheetDrawing">
      <xdr:col>55</xdr:col>
      <xdr:colOff>50800</xdr:colOff>
      <xdr:row>97</xdr:row>
      <xdr:rowOff>96520</xdr:rowOff>
    </xdr:to>
    <xdr:sp macro="" textlink="">
      <xdr:nvSpPr>
        <xdr:cNvPr id="463" name="フローチャート: 判断 462"/>
        <xdr:cNvSpPr/>
      </xdr:nvSpPr>
      <xdr:spPr>
        <a:xfrm>
          <a:off x="10118090" y="166255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59055</xdr:rowOff>
    </xdr:from>
    <xdr:to xmlns:xdr="http://schemas.openxmlformats.org/drawingml/2006/spreadsheetDrawing">
      <xdr:col>50</xdr:col>
      <xdr:colOff>114300</xdr:colOff>
      <xdr:row>98</xdr:row>
      <xdr:rowOff>24765</xdr:rowOff>
    </xdr:to>
    <xdr:cxnSp macro="">
      <xdr:nvCxnSpPr>
        <xdr:cNvPr id="464" name="直線コネクタ 463"/>
        <xdr:cNvCxnSpPr/>
      </xdr:nvCxnSpPr>
      <xdr:spPr>
        <a:xfrm flipV="1">
          <a:off x="8493125" y="16689705"/>
          <a:ext cx="86042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29210</xdr:rowOff>
    </xdr:from>
    <xdr:to xmlns:xdr="http://schemas.openxmlformats.org/drawingml/2006/spreadsheetDrawing">
      <xdr:col>50</xdr:col>
      <xdr:colOff>165100</xdr:colOff>
      <xdr:row>97</xdr:row>
      <xdr:rowOff>130810</xdr:rowOff>
    </xdr:to>
    <xdr:sp macro="" textlink="">
      <xdr:nvSpPr>
        <xdr:cNvPr id="465" name="フローチャート: 判断 464"/>
        <xdr:cNvSpPr/>
      </xdr:nvSpPr>
      <xdr:spPr>
        <a:xfrm>
          <a:off x="930275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121920</xdr:rowOff>
    </xdr:from>
    <xdr:ext cx="534035" cy="258445"/>
    <xdr:sp macro="" textlink="">
      <xdr:nvSpPr>
        <xdr:cNvPr id="466" name="テキスト ボックス 465"/>
        <xdr:cNvSpPr txBox="1"/>
      </xdr:nvSpPr>
      <xdr:spPr>
        <a:xfrm>
          <a:off x="9091930"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106045</xdr:rowOff>
    </xdr:from>
    <xdr:to xmlns:xdr="http://schemas.openxmlformats.org/drawingml/2006/spreadsheetDrawing">
      <xdr:col>45</xdr:col>
      <xdr:colOff>177800</xdr:colOff>
      <xdr:row>98</xdr:row>
      <xdr:rowOff>24765</xdr:rowOff>
    </xdr:to>
    <xdr:cxnSp macro="">
      <xdr:nvCxnSpPr>
        <xdr:cNvPr id="467" name="直線コネクタ 466"/>
        <xdr:cNvCxnSpPr/>
      </xdr:nvCxnSpPr>
      <xdr:spPr>
        <a:xfrm>
          <a:off x="7626985" y="16736695"/>
          <a:ext cx="86614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109220</xdr:rowOff>
    </xdr:from>
    <xdr:to xmlns:xdr="http://schemas.openxmlformats.org/drawingml/2006/spreadsheetDrawing">
      <xdr:col>46</xdr:col>
      <xdr:colOff>38100</xdr:colOff>
      <xdr:row>98</xdr:row>
      <xdr:rowOff>39370</xdr:rowOff>
    </xdr:to>
    <xdr:sp macro="" textlink="">
      <xdr:nvSpPr>
        <xdr:cNvPr id="468" name="フローチャート: 判断 467"/>
        <xdr:cNvSpPr/>
      </xdr:nvSpPr>
      <xdr:spPr>
        <a:xfrm>
          <a:off x="8442325" y="167398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55880</xdr:rowOff>
    </xdr:from>
    <xdr:ext cx="534670" cy="259080"/>
    <xdr:sp macro="" textlink="">
      <xdr:nvSpPr>
        <xdr:cNvPr id="469" name="テキスト ボックス 468"/>
        <xdr:cNvSpPr txBox="1"/>
      </xdr:nvSpPr>
      <xdr:spPr>
        <a:xfrm>
          <a:off x="8231505" y="1651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50800</xdr:rowOff>
    </xdr:from>
    <xdr:to xmlns:xdr="http://schemas.openxmlformats.org/drawingml/2006/spreadsheetDrawing">
      <xdr:col>41</xdr:col>
      <xdr:colOff>101600</xdr:colOff>
      <xdr:row>97</xdr:row>
      <xdr:rowOff>152400</xdr:rowOff>
    </xdr:to>
    <xdr:sp macro="" textlink="">
      <xdr:nvSpPr>
        <xdr:cNvPr id="470" name="フローチャート: 判断 469"/>
        <xdr:cNvSpPr/>
      </xdr:nvSpPr>
      <xdr:spPr>
        <a:xfrm>
          <a:off x="757618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168910</xdr:rowOff>
    </xdr:from>
    <xdr:ext cx="534670" cy="258445"/>
    <xdr:sp macro="" textlink="">
      <xdr:nvSpPr>
        <xdr:cNvPr id="471" name="テキスト ボックス 470"/>
        <xdr:cNvSpPr txBox="1"/>
      </xdr:nvSpPr>
      <xdr:spPr>
        <a:xfrm>
          <a:off x="7371080" y="16456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4" name="テキスト ボックス 473"/>
        <xdr:cNvSpPr txBox="1"/>
      </xdr:nvSpPr>
      <xdr:spPr>
        <a:xfrm>
          <a:off x="8308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5" name="テキスト ボックス 474"/>
        <xdr:cNvSpPr txBox="1"/>
      </xdr:nvSpPr>
      <xdr:spPr>
        <a:xfrm>
          <a:off x="7442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148590</xdr:rowOff>
    </xdr:from>
    <xdr:to xmlns:xdr="http://schemas.openxmlformats.org/drawingml/2006/spreadsheetDrawing">
      <xdr:col>55</xdr:col>
      <xdr:colOff>50800</xdr:colOff>
      <xdr:row>97</xdr:row>
      <xdr:rowOff>78740</xdr:rowOff>
    </xdr:to>
    <xdr:sp macro="" textlink="">
      <xdr:nvSpPr>
        <xdr:cNvPr id="477" name="楕円 476"/>
        <xdr:cNvSpPr/>
      </xdr:nvSpPr>
      <xdr:spPr>
        <a:xfrm>
          <a:off x="10118090" y="166077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0</xdr:rowOff>
    </xdr:from>
    <xdr:ext cx="534035" cy="259080"/>
    <xdr:sp macro="" textlink="">
      <xdr:nvSpPr>
        <xdr:cNvPr id="478" name="普通建設事業費 （ うち更新整備　）該当値テキスト"/>
        <xdr:cNvSpPr txBox="1"/>
      </xdr:nvSpPr>
      <xdr:spPr>
        <a:xfrm>
          <a:off x="10213975" y="1645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8255</xdr:rowOff>
    </xdr:from>
    <xdr:to xmlns:xdr="http://schemas.openxmlformats.org/drawingml/2006/spreadsheetDrawing">
      <xdr:col>50</xdr:col>
      <xdr:colOff>165100</xdr:colOff>
      <xdr:row>97</xdr:row>
      <xdr:rowOff>109855</xdr:rowOff>
    </xdr:to>
    <xdr:sp macro="" textlink="">
      <xdr:nvSpPr>
        <xdr:cNvPr id="479" name="楕円 478"/>
        <xdr:cNvSpPr/>
      </xdr:nvSpPr>
      <xdr:spPr>
        <a:xfrm>
          <a:off x="930275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126365</xdr:rowOff>
    </xdr:from>
    <xdr:ext cx="534035" cy="259080"/>
    <xdr:sp macro="" textlink="">
      <xdr:nvSpPr>
        <xdr:cNvPr id="480" name="テキスト ボックス 479"/>
        <xdr:cNvSpPr txBox="1"/>
      </xdr:nvSpPr>
      <xdr:spPr>
        <a:xfrm>
          <a:off x="9091930"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145415</xdr:rowOff>
    </xdr:from>
    <xdr:to xmlns:xdr="http://schemas.openxmlformats.org/drawingml/2006/spreadsheetDrawing">
      <xdr:col>46</xdr:col>
      <xdr:colOff>38100</xdr:colOff>
      <xdr:row>98</xdr:row>
      <xdr:rowOff>75565</xdr:rowOff>
    </xdr:to>
    <xdr:sp macro="" textlink="">
      <xdr:nvSpPr>
        <xdr:cNvPr id="481" name="楕円 480"/>
        <xdr:cNvSpPr/>
      </xdr:nvSpPr>
      <xdr:spPr>
        <a:xfrm>
          <a:off x="8442325" y="167760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66675</xdr:rowOff>
    </xdr:from>
    <xdr:ext cx="534670" cy="258445"/>
    <xdr:sp macro="" textlink="">
      <xdr:nvSpPr>
        <xdr:cNvPr id="482" name="テキスト ボックス 481"/>
        <xdr:cNvSpPr txBox="1"/>
      </xdr:nvSpPr>
      <xdr:spPr>
        <a:xfrm>
          <a:off x="8231505" y="1686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55245</xdr:rowOff>
    </xdr:from>
    <xdr:to xmlns:xdr="http://schemas.openxmlformats.org/drawingml/2006/spreadsheetDrawing">
      <xdr:col>41</xdr:col>
      <xdr:colOff>101600</xdr:colOff>
      <xdr:row>97</xdr:row>
      <xdr:rowOff>156845</xdr:rowOff>
    </xdr:to>
    <xdr:sp macro="" textlink="">
      <xdr:nvSpPr>
        <xdr:cNvPr id="483" name="楕円 482"/>
        <xdr:cNvSpPr/>
      </xdr:nvSpPr>
      <xdr:spPr>
        <a:xfrm>
          <a:off x="7576185"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147955</xdr:rowOff>
    </xdr:from>
    <xdr:ext cx="534670" cy="258445"/>
    <xdr:sp macro="" textlink="">
      <xdr:nvSpPr>
        <xdr:cNvPr id="484" name="テキスト ボックス 483"/>
        <xdr:cNvSpPr txBox="1"/>
      </xdr:nvSpPr>
      <xdr:spPr>
        <a:xfrm>
          <a:off x="737108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3" name="テキスト ボックス 492"/>
        <xdr:cNvSpPr txBox="1"/>
      </xdr:nvSpPr>
      <xdr:spPr>
        <a:xfrm>
          <a:off x="120364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5" name="直線コネクタ 494"/>
        <xdr:cNvCxnSpPr/>
      </xdr:nvCxnSpPr>
      <xdr:spPr>
        <a:xfrm>
          <a:off x="12074525"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6" name="テキスト ボックス 495"/>
        <xdr:cNvSpPr txBox="1"/>
      </xdr:nvSpPr>
      <xdr:spPr>
        <a:xfrm>
          <a:off x="1183132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7" name="直線コネクタ 496"/>
        <xdr:cNvCxnSpPr/>
      </xdr:nvCxnSpPr>
      <xdr:spPr>
        <a:xfrm>
          <a:off x="12074525"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498" name="テキスト ボックス 497"/>
        <xdr:cNvSpPr txBox="1"/>
      </xdr:nvSpPr>
      <xdr:spPr>
        <a:xfrm>
          <a:off x="11560175"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9" name="直線コネクタ 498"/>
        <xdr:cNvCxnSpPr/>
      </xdr:nvCxnSpPr>
      <xdr:spPr>
        <a:xfrm>
          <a:off x="12074525"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8445"/>
    <xdr:sp macro="" textlink="">
      <xdr:nvSpPr>
        <xdr:cNvPr id="500" name="テキスト ボックス 499"/>
        <xdr:cNvSpPr txBox="1"/>
      </xdr:nvSpPr>
      <xdr:spPr>
        <a:xfrm>
          <a:off x="1149604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1" name="直線コネクタ 500"/>
        <xdr:cNvCxnSpPr/>
      </xdr:nvCxnSpPr>
      <xdr:spPr>
        <a:xfrm>
          <a:off x="12074525"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5630" cy="258445"/>
    <xdr:sp macro="" textlink="">
      <xdr:nvSpPr>
        <xdr:cNvPr id="502" name="テキスト ボックス 501"/>
        <xdr:cNvSpPr txBox="1"/>
      </xdr:nvSpPr>
      <xdr:spPr>
        <a:xfrm>
          <a:off x="1149604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4" name="テキスト ボックス 503"/>
        <xdr:cNvSpPr txBox="1"/>
      </xdr:nvSpPr>
      <xdr:spPr>
        <a:xfrm>
          <a:off x="1149604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61595</xdr:rowOff>
    </xdr:from>
    <xdr:to xmlns:xdr="http://schemas.openxmlformats.org/drawingml/2006/spreadsheetDrawing">
      <xdr:col>85</xdr:col>
      <xdr:colOff>126365</xdr:colOff>
      <xdr:row>38</xdr:row>
      <xdr:rowOff>139700</xdr:rowOff>
    </xdr:to>
    <xdr:cxnSp macro="">
      <xdr:nvCxnSpPr>
        <xdr:cNvPr id="506" name="直線コネクタ 505"/>
        <xdr:cNvCxnSpPr/>
      </xdr:nvCxnSpPr>
      <xdr:spPr>
        <a:xfrm flipV="1">
          <a:off x="15831820" y="5205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248920" cy="259080"/>
    <xdr:sp macro="" textlink="">
      <xdr:nvSpPr>
        <xdr:cNvPr id="507" name="災害復旧事業費最小値テキスト"/>
        <xdr:cNvSpPr txBox="1"/>
      </xdr:nvSpPr>
      <xdr:spPr>
        <a:xfrm>
          <a:off x="15884525" y="6703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8" name="直線コネクタ 507"/>
        <xdr:cNvCxnSpPr/>
      </xdr:nvCxnSpPr>
      <xdr:spPr>
        <a:xfrm>
          <a:off x="15744825"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8255</xdr:rowOff>
    </xdr:from>
    <xdr:ext cx="598170" cy="258445"/>
    <xdr:sp macro="" textlink="">
      <xdr:nvSpPr>
        <xdr:cNvPr id="509" name="災害復旧事業費最大値テキスト"/>
        <xdr:cNvSpPr txBox="1"/>
      </xdr:nvSpPr>
      <xdr:spPr>
        <a:xfrm>
          <a:off x="15884525" y="4980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61595</xdr:rowOff>
    </xdr:from>
    <xdr:to xmlns:xdr="http://schemas.openxmlformats.org/drawingml/2006/spreadsheetDrawing">
      <xdr:col>86</xdr:col>
      <xdr:colOff>25400</xdr:colOff>
      <xdr:row>30</xdr:row>
      <xdr:rowOff>61595</xdr:rowOff>
    </xdr:to>
    <xdr:cxnSp macro="">
      <xdr:nvCxnSpPr>
        <xdr:cNvPr id="510" name="直線コネクタ 509"/>
        <xdr:cNvCxnSpPr/>
      </xdr:nvCxnSpPr>
      <xdr:spPr>
        <a:xfrm>
          <a:off x="15744825" y="52050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1" name="直線コネクタ 510"/>
        <xdr:cNvCxnSpPr/>
      </xdr:nvCxnSpPr>
      <xdr:spPr>
        <a:xfrm>
          <a:off x="15018385" y="66548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105410</xdr:rowOff>
    </xdr:from>
    <xdr:ext cx="377825" cy="259080"/>
    <xdr:sp macro="" textlink="">
      <xdr:nvSpPr>
        <xdr:cNvPr id="512" name="災害復旧事業費平均値テキスト"/>
        <xdr:cNvSpPr txBox="1"/>
      </xdr:nvSpPr>
      <xdr:spPr>
        <a:xfrm>
          <a:off x="15884525" y="644906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13" name="フローチャート: 判断 512"/>
        <xdr:cNvSpPr/>
      </xdr:nvSpPr>
      <xdr:spPr>
        <a:xfrm>
          <a:off x="15782925"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4" name="直線コネクタ 513"/>
        <xdr:cNvCxnSpPr/>
      </xdr:nvCxnSpPr>
      <xdr:spPr>
        <a:xfrm>
          <a:off x="14157960"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72390</xdr:rowOff>
    </xdr:from>
    <xdr:to xmlns:xdr="http://schemas.openxmlformats.org/drawingml/2006/spreadsheetDrawing">
      <xdr:col>81</xdr:col>
      <xdr:colOff>101600</xdr:colOff>
      <xdr:row>39</xdr:row>
      <xdr:rowOff>2540</xdr:rowOff>
    </xdr:to>
    <xdr:sp macro="" textlink="">
      <xdr:nvSpPr>
        <xdr:cNvPr id="515" name="フローチャート: 判断 514"/>
        <xdr:cNvSpPr/>
      </xdr:nvSpPr>
      <xdr:spPr>
        <a:xfrm>
          <a:off x="14967585"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19050</xdr:rowOff>
    </xdr:from>
    <xdr:ext cx="469265" cy="258445"/>
    <xdr:sp macro="" textlink="">
      <xdr:nvSpPr>
        <xdr:cNvPr id="516" name="テキスト ボックス 515"/>
        <xdr:cNvSpPr txBox="1"/>
      </xdr:nvSpPr>
      <xdr:spPr>
        <a:xfrm>
          <a:off x="147891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7" name="直線コネクタ 516"/>
        <xdr:cNvCxnSpPr/>
      </xdr:nvCxnSpPr>
      <xdr:spPr>
        <a:xfrm>
          <a:off x="13297535"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80010</xdr:rowOff>
    </xdr:from>
    <xdr:to xmlns:xdr="http://schemas.openxmlformats.org/drawingml/2006/spreadsheetDrawing">
      <xdr:col>76</xdr:col>
      <xdr:colOff>165100</xdr:colOff>
      <xdr:row>39</xdr:row>
      <xdr:rowOff>10160</xdr:rowOff>
    </xdr:to>
    <xdr:sp macro="" textlink="">
      <xdr:nvSpPr>
        <xdr:cNvPr id="518" name="フローチャート: 判断 517"/>
        <xdr:cNvSpPr/>
      </xdr:nvSpPr>
      <xdr:spPr>
        <a:xfrm>
          <a:off x="1410716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26670</xdr:rowOff>
    </xdr:from>
    <xdr:ext cx="378460" cy="259080"/>
    <xdr:sp macro="" textlink="">
      <xdr:nvSpPr>
        <xdr:cNvPr id="519" name="テキスト ボックス 518"/>
        <xdr:cNvSpPr txBox="1"/>
      </xdr:nvSpPr>
      <xdr:spPr>
        <a:xfrm>
          <a:off x="13974445" y="6370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20" name="直線コネクタ 519"/>
        <xdr:cNvCxnSpPr/>
      </xdr:nvCxnSpPr>
      <xdr:spPr>
        <a:xfrm>
          <a:off x="12431395" y="66548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521" name="フローチャート: 判断 520"/>
        <xdr:cNvSpPr/>
      </xdr:nvSpPr>
      <xdr:spPr>
        <a:xfrm>
          <a:off x="13246735" y="65919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23495</xdr:rowOff>
    </xdr:from>
    <xdr:ext cx="469265" cy="259080"/>
    <xdr:sp macro="" textlink="">
      <xdr:nvSpPr>
        <xdr:cNvPr id="522" name="テキスト ボックス 521"/>
        <xdr:cNvSpPr txBox="1"/>
      </xdr:nvSpPr>
      <xdr:spPr>
        <a:xfrm>
          <a:off x="13068300" y="6367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23" name="フローチャート: 判断 522"/>
        <xdr:cNvSpPr/>
      </xdr:nvSpPr>
      <xdr:spPr>
        <a:xfrm>
          <a:off x="12380595"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9265" cy="258445"/>
    <xdr:sp macro="" textlink="">
      <xdr:nvSpPr>
        <xdr:cNvPr id="524" name="テキスト ボックス 523"/>
        <xdr:cNvSpPr txBox="1"/>
      </xdr:nvSpPr>
      <xdr:spPr>
        <a:xfrm>
          <a:off x="1220216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25" name="テキスト ボックス 524"/>
        <xdr:cNvSpPr txBox="1"/>
      </xdr:nvSpPr>
      <xdr:spPr>
        <a:xfrm>
          <a:off x="15648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6" name="テキスト ボックス 525"/>
        <xdr:cNvSpPr txBox="1"/>
      </xdr:nvSpPr>
      <xdr:spPr>
        <a:xfrm>
          <a:off x="14833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28" name="テキスト ボックス 527"/>
        <xdr:cNvSpPr txBox="1"/>
      </xdr:nvSpPr>
      <xdr:spPr>
        <a:xfrm>
          <a:off x="131127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9" name="テキスト ボックス 528"/>
        <xdr:cNvSpPr txBox="1"/>
      </xdr:nvSpPr>
      <xdr:spPr>
        <a:xfrm>
          <a:off x="122466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0" name="楕円 529"/>
        <xdr:cNvSpPr/>
      </xdr:nvSpPr>
      <xdr:spPr>
        <a:xfrm>
          <a:off x="157829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60960</xdr:rowOff>
    </xdr:from>
    <xdr:ext cx="248920" cy="259080"/>
    <xdr:sp macro="" textlink="">
      <xdr:nvSpPr>
        <xdr:cNvPr id="531" name="災害復旧事業費該当値テキスト"/>
        <xdr:cNvSpPr txBox="1"/>
      </xdr:nvSpPr>
      <xdr:spPr>
        <a:xfrm>
          <a:off x="15884525" y="6576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2" name="楕円 531"/>
        <xdr:cNvSpPr/>
      </xdr:nvSpPr>
      <xdr:spPr>
        <a:xfrm>
          <a:off x="1496758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9555" cy="259080"/>
    <xdr:sp macro="" textlink="">
      <xdr:nvSpPr>
        <xdr:cNvPr id="533" name="テキスト ボックス 532"/>
        <xdr:cNvSpPr txBox="1"/>
      </xdr:nvSpPr>
      <xdr:spPr>
        <a:xfrm>
          <a:off x="1489964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4" name="楕円 533"/>
        <xdr:cNvSpPr/>
      </xdr:nvSpPr>
      <xdr:spPr>
        <a:xfrm>
          <a:off x="1410716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8920" cy="259080"/>
    <xdr:sp macro="" textlink="">
      <xdr:nvSpPr>
        <xdr:cNvPr id="535" name="テキスト ボックス 534"/>
        <xdr:cNvSpPr txBox="1"/>
      </xdr:nvSpPr>
      <xdr:spPr>
        <a:xfrm>
          <a:off x="1403921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6" name="楕円 535"/>
        <xdr:cNvSpPr/>
      </xdr:nvSpPr>
      <xdr:spPr>
        <a:xfrm>
          <a:off x="1324673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8920" cy="259080"/>
    <xdr:sp macro="" textlink="">
      <xdr:nvSpPr>
        <xdr:cNvPr id="537" name="テキスト ボックス 536"/>
        <xdr:cNvSpPr txBox="1"/>
      </xdr:nvSpPr>
      <xdr:spPr>
        <a:xfrm>
          <a:off x="1317307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8" name="楕円 537"/>
        <xdr:cNvSpPr/>
      </xdr:nvSpPr>
      <xdr:spPr>
        <a:xfrm>
          <a:off x="1238059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9555" cy="259080"/>
    <xdr:sp macro="" textlink="">
      <xdr:nvSpPr>
        <xdr:cNvPr id="539" name="テキスト ボックス 538"/>
        <xdr:cNvSpPr txBox="1"/>
      </xdr:nvSpPr>
      <xdr:spPr>
        <a:xfrm>
          <a:off x="1231265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8" name="テキスト ボックス 547"/>
        <xdr:cNvSpPr txBox="1"/>
      </xdr:nvSpPr>
      <xdr:spPr>
        <a:xfrm>
          <a:off x="120364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0" name="直線コネクタ 549"/>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1" name="テキスト ボックス 550"/>
        <xdr:cNvSpPr txBox="1"/>
      </xdr:nvSpPr>
      <xdr:spPr>
        <a:xfrm>
          <a:off x="1183132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3" name="テキスト ボックス 552"/>
        <xdr:cNvSpPr txBox="1"/>
      </xdr:nvSpPr>
      <xdr:spPr>
        <a:xfrm>
          <a:off x="1183132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5" name="直線コネクタ 554"/>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56" name="失業対策事業費最小値テキスト"/>
        <xdr:cNvSpPr txBox="1"/>
      </xdr:nvSpPr>
      <xdr:spPr>
        <a:xfrm>
          <a:off x="1588452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58" name="失業対策事業費最大値テキスト"/>
        <xdr:cNvSpPr txBox="1"/>
      </xdr:nvSpPr>
      <xdr:spPr>
        <a:xfrm>
          <a:off x="15884525"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0" name="直線コネクタ 559"/>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61" name="失業対策事業費平均値テキスト"/>
        <xdr:cNvSpPr txBox="1"/>
      </xdr:nvSpPr>
      <xdr:spPr>
        <a:xfrm>
          <a:off x="15884525"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2" name="フローチャート: 判断 561"/>
        <xdr:cNvSpPr/>
      </xdr:nvSpPr>
      <xdr:spPr>
        <a:xfrm>
          <a:off x="15782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3" name="直線コネクタ 562"/>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4" name="フローチャート: 判断 563"/>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9080"/>
    <xdr:sp macro="" textlink="">
      <xdr:nvSpPr>
        <xdr:cNvPr id="565" name="テキスト ボックス 564"/>
        <xdr:cNvSpPr txBox="1"/>
      </xdr:nvSpPr>
      <xdr:spPr>
        <a:xfrm>
          <a:off x="148996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6" name="直線コネクタ 565"/>
        <xdr:cNvCxnSpPr/>
      </xdr:nvCxnSpPr>
      <xdr:spPr>
        <a:xfrm>
          <a:off x="1329753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7" name="フローチャート: 判断 566"/>
        <xdr:cNvSpPr/>
      </xdr:nvSpPr>
      <xdr:spPr>
        <a:xfrm>
          <a:off x="141071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8" name="テキスト ボックス 567"/>
        <xdr:cNvSpPr txBox="1"/>
      </xdr:nvSpPr>
      <xdr:spPr>
        <a:xfrm>
          <a:off x="140392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9" name="直線コネクタ 568"/>
        <xdr:cNvCxnSpPr/>
      </xdr:nvCxnSpPr>
      <xdr:spPr>
        <a:xfrm>
          <a:off x="124313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0" name="フローチャート: 判断 569"/>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1" name="テキスト ボックス 570"/>
        <xdr:cNvSpPr txBox="1"/>
      </xdr:nvSpPr>
      <xdr:spPr>
        <a:xfrm>
          <a:off x="1317307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2" name="フローチャート: 判断 571"/>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9080"/>
    <xdr:sp macro="" textlink="">
      <xdr:nvSpPr>
        <xdr:cNvPr id="573" name="テキスト ボックス 572"/>
        <xdr:cNvSpPr txBox="1"/>
      </xdr:nvSpPr>
      <xdr:spPr>
        <a:xfrm>
          <a:off x="123126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74" name="テキスト ボックス 573"/>
        <xdr:cNvSpPr txBox="1"/>
      </xdr:nvSpPr>
      <xdr:spPr>
        <a:xfrm>
          <a:off x="15648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5" name="テキスト ボックス 574"/>
        <xdr:cNvSpPr txBox="1"/>
      </xdr:nvSpPr>
      <xdr:spPr>
        <a:xfrm>
          <a:off x="14833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77" name="テキスト ボックス 576"/>
        <xdr:cNvSpPr txBox="1"/>
      </xdr:nvSpPr>
      <xdr:spPr>
        <a:xfrm>
          <a:off x="131127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8" name="テキスト ボックス 577"/>
        <xdr:cNvSpPr txBox="1"/>
      </xdr:nvSpPr>
      <xdr:spPr>
        <a:xfrm>
          <a:off x="122466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9" name="楕円 578"/>
        <xdr:cNvSpPr/>
      </xdr:nvSpPr>
      <xdr:spPr>
        <a:xfrm>
          <a:off x="15782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9080"/>
    <xdr:sp macro="" textlink="">
      <xdr:nvSpPr>
        <xdr:cNvPr id="580" name="失業対策事業費該当値テキスト"/>
        <xdr:cNvSpPr txBox="1"/>
      </xdr:nvSpPr>
      <xdr:spPr>
        <a:xfrm>
          <a:off x="15884525"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1" name="楕円 580"/>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9080"/>
    <xdr:sp macro="" textlink="">
      <xdr:nvSpPr>
        <xdr:cNvPr id="582" name="テキスト ボックス 581"/>
        <xdr:cNvSpPr txBox="1"/>
      </xdr:nvSpPr>
      <xdr:spPr>
        <a:xfrm>
          <a:off x="148996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楕円 582"/>
        <xdr:cNvSpPr/>
      </xdr:nvSpPr>
      <xdr:spPr>
        <a:xfrm>
          <a:off x="141071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4" name="テキスト ボックス 583"/>
        <xdr:cNvSpPr txBox="1"/>
      </xdr:nvSpPr>
      <xdr:spPr>
        <a:xfrm>
          <a:off x="140392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楕円 584"/>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6" name="テキスト ボックス 585"/>
        <xdr:cNvSpPr txBox="1"/>
      </xdr:nvSpPr>
      <xdr:spPr>
        <a:xfrm>
          <a:off x="1317307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楕円 586"/>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9080"/>
    <xdr:sp macro="" textlink="">
      <xdr:nvSpPr>
        <xdr:cNvPr id="588" name="テキスト ボックス 587"/>
        <xdr:cNvSpPr txBox="1"/>
      </xdr:nvSpPr>
      <xdr:spPr>
        <a:xfrm>
          <a:off x="123126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597" name="テキスト ボックス 596"/>
        <xdr:cNvSpPr txBox="1"/>
      </xdr:nvSpPr>
      <xdr:spPr>
        <a:xfrm>
          <a:off x="120364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9" name="直線コネクタ 598"/>
        <xdr:cNvCxnSpPr/>
      </xdr:nvCxnSpPr>
      <xdr:spPr>
        <a:xfrm>
          <a:off x="12074525"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0" name="テキスト ボックス 599"/>
        <xdr:cNvSpPr txBox="1"/>
      </xdr:nvSpPr>
      <xdr:spPr>
        <a:xfrm>
          <a:off x="1183132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1" name="直線コネクタ 600"/>
        <xdr:cNvCxnSpPr/>
      </xdr:nvCxnSpPr>
      <xdr:spPr>
        <a:xfrm>
          <a:off x="12074525"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602" name="テキスト ボックス 601"/>
        <xdr:cNvSpPr txBox="1"/>
      </xdr:nvSpPr>
      <xdr:spPr>
        <a:xfrm>
          <a:off x="1156017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3" name="直線コネクタ 602"/>
        <xdr:cNvCxnSpPr/>
      </xdr:nvCxnSpPr>
      <xdr:spPr>
        <a:xfrm>
          <a:off x="12074525"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04" name="テキスト ボックス 603"/>
        <xdr:cNvSpPr txBox="1"/>
      </xdr:nvSpPr>
      <xdr:spPr>
        <a:xfrm>
          <a:off x="1156017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5" name="直線コネクタ 604"/>
        <xdr:cNvCxnSpPr/>
      </xdr:nvCxnSpPr>
      <xdr:spPr>
        <a:xfrm>
          <a:off x="12074525"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8445"/>
    <xdr:sp macro="" textlink="">
      <xdr:nvSpPr>
        <xdr:cNvPr id="606" name="テキスト ボックス 605"/>
        <xdr:cNvSpPr txBox="1"/>
      </xdr:nvSpPr>
      <xdr:spPr>
        <a:xfrm>
          <a:off x="1156017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7" name="直線コネクタ 606"/>
        <xdr:cNvCxnSpPr/>
      </xdr:nvCxnSpPr>
      <xdr:spPr>
        <a:xfrm>
          <a:off x="12074525"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8445"/>
    <xdr:sp macro="" textlink="">
      <xdr:nvSpPr>
        <xdr:cNvPr id="608" name="テキスト ボックス 607"/>
        <xdr:cNvSpPr txBox="1"/>
      </xdr:nvSpPr>
      <xdr:spPr>
        <a:xfrm>
          <a:off x="1156017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9" name="直線コネクタ 608"/>
        <xdr:cNvCxnSpPr/>
      </xdr:nvCxnSpPr>
      <xdr:spPr>
        <a:xfrm>
          <a:off x="12074525"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10" name="テキスト ボックス 609"/>
        <xdr:cNvSpPr txBox="1"/>
      </xdr:nvSpPr>
      <xdr:spPr>
        <a:xfrm>
          <a:off x="1149604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2" name="テキスト ボックス 611"/>
        <xdr:cNvSpPr txBox="1"/>
      </xdr:nvSpPr>
      <xdr:spPr>
        <a:xfrm>
          <a:off x="1149604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121920</xdr:rowOff>
    </xdr:from>
    <xdr:to xmlns:xdr="http://schemas.openxmlformats.org/drawingml/2006/spreadsheetDrawing">
      <xdr:col>85</xdr:col>
      <xdr:colOff>126365</xdr:colOff>
      <xdr:row>78</xdr:row>
      <xdr:rowOff>38100</xdr:rowOff>
    </xdr:to>
    <xdr:cxnSp macro="">
      <xdr:nvCxnSpPr>
        <xdr:cNvPr id="614" name="直線コネクタ 613"/>
        <xdr:cNvCxnSpPr/>
      </xdr:nvCxnSpPr>
      <xdr:spPr>
        <a:xfrm flipV="1">
          <a:off x="15831820" y="119519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41910</xdr:rowOff>
    </xdr:from>
    <xdr:ext cx="534035" cy="258445"/>
    <xdr:sp macro="" textlink="">
      <xdr:nvSpPr>
        <xdr:cNvPr id="615" name="公債費最小値テキスト"/>
        <xdr:cNvSpPr txBox="1"/>
      </xdr:nvSpPr>
      <xdr:spPr>
        <a:xfrm>
          <a:off x="15884525" y="13415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16" name="直線コネクタ 615"/>
        <xdr:cNvCxnSpPr/>
      </xdr:nvCxnSpPr>
      <xdr:spPr>
        <a:xfrm>
          <a:off x="15744825" y="13411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68580</xdr:rowOff>
    </xdr:from>
    <xdr:ext cx="598170" cy="259080"/>
    <xdr:sp macro="" textlink="">
      <xdr:nvSpPr>
        <xdr:cNvPr id="617" name="公債費最大値テキスト"/>
        <xdr:cNvSpPr txBox="1"/>
      </xdr:nvSpPr>
      <xdr:spPr>
        <a:xfrm>
          <a:off x="15884525" y="11727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121920</xdr:rowOff>
    </xdr:from>
    <xdr:to xmlns:xdr="http://schemas.openxmlformats.org/drawingml/2006/spreadsheetDrawing">
      <xdr:col>86</xdr:col>
      <xdr:colOff>25400</xdr:colOff>
      <xdr:row>69</xdr:row>
      <xdr:rowOff>121920</xdr:rowOff>
    </xdr:to>
    <xdr:cxnSp macro="">
      <xdr:nvCxnSpPr>
        <xdr:cNvPr id="618" name="直線コネクタ 617"/>
        <xdr:cNvCxnSpPr/>
      </xdr:nvCxnSpPr>
      <xdr:spPr>
        <a:xfrm>
          <a:off x="15744825" y="119519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12065</xdr:rowOff>
    </xdr:from>
    <xdr:to xmlns:xdr="http://schemas.openxmlformats.org/drawingml/2006/spreadsheetDrawing">
      <xdr:col>85</xdr:col>
      <xdr:colOff>127000</xdr:colOff>
      <xdr:row>77</xdr:row>
      <xdr:rowOff>27305</xdr:rowOff>
    </xdr:to>
    <xdr:cxnSp macro="">
      <xdr:nvCxnSpPr>
        <xdr:cNvPr id="619" name="直線コネクタ 618"/>
        <xdr:cNvCxnSpPr/>
      </xdr:nvCxnSpPr>
      <xdr:spPr>
        <a:xfrm flipV="1">
          <a:off x="15018385" y="13213715"/>
          <a:ext cx="8153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64135</xdr:rowOff>
    </xdr:from>
    <xdr:ext cx="534035" cy="258445"/>
    <xdr:sp macro="" textlink="">
      <xdr:nvSpPr>
        <xdr:cNvPr id="620" name="公債費平均値テキスト"/>
        <xdr:cNvSpPr txBox="1"/>
      </xdr:nvSpPr>
      <xdr:spPr>
        <a:xfrm>
          <a:off x="15884525" y="129228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41275</xdr:rowOff>
    </xdr:from>
    <xdr:to xmlns:xdr="http://schemas.openxmlformats.org/drawingml/2006/spreadsheetDrawing">
      <xdr:col>85</xdr:col>
      <xdr:colOff>177800</xdr:colOff>
      <xdr:row>76</xdr:row>
      <xdr:rowOff>143510</xdr:rowOff>
    </xdr:to>
    <xdr:sp macro="" textlink="">
      <xdr:nvSpPr>
        <xdr:cNvPr id="621" name="フローチャート: 判断 620"/>
        <xdr:cNvSpPr/>
      </xdr:nvSpPr>
      <xdr:spPr>
        <a:xfrm>
          <a:off x="15782925"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27305</xdr:rowOff>
    </xdr:from>
    <xdr:to xmlns:xdr="http://schemas.openxmlformats.org/drawingml/2006/spreadsheetDrawing">
      <xdr:col>81</xdr:col>
      <xdr:colOff>50800</xdr:colOff>
      <xdr:row>77</xdr:row>
      <xdr:rowOff>29210</xdr:rowOff>
    </xdr:to>
    <xdr:cxnSp macro="">
      <xdr:nvCxnSpPr>
        <xdr:cNvPr id="622" name="直線コネクタ 621"/>
        <xdr:cNvCxnSpPr/>
      </xdr:nvCxnSpPr>
      <xdr:spPr>
        <a:xfrm flipV="1">
          <a:off x="14157960" y="1322895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43815</xdr:rowOff>
    </xdr:from>
    <xdr:to xmlns:xdr="http://schemas.openxmlformats.org/drawingml/2006/spreadsheetDrawing">
      <xdr:col>81</xdr:col>
      <xdr:colOff>101600</xdr:colOff>
      <xdr:row>76</xdr:row>
      <xdr:rowOff>145415</xdr:rowOff>
    </xdr:to>
    <xdr:sp macro="" textlink="">
      <xdr:nvSpPr>
        <xdr:cNvPr id="623" name="フローチャート: 判断 622"/>
        <xdr:cNvSpPr/>
      </xdr:nvSpPr>
      <xdr:spPr>
        <a:xfrm>
          <a:off x="14967585"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161925</xdr:rowOff>
    </xdr:from>
    <xdr:ext cx="534670" cy="259080"/>
    <xdr:sp macro="" textlink="">
      <xdr:nvSpPr>
        <xdr:cNvPr id="624" name="テキスト ボックス 623"/>
        <xdr:cNvSpPr txBox="1"/>
      </xdr:nvSpPr>
      <xdr:spPr>
        <a:xfrm>
          <a:off x="14762480" y="12849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13970</xdr:rowOff>
    </xdr:from>
    <xdr:to xmlns:xdr="http://schemas.openxmlformats.org/drawingml/2006/spreadsheetDrawing">
      <xdr:col>76</xdr:col>
      <xdr:colOff>114300</xdr:colOff>
      <xdr:row>77</xdr:row>
      <xdr:rowOff>29210</xdr:rowOff>
    </xdr:to>
    <xdr:cxnSp macro="">
      <xdr:nvCxnSpPr>
        <xdr:cNvPr id="625" name="直線コネクタ 624"/>
        <xdr:cNvCxnSpPr/>
      </xdr:nvCxnSpPr>
      <xdr:spPr>
        <a:xfrm>
          <a:off x="13297535" y="13215620"/>
          <a:ext cx="8604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76835</xdr:rowOff>
    </xdr:from>
    <xdr:to xmlns:xdr="http://schemas.openxmlformats.org/drawingml/2006/spreadsheetDrawing">
      <xdr:col>76</xdr:col>
      <xdr:colOff>165100</xdr:colOff>
      <xdr:row>77</xdr:row>
      <xdr:rowOff>6985</xdr:rowOff>
    </xdr:to>
    <xdr:sp macro="" textlink="">
      <xdr:nvSpPr>
        <xdr:cNvPr id="626" name="フローチャート: 判断 625"/>
        <xdr:cNvSpPr/>
      </xdr:nvSpPr>
      <xdr:spPr>
        <a:xfrm>
          <a:off x="1410716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23495</xdr:rowOff>
    </xdr:from>
    <xdr:ext cx="534035" cy="259080"/>
    <xdr:sp macro="" textlink="">
      <xdr:nvSpPr>
        <xdr:cNvPr id="627" name="テキスト ボックス 626"/>
        <xdr:cNvSpPr txBox="1"/>
      </xdr:nvSpPr>
      <xdr:spPr>
        <a:xfrm>
          <a:off x="13896340" y="1288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13970</xdr:rowOff>
    </xdr:from>
    <xdr:to xmlns:xdr="http://schemas.openxmlformats.org/drawingml/2006/spreadsheetDrawing">
      <xdr:col>71</xdr:col>
      <xdr:colOff>177800</xdr:colOff>
      <xdr:row>77</xdr:row>
      <xdr:rowOff>13970</xdr:rowOff>
    </xdr:to>
    <xdr:cxnSp macro="">
      <xdr:nvCxnSpPr>
        <xdr:cNvPr id="628" name="直線コネクタ 627"/>
        <xdr:cNvCxnSpPr/>
      </xdr:nvCxnSpPr>
      <xdr:spPr>
        <a:xfrm>
          <a:off x="12431395" y="1321562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3810</xdr:rowOff>
    </xdr:from>
    <xdr:to xmlns:xdr="http://schemas.openxmlformats.org/drawingml/2006/spreadsheetDrawing">
      <xdr:col>72</xdr:col>
      <xdr:colOff>38100</xdr:colOff>
      <xdr:row>76</xdr:row>
      <xdr:rowOff>105410</xdr:rowOff>
    </xdr:to>
    <xdr:sp macro="" textlink="">
      <xdr:nvSpPr>
        <xdr:cNvPr id="629" name="フローチャート: 判断 628"/>
        <xdr:cNvSpPr/>
      </xdr:nvSpPr>
      <xdr:spPr>
        <a:xfrm>
          <a:off x="13246735" y="130340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121920</xdr:rowOff>
    </xdr:from>
    <xdr:ext cx="534670" cy="258445"/>
    <xdr:sp macro="" textlink="">
      <xdr:nvSpPr>
        <xdr:cNvPr id="630" name="テキスト ボックス 629"/>
        <xdr:cNvSpPr txBox="1"/>
      </xdr:nvSpPr>
      <xdr:spPr>
        <a:xfrm>
          <a:off x="13035915" y="12809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170180</xdr:rowOff>
    </xdr:from>
    <xdr:to xmlns:xdr="http://schemas.openxmlformats.org/drawingml/2006/spreadsheetDrawing">
      <xdr:col>67</xdr:col>
      <xdr:colOff>101600</xdr:colOff>
      <xdr:row>76</xdr:row>
      <xdr:rowOff>100330</xdr:rowOff>
    </xdr:to>
    <xdr:sp macro="" textlink="">
      <xdr:nvSpPr>
        <xdr:cNvPr id="631" name="フローチャート: 判断 630"/>
        <xdr:cNvSpPr/>
      </xdr:nvSpPr>
      <xdr:spPr>
        <a:xfrm>
          <a:off x="12380595"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116840</xdr:rowOff>
    </xdr:from>
    <xdr:ext cx="534670" cy="259080"/>
    <xdr:sp macro="" textlink="">
      <xdr:nvSpPr>
        <xdr:cNvPr id="632" name="テキスト ボックス 631"/>
        <xdr:cNvSpPr txBox="1"/>
      </xdr:nvSpPr>
      <xdr:spPr>
        <a:xfrm>
          <a:off x="1217549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33" name="テキスト ボックス 632"/>
        <xdr:cNvSpPr txBox="1"/>
      </xdr:nvSpPr>
      <xdr:spPr>
        <a:xfrm>
          <a:off x="15648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4" name="テキスト ボックス 633"/>
        <xdr:cNvSpPr txBox="1"/>
      </xdr:nvSpPr>
      <xdr:spPr>
        <a:xfrm>
          <a:off x="14833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36" name="テキスト ボックス 635"/>
        <xdr:cNvSpPr txBox="1"/>
      </xdr:nvSpPr>
      <xdr:spPr>
        <a:xfrm>
          <a:off x="131127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7" name="テキスト ボックス 636"/>
        <xdr:cNvSpPr txBox="1"/>
      </xdr:nvSpPr>
      <xdr:spPr>
        <a:xfrm>
          <a:off x="122466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132715</xdr:rowOff>
    </xdr:from>
    <xdr:to xmlns:xdr="http://schemas.openxmlformats.org/drawingml/2006/spreadsheetDrawing">
      <xdr:col>85</xdr:col>
      <xdr:colOff>177800</xdr:colOff>
      <xdr:row>77</xdr:row>
      <xdr:rowOff>63500</xdr:rowOff>
    </xdr:to>
    <xdr:sp macro="" textlink="">
      <xdr:nvSpPr>
        <xdr:cNvPr id="638" name="楕円 637"/>
        <xdr:cNvSpPr/>
      </xdr:nvSpPr>
      <xdr:spPr>
        <a:xfrm>
          <a:off x="15782925"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111125</xdr:rowOff>
    </xdr:from>
    <xdr:ext cx="534035" cy="258445"/>
    <xdr:sp macro="" textlink="">
      <xdr:nvSpPr>
        <xdr:cNvPr id="639" name="公債費該当値テキスト"/>
        <xdr:cNvSpPr txBox="1"/>
      </xdr:nvSpPr>
      <xdr:spPr>
        <a:xfrm>
          <a:off x="15884525" y="13141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147955</xdr:rowOff>
    </xdr:from>
    <xdr:to xmlns:xdr="http://schemas.openxmlformats.org/drawingml/2006/spreadsheetDrawing">
      <xdr:col>81</xdr:col>
      <xdr:colOff>101600</xdr:colOff>
      <xdr:row>77</xdr:row>
      <xdr:rowOff>78105</xdr:rowOff>
    </xdr:to>
    <xdr:sp macro="" textlink="">
      <xdr:nvSpPr>
        <xdr:cNvPr id="640" name="楕円 639"/>
        <xdr:cNvSpPr/>
      </xdr:nvSpPr>
      <xdr:spPr>
        <a:xfrm>
          <a:off x="14967585"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69215</xdr:rowOff>
    </xdr:from>
    <xdr:ext cx="534670" cy="259080"/>
    <xdr:sp macro="" textlink="">
      <xdr:nvSpPr>
        <xdr:cNvPr id="641" name="テキスト ボックス 640"/>
        <xdr:cNvSpPr txBox="1"/>
      </xdr:nvSpPr>
      <xdr:spPr>
        <a:xfrm>
          <a:off x="1476248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149225</xdr:rowOff>
    </xdr:from>
    <xdr:to xmlns:xdr="http://schemas.openxmlformats.org/drawingml/2006/spreadsheetDrawing">
      <xdr:col>76</xdr:col>
      <xdr:colOff>165100</xdr:colOff>
      <xdr:row>77</xdr:row>
      <xdr:rowOff>79375</xdr:rowOff>
    </xdr:to>
    <xdr:sp macro="" textlink="">
      <xdr:nvSpPr>
        <xdr:cNvPr id="642" name="楕円 641"/>
        <xdr:cNvSpPr/>
      </xdr:nvSpPr>
      <xdr:spPr>
        <a:xfrm>
          <a:off x="1410716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70485</xdr:rowOff>
    </xdr:from>
    <xdr:ext cx="534035" cy="259080"/>
    <xdr:sp macro="" textlink="">
      <xdr:nvSpPr>
        <xdr:cNvPr id="643" name="テキスト ボックス 642"/>
        <xdr:cNvSpPr txBox="1"/>
      </xdr:nvSpPr>
      <xdr:spPr>
        <a:xfrm>
          <a:off x="13896340" y="13272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134620</xdr:rowOff>
    </xdr:from>
    <xdr:to xmlns:xdr="http://schemas.openxmlformats.org/drawingml/2006/spreadsheetDrawing">
      <xdr:col>72</xdr:col>
      <xdr:colOff>38100</xdr:colOff>
      <xdr:row>77</xdr:row>
      <xdr:rowOff>64770</xdr:rowOff>
    </xdr:to>
    <xdr:sp macro="" textlink="">
      <xdr:nvSpPr>
        <xdr:cNvPr id="644" name="楕円 643"/>
        <xdr:cNvSpPr/>
      </xdr:nvSpPr>
      <xdr:spPr>
        <a:xfrm>
          <a:off x="13246735" y="131648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55880</xdr:rowOff>
    </xdr:from>
    <xdr:ext cx="534670" cy="259080"/>
    <xdr:sp macro="" textlink="">
      <xdr:nvSpPr>
        <xdr:cNvPr id="645" name="テキスト ボックス 644"/>
        <xdr:cNvSpPr txBox="1"/>
      </xdr:nvSpPr>
      <xdr:spPr>
        <a:xfrm>
          <a:off x="13035915" y="1325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134620</xdr:rowOff>
    </xdr:from>
    <xdr:to xmlns:xdr="http://schemas.openxmlformats.org/drawingml/2006/spreadsheetDrawing">
      <xdr:col>67</xdr:col>
      <xdr:colOff>101600</xdr:colOff>
      <xdr:row>77</xdr:row>
      <xdr:rowOff>64770</xdr:rowOff>
    </xdr:to>
    <xdr:sp macro="" textlink="">
      <xdr:nvSpPr>
        <xdr:cNvPr id="646" name="楕円 645"/>
        <xdr:cNvSpPr/>
      </xdr:nvSpPr>
      <xdr:spPr>
        <a:xfrm>
          <a:off x="12380595"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55880</xdr:rowOff>
    </xdr:from>
    <xdr:ext cx="534670" cy="259080"/>
    <xdr:sp macro="" textlink="">
      <xdr:nvSpPr>
        <xdr:cNvPr id="647" name="テキスト ボックス 646"/>
        <xdr:cNvSpPr txBox="1"/>
      </xdr:nvSpPr>
      <xdr:spPr>
        <a:xfrm>
          <a:off x="12175490" y="1325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6" name="テキスト ボックス 655"/>
        <xdr:cNvSpPr txBox="1"/>
      </xdr:nvSpPr>
      <xdr:spPr>
        <a:xfrm>
          <a:off x="120364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8" name="直線コネクタ 657"/>
        <xdr:cNvCxnSpPr/>
      </xdr:nvCxnSpPr>
      <xdr:spPr>
        <a:xfrm>
          <a:off x="12074525"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59" name="テキスト ボックス 658"/>
        <xdr:cNvSpPr txBox="1"/>
      </xdr:nvSpPr>
      <xdr:spPr>
        <a:xfrm>
          <a:off x="1183132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0" name="直線コネクタ 659"/>
        <xdr:cNvCxnSpPr/>
      </xdr:nvCxnSpPr>
      <xdr:spPr>
        <a:xfrm>
          <a:off x="12074525"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1" name="テキスト ボックス 660"/>
        <xdr:cNvSpPr txBox="1"/>
      </xdr:nvSpPr>
      <xdr:spPr>
        <a:xfrm>
          <a:off x="1149604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2" name="直線コネクタ 661"/>
        <xdr:cNvCxnSpPr/>
      </xdr:nvCxnSpPr>
      <xdr:spPr>
        <a:xfrm>
          <a:off x="12074525"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3" name="テキスト ボックス 662"/>
        <xdr:cNvSpPr txBox="1"/>
      </xdr:nvSpPr>
      <xdr:spPr>
        <a:xfrm>
          <a:off x="1149604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4" name="直線コネクタ 663"/>
        <xdr:cNvCxnSpPr/>
      </xdr:nvCxnSpPr>
      <xdr:spPr>
        <a:xfrm>
          <a:off x="12074525"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8445"/>
    <xdr:sp macro="" textlink="">
      <xdr:nvSpPr>
        <xdr:cNvPr id="665" name="テキスト ボックス 664"/>
        <xdr:cNvSpPr txBox="1"/>
      </xdr:nvSpPr>
      <xdr:spPr>
        <a:xfrm>
          <a:off x="1149604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67" name="テキスト ボックス 666"/>
        <xdr:cNvSpPr txBox="1"/>
      </xdr:nvSpPr>
      <xdr:spPr>
        <a:xfrm>
          <a:off x="1149604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90170</xdr:rowOff>
    </xdr:from>
    <xdr:to xmlns:xdr="http://schemas.openxmlformats.org/drawingml/2006/spreadsheetDrawing">
      <xdr:col>85</xdr:col>
      <xdr:colOff>126365</xdr:colOff>
      <xdr:row>98</xdr:row>
      <xdr:rowOff>139700</xdr:rowOff>
    </xdr:to>
    <xdr:cxnSp macro="">
      <xdr:nvCxnSpPr>
        <xdr:cNvPr id="669" name="直線コネクタ 668"/>
        <xdr:cNvCxnSpPr/>
      </xdr:nvCxnSpPr>
      <xdr:spPr>
        <a:xfrm flipV="1">
          <a:off x="15831820" y="155206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8920" cy="258445"/>
    <xdr:sp macro="" textlink="">
      <xdr:nvSpPr>
        <xdr:cNvPr id="670" name="積立金最小値テキスト"/>
        <xdr:cNvSpPr txBox="1"/>
      </xdr:nvSpPr>
      <xdr:spPr>
        <a:xfrm>
          <a:off x="15884525" y="1694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1" name="直線コネクタ 670"/>
        <xdr:cNvCxnSpPr/>
      </xdr:nvCxnSpPr>
      <xdr:spPr>
        <a:xfrm>
          <a:off x="15744825" y="16941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36830</xdr:rowOff>
    </xdr:from>
    <xdr:ext cx="598170" cy="259080"/>
    <xdr:sp macro="" textlink="">
      <xdr:nvSpPr>
        <xdr:cNvPr id="672" name="積立金最大値テキスト"/>
        <xdr:cNvSpPr txBox="1"/>
      </xdr:nvSpPr>
      <xdr:spPr>
        <a:xfrm>
          <a:off x="15884525" y="15295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90170</xdr:rowOff>
    </xdr:from>
    <xdr:to xmlns:xdr="http://schemas.openxmlformats.org/drawingml/2006/spreadsheetDrawing">
      <xdr:col>86</xdr:col>
      <xdr:colOff>25400</xdr:colOff>
      <xdr:row>90</xdr:row>
      <xdr:rowOff>90170</xdr:rowOff>
    </xdr:to>
    <xdr:cxnSp macro="">
      <xdr:nvCxnSpPr>
        <xdr:cNvPr id="673" name="直線コネクタ 672"/>
        <xdr:cNvCxnSpPr/>
      </xdr:nvCxnSpPr>
      <xdr:spPr>
        <a:xfrm>
          <a:off x="15744825" y="155206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85090</xdr:rowOff>
    </xdr:from>
    <xdr:to xmlns:xdr="http://schemas.openxmlformats.org/drawingml/2006/spreadsheetDrawing">
      <xdr:col>85</xdr:col>
      <xdr:colOff>127000</xdr:colOff>
      <xdr:row>98</xdr:row>
      <xdr:rowOff>125730</xdr:rowOff>
    </xdr:to>
    <xdr:cxnSp macro="">
      <xdr:nvCxnSpPr>
        <xdr:cNvPr id="674" name="直線コネクタ 673"/>
        <xdr:cNvCxnSpPr/>
      </xdr:nvCxnSpPr>
      <xdr:spPr>
        <a:xfrm>
          <a:off x="15018385" y="16887190"/>
          <a:ext cx="81534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38100</xdr:rowOff>
    </xdr:from>
    <xdr:ext cx="534035" cy="259080"/>
    <xdr:sp macro="" textlink="">
      <xdr:nvSpPr>
        <xdr:cNvPr id="675" name="積立金平均値テキスト"/>
        <xdr:cNvSpPr txBox="1"/>
      </xdr:nvSpPr>
      <xdr:spPr>
        <a:xfrm>
          <a:off x="15884525" y="166687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15240</xdr:rowOff>
    </xdr:from>
    <xdr:to xmlns:xdr="http://schemas.openxmlformats.org/drawingml/2006/spreadsheetDrawing">
      <xdr:col>85</xdr:col>
      <xdr:colOff>177800</xdr:colOff>
      <xdr:row>98</xdr:row>
      <xdr:rowOff>116840</xdr:rowOff>
    </xdr:to>
    <xdr:sp macro="" textlink="">
      <xdr:nvSpPr>
        <xdr:cNvPr id="676" name="フローチャート: 判断 675"/>
        <xdr:cNvSpPr/>
      </xdr:nvSpPr>
      <xdr:spPr>
        <a:xfrm>
          <a:off x="15782925"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85090</xdr:rowOff>
    </xdr:from>
    <xdr:to xmlns:xdr="http://schemas.openxmlformats.org/drawingml/2006/spreadsheetDrawing">
      <xdr:col>81</xdr:col>
      <xdr:colOff>50800</xdr:colOff>
      <xdr:row>98</xdr:row>
      <xdr:rowOff>100965</xdr:rowOff>
    </xdr:to>
    <xdr:cxnSp macro="">
      <xdr:nvCxnSpPr>
        <xdr:cNvPr id="677" name="直線コネクタ 676"/>
        <xdr:cNvCxnSpPr/>
      </xdr:nvCxnSpPr>
      <xdr:spPr>
        <a:xfrm flipV="1">
          <a:off x="14157960" y="16887190"/>
          <a:ext cx="8604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24765</xdr:rowOff>
    </xdr:from>
    <xdr:to xmlns:xdr="http://schemas.openxmlformats.org/drawingml/2006/spreadsheetDrawing">
      <xdr:col>81</xdr:col>
      <xdr:colOff>101600</xdr:colOff>
      <xdr:row>98</xdr:row>
      <xdr:rowOff>126365</xdr:rowOff>
    </xdr:to>
    <xdr:sp macro="" textlink="">
      <xdr:nvSpPr>
        <xdr:cNvPr id="678" name="フローチャート: 判断 677"/>
        <xdr:cNvSpPr/>
      </xdr:nvSpPr>
      <xdr:spPr>
        <a:xfrm>
          <a:off x="14967585"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143510</xdr:rowOff>
    </xdr:from>
    <xdr:ext cx="534670" cy="258445"/>
    <xdr:sp macro="" textlink="">
      <xdr:nvSpPr>
        <xdr:cNvPr id="679" name="テキスト ボックス 678"/>
        <xdr:cNvSpPr txBox="1"/>
      </xdr:nvSpPr>
      <xdr:spPr>
        <a:xfrm>
          <a:off x="14762480" y="1660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100965</xdr:rowOff>
    </xdr:from>
    <xdr:to xmlns:xdr="http://schemas.openxmlformats.org/drawingml/2006/spreadsheetDrawing">
      <xdr:col>76</xdr:col>
      <xdr:colOff>114300</xdr:colOff>
      <xdr:row>98</xdr:row>
      <xdr:rowOff>107950</xdr:rowOff>
    </xdr:to>
    <xdr:cxnSp macro="">
      <xdr:nvCxnSpPr>
        <xdr:cNvPr id="680" name="直線コネクタ 679"/>
        <xdr:cNvCxnSpPr/>
      </xdr:nvCxnSpPr>
      <xdr:spPr>
        <a:xfrm flipV="1">
          <a:off x="13297535" y="16903065"/>
          <a:ext cx="8604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24765</xdr:rowOff>
    </xdr:from>
    <xdr:to xmlns:xdr="http://schemas.openxmlformats.org/drawingml/2006/spreadsheetDrawing">
      <xdr:col>76</xdr:col>
      <xdr:colOff>165100</xdr:colOff>
      <xdr:row>98</xdr:row>
      <xdr:rowOff>126365</xdr:rowOff>
    </xdr:to>
    <xdr:sp macro="" textlink="">
      <xdr:nvSpPr>
        <xdr:cNvPr id="681" name="フローチャート: 判断 680"/>
        <xdr:cNvSpPr/>
      </xdr:nvSpPr>
      <xdr:spPr>
        <a:xfrm>
          <a:off x="1410716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143510</xdr:rowOff>
    </xdr:from>
    <xdr:ext cx="534035" cy="258445"/>
    <xdr:sp macro="" textlink="">
      <xdr:nvSpPr>
        <xdr:cNvPr id="682" name="テキスト ボックス 681"/>
        <xdr:cNvSpPr txBox="1"/>
      </xdr:nvSpPr>
      <xdr:spPr>
        <a:xfrm>
          <a:off x="13896340"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58420</xdr:rowOff>
    </xdr:from>
    <xdr:to xmlns:xdr="http://schemas.openxmlformats.org/drawingml/2006/spreadsheetDrawing">
      <xdr:col>71</xdr:col>
      <xdr:colOff>177800</xdr:colOff>
      <xdr:row>98</xdr:row>
      <xdr:rowOff>107950</xdr:rowOff>
    </xdr:to>
    <xdr:cxnSp macro="">
      <xdr:nvCxnSpPr>
        <xdr:cNvPr id="683" name="直線コネクタ 682"/>
        <xdr:cNvCxnSpPr/>
      </xdr:nvCxnSpPr>
      <xdr:spPr>
        <a:xfrm>
          <a:off x="12431395" y="16860520"/>
          <a:ext cx="86614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30480</xdr:rowOff>
    </xdr:from>
    <xdr:to xmlns:xdr="http://schemas.openxmlformats.org/drawingml/2006/spreadsheetDrawing">
      <xdr:col>72</xdr:col>
      <xdr:colOff>38100</xdr:colOff>
      <xdr:row>98</xdr:row>
      <xdr:rowOff>132080</xdr:rowOff>
    </xdr:to>
    <xdr:sp macro="" textlink="">
      <xdr:nvSpPr>
        <xdr:cNvPr id="684" name="フローチャート: 判断 683"/>
        <xdr:cNvSpPr/>
      </xdr:nvSpPr>
      <xdr:spPr>
        <a:xfrm>
          <a:off x="13246735" y="168325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148590</xdr:rowOff>
    </xdr:from>
    <xdr:ext cx="534670" cy="259080"/>
    <xdr:sp macro="" textlink="">
      <xdr:nvSpPr>
        <xdr:cNvPr id="685" name="テキスト ボックス 684"/>
        <xdr:cNvSpPr txBox="1"/>
      </xdr:nvSpPr>
      <xdr:spPr>
        <a:xfrm>
          <a:off x="13035915"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xdr:rowOff>
    </xdr:from>
    <xdr:to xmlns:xdr="http://schemas.openxmlformats.org/drawingml/2006/spreadsheetDrawing">
      <xdr:col>67</xdr:col>
      <xdr:colOff>101600</xdr:colOff>
      <xdr:row>98</xdr:row>
      <xdr:rowOff>113665</xdr:rowOff>
    </xdr:to>
    <xdr:sp macro="" textlink="">
      <xdr:nvSpPr>
        <xdr:cNvPr id="686" name="フローチャート: 判断 685"/>
        <xdr:cNvSpPr/>
      </xdr:nvSpPr>
      <xdr:spPr>
        <a:xfrm>
          <a:off x="12380595"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104775</xdr:rowOff>
    </xdr:from>
    <xdr:ext cx="534670" cy="259080"/>
    <xdr:sp macro="" textlink="">
      <xdr:nvSpPr>
        <xdr:cNvPr id="687" name="テキスト ボックス 686"/>
        <xdr:cNvSpPr txBox="1"/>
      </xdr:nvSpPr>
      <xdr:spPr>
        <a:xfrm>
          <a:off x="1217549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688" name="テキスト ボックス 687"/>
        <xdr:cNvSpPr txBox="1"/>
      </xdr:nvSpPr>
      <xdr:spPr>
        <a:xfrm>
          <a:off x="15648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89" name="テキスト ボックス 688"/>
        <xdr:cNvSpPr txBox="1"/>
      </xdr:nvSpPr>
      <xdr:spPr>
        <a:xfrm>
          <a:off x="14833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91" name="テキスト ボックス 690"/>
        <xdr:cNvSpPr txBox="1"/>
      </xdr:nvSpPr>
      <xdr:spPr>
        <a:xfrm>
          <a:off x="131127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2" name="テキスト ボックス 691"/>
        <xdr:cNvSpPr txBox="1"/>
      </xdr:nvSpPr>
      <xdr:spPr>
        <a:xfrm>
          <a:off x="122466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74930</xdr:rowOff>
    </xdr:from>
    <xdr:to xmlns:xdr="http://schemas.openxmlformats.org/drawingml/2006/spreadsheetDrawing">
      <xdr:col>85</xdr:col>
      <xdr:colOff>177800</xdr:colOff>
      <xdr:row>99</xdr:row>
      <xdr:rowOff>5080</xdr:rowOff>
    </xdr:to>
    <xdr:sp macro="" textlink="">
      <xdr:nvSpPr>
        <xdr:cNvPr id="693" name="楕円 692"/>
        <xdr:cNvSpPr/>
      </xdr:nvSpPr>
      <xdr:spPr>
        <a:xfrm>
          <a:off x="15782925"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165100</xdr:rowOff>
    </xdr:from>
    <xdr:ext cx="469265" cy="259080"/>
    <xdr:sp macro="" textlink="">
      <xdr:nvSpPr>
        <xdr:cNvPr id="694" name="積立金該当値テキスト"/>
        <xdr:cNvSpPr txBox="1"/>
      </xdr:nvSpPr>
      <xdr:spPr>
        <a:xfrm>
          <a:off x="15884525" y="16795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34290</xdr:rowOff>
    </xdr:from>
    <xdr:to xmlns:xdr="http://schemas.openxmlformats.org/drawingml/2006/spreadsheetDrawing">
      <xdr:col>81</xdr:col>
      <xdr:colOff>101600</xdr:colOff>
      <xdr:row>98</xdr:row>
      <xdr:rowOff>135890</xdr:rowOff>
    </xdr:to>
    <xdr:sp macro="" textlink="">
      <xdr:nvSpPr>
        <xdr:cNvPr id="695" name="楕円 694"/>
        <xdr:cNvSpPr/>
      </xdr:nvSpPr>
      <xdr:spPr>
        <a:xfrm>
          <a:off x="14967585"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127000</xdr:rowOff>
    </xdr:from>
    <xdr:ext cx="534670" cy="259080"/>
    <xdr:sp macro="" textlink="">
      <xdr:nvSpPr>
        <xdr:cNvPr id="696" name="テキスト ボックス 695"/>
        <xdr:cNvSpPr txBox="1"/>
      </xdr:nvSpPr>
      <xdr:spPr>
        <a:xfrm>
          <a:off x="14762480"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97" name="楕円 696"/>
        <xdr:cNvSpPr/>
      </xdr:nvSpPr>
      <xdr:spPr>
        <a:xfrm>
          <a:off x="1410716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143510</xdr:rowOff>
    </xdr:from>
    <xdr:ext cx="469900" cy="258445"/>
    <xdr:sp macro="" textlink="">
      <xdr:nvSpPr>
        <xdr:cNvPr id="698" name="テキスト ボックス 697"/>
        <xdr:cNvSpPr txBox="1"/>
      </xdr:nvSpPr>
      <xdr:spPr>
        <a:xfrm>
          <a:off x="13928725" y="1694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57150</xdr:rowOff>
    </xdr:from>
    <xdr:to xmlns:xdr="http://schemas.openxmlformats.org/drawingml/2006/spreadsheetDrawing">
      <xdr:col>72</xdr:col>
      <xdr:colOff>38100</xdr:colOff>
      <xdr:row>98</xdr:row>
      <xdr:rowOff>158750</xdr:rowOff>
    </xdr:to>
    <xdr:sp macro="" textlink="">
      <xdr:nvSpPr>
        <xdr:cNvPr id="699" name="楕円 698"/>
        <xdr:cNvSpPr/>
      </xdr:nvSpPr>
      <xdr:spPr>
        <a:xfrm>
          <a:off x="13246735" y="168592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149860</xdr:rowOff>
    </xdr:from>
    <xdr:ext cx="469265" cy="259080"/>
    <xdr:sp macro="" textlink="">
      <xdr:nvSpPr>
        <xdr:cNvPr id="700" name="テキスト ボックス 699"/>
        <xdr:cNvSpPr txBox="1"/>
      </xdr:nvSpPr>
      <xdr:spPr>
        <a:xfrm>
          <a:off x="13068300" y="1695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7620</xdr:rowOff>
    </xdr:from>
    <xdr:to xmlns:xdr="http://schemas.openxmlformats.org/drawingml/2006/spreadsheetDrawing">
      <xdr:col>67</xdr:col>
      <xdr:colOff>101600</xdr:colOff>
      <xdr:row>98</xdr:row>
      <xdr:rowOff>109220</xdr:rowOff>
    </xdr:to>
    <xdr:sp macro="" textlink="">
      <xdr:nvSpPr>
        <xdr:cNvPr id="701" name="楕円 700"/>
        <xdr:cNvSpPr/>
      </xdr:nvSpPr>
      <xdr:spPr>
        <a:xfrm>
          <a:off x="12380595"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125730</xdr:rowOff>
    </xdr:from>
    <xdr:ext cx="534670" cy="259080"/>
    <xdr:sp macro="" textlink="">
      <xdr:nvSpPr>
        <xdr:cNvPr id="702" name="テキスト ボックス 701"/>
        <xdr:cNvSpPr txBox="1"/>
      </xdr:nvSpPr>
      <xdr:spPr>
        <a:xfrm>
          <a:off x="12175490"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1" name="テキスト ボックス 710"/>
        <xdr:cNvSpPr txBox="1"/>
      </xdr:nvSpPr>
      <xdr:spPr>
        <a:xfrm>
          <a:off x="177069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3" name="直線コネクタ 712"/>
        <xdr:cNvCxnSpPr/>
      </xdr:nvCxnSpPr>
      <xdr:spPr>
        <a:xfrm>
          <a:off x="1773936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14" name="テキスト ボックス 713"/>
        <xdr:cNvSpPr txBox="1"/>
      </xdr:nvSpPr>
      <xdr:spPr>
        <a:xfrm>
          <a:off x="1750187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5" name="直線コネクタ 714"/>
        <xdr:cNvCxnSpPr/>
      </xdr:nvCxnSpPr>
      <xdr:spPr>
        <a:xfrm>
          <a:off x="1773936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7360" cy="258445"/>
    <xdr:sp macro="" textlink="">
      <xdr:nvSpPr>
        <xdr:cNvPr id="716" name="テキスト ボックス 715"/>
        <xdr:cNvSpPr txBox="1"/>
      </xdr:nvSpPr>
      <xdr:spPr>
        <a:xfrm>
          <a:off x="17289145"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7" name="直線コネクタ 716"/>
        <xdr:cNvCxnSpPr/>
      </xdr:nvCxnSpPr>
      <xdr:spPr>
        <a:xfrm>
          <a:off x="1773936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7360" cy="259080"/>
    <xdr:sp macro="" textlink="">
      <xdr:nvSpPr>
        <xdr:cNvPr id="718" name="テキスト ボックス 717"/>
        <xdr:cNvSpPr txBox="1"/>
      </xdr:nvSpPr>
      <xdr:spPr>
        <a:xfrm>
          <a:off x="17289145"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9" name="直線コネクタ 718"/>
        <xdr:cNvCxnSpPr/>
      </xdr:nvCxnSpPr>
      <xdr:spPr>
        <a:xfrm>
          <a:off x="1773936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7360" cy="258445"/>
    <xdr:sp macro="" textlink="">
      <xdr:nvSpPr>
        <xdr:cNvPr id="720" name="テキスト ボックス 719"/>
        <xdr:cNvSpPr txBox="1"/>
      </xdr:nvSpPr>
      <xdr:spPr>
        <a:xfrm>
          <a:off x="17289145"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1" name="直線コネクタ 720"/>
        <xdr:cNvCxnSpPr/>
      </xdr:nvCxnSpPr>
      <xdr:spPr>
        <a:xfrm>
          <a:off x="1773936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2" name="テキスト ボックス 721"/>
        <xdr:cNvSpPr txBox="1"/>
      </xdr:nvSpPr>
      <xdr:spPr>
        <a:xfrm>
          <a:off x="1722501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3" name="直線コネクタ 722"/>
        <xdr:cNvCxnSpPr/>
      </xdr:nvCxnSpPr>
      <xdr:spPr>
        <a:xfrm>
          <a:off x="1773936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24" name="テキスト ボックス 723"/>
        <xdr:cNvSpPr txBox="1"/>
      </xdr:nvSpPr>
      <xdr:spPr>
        <a:xfrm>
          <a:off x="1722501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6" name="テキスト ボックス 725"/>
        <xdr:cNvSpPr txBox="1"/>
      </xdr:nvSpPr>
      <xdr:spPr>
        <a:xfrm>
          <a:off x="1722501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xdr:rowOff>
    </xdr:from>
    <xdr:to xmlns:xdr="http://schemas.openxmlformats.org/drawingml/2006/spreadsheetDrawing">
      <xdr:col>116</xdr:col>
      <xdr:colOff>62865</xdr:colOff>
      <xdr:row>39</xdr:row>
      <xdr:rowOff>99060</xdr:rowOff>
    </xdr:to>
    <xdr:cxnSp macro="">
      <xdr:nvCxnSpPr>
        <xdr:cNvPr id="728" name="直線コネクタ 727"/>
        <xdr:cNvCxnSpPr/>
      </xdr:nvCxnSpPr>
      <xdr:spPr>
        <a:xfrm flipV="1">
          <a:off x="21496655" y="533019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9" name="投資及び出資金最小値テキスト"/>
        <xdr:cNvSpPr txBox="1"/>
      </xdr:nvSpPr>
      <xdr:spPr>
        <a:xfrm>
          <a:off x="2154936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0" name="直線コネクタ 729"/>
        <xdr:cNvCxnSpPr/>
      </xdr:nvCxnSpPr>
      <xdr:spPr>
        <a:xfrm>
          <a:off x="21415375"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133350</xdr:rowOff>
    </xdr:from>
    <xdr:ext cx="534670" cy="258445"/>
    <xdr:sp macro="" textlink="">
      <xdr:nvSpPr>
        <xdr:cNvPr id="731" name="投資及び出資金最大値テキスト"/>
        <xdr:cNvSpPr txBox="1"/>
      </xdr:nvSpPr>
      <xdr:spPr>
        <a:xfrm>
          <a:off x="21549360" y="510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15240</xdr:rowOff>
    </xdr:from>
    <xdr:to xmlns:xdr="http://schemas.openxmlformats.org/drawingml/2006/spreadsheetDrawing">
      <xdr:col>116</xdr:col>
      <xdr:colOff>152400</xdr:colOff>
      <xdr:row>31</xdr:row>
      <xdr:rowOff>15240</xdr:rowOff>
    </xdr:to>
    <xdr:cxnSp macro="">
      <xdr:nvCxnSpPr>
        <xdr:cNvPr id="732" name="直線コネクタ 731"/>
        <xdr:cNvCxnSpPr/>
      </xdr:nvCxnSpPr>
      <xdr:spPr>
        <a:xfrm>
          <a:off x="21415375" y="53301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3" name="直線コネクタ 732"/>
        <xdr:cNvCxnSpPr/>
      </xdr:nvCxnSpPr>
      <xdr:spPr>
        <a:xfrm>
          <a:off x="20688935"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125095</xdr:rowOff>
    </xdr:from>
    <xdr:ext cx="469900" cy="258445"/>
    <xdr:sp macro="" textlink="">
      <xdr:nvSpPr>
        <xdr:cNvPr id="734" name="投資及び出資金平均値テキスト"/>
        <xdr:cNvSpPr txBox="1"/>
      </xdr:nvSpPr>
      <xdr:spPr>
        <a:xfrm>
          <a:off x="2154936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102235</xdr:rowOff>
    </xdr:from>
    <xdr:to xmlns:xdr="http://schemas.openxmlformats.org/drawingml/2006/spreadsheetDrawing">
      <xdr:col>116</xdr:col>
      <xdr:colOff>114300</xdr:colOff>
      <xdr:row>39</xdr:row>
      <xdr:rowOff>32385</xdr:rowOff>
    </xdr:to>
    <xdr:sp macro="" textlink="">
      <xdr:nvSpPr>
        <xdr:cNvPr id="735" name="フローチャート: 判断 734"/>
        <xdr:cNvSpPr/>
      </xdr:nvSpPr>
      <xdr:spPr>
        <a:xfrm>
          <a:off x="2144776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95885</xdr:rowOff>
    </xdr:from>
    <xdr:to xmlns:xdr="http://schemas.openxmlformats.org/drawingml/2006/spreadsheetDrawing">
      <xdr:col>111</xdr:col>
      <xdr:colOff>177800</xdr:colOff>
      <xdr:row>39</xdr:row>
      <xdr:rowOff>99060</xdr:rowOff>
    </xdr:to>
    <xdr:cxnSp macro="">
      <xdr:nvCxnSpPr>
        <xdr:cNvPr id="736" name="直線コネクタ 735"/>
        <xdr:cNvCxnSpPr/>
      </xdr:nvCxnSpPr>
      <xdr:spPr>
        <a:xfrm>
          <a:off x="19822795" y="6782435"/>
          <a:ext cx="8661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124460</xdr:rowOff>
    </xdr:from>
    <xdr:to xmlns:xdr="http://schemas.openxmlformats.org/drawingml/2006/spreadsheetDrawing">
      <xdr:col>112</xdr:col>
      <xdr:colOff>38100</xdr:colOff>
      <xdr:row>39</xdr:row>
      <xdr:rowOff>54610</xdr:rowOff>
    </xdr:to>
    <xdr:sp macro="" textlink="">
      <xdr:nvSpPr>
        <xdr:cNvPr id="737" name="フローチャート: 判断 736"/>
        <xdr:cNvSpPr/>
      </xdr:nvSpPr>
      <xdr:spPr>
        <a:xfrm>
          <a:off x="20638135" y="66395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71120</xdr:rowOff>
    </xdr:from>
    <xdr:ext cx="377825" cy="259080"/>
    <xdr:sp macro="" textlink="">
      <xdr:nvSpPr>
        <xdr:cNvPr id="738" name="テキスト ボックス 737"/>
        <xdr:cNvSpPr txBox="1"/>
      </xdr:nvSpPr>
      <xdr:spPr>
        <a:xfrm>
          <a:off x="20505420" y="6414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95885</xdr:rowOff>
    </xdr:from>
    <xdr:to xmlns:xdr="http://schemas.openxmlformats.org/drawingml/2006/spreadsheetDrawing">
      <xdr:col>107</xdr:col>
      <xdr:colOff>50800</xdr:colOff>
      <xdr:row>39</xdr:row>
      <xdr:rowOff>99060</xdr:rowOff>
    </xdr:to>
    <xdr:cxnSp macro="">
      <xdr:nvCxnSpPr>
        <xdr:cNvPr id="739" name="直線コネクタ 738"/>
        <xdr:cNvCxnSpPr/>
      </xdr:nvCxnSpPr>
      <xdr:spPr>
        <a:xfrm flipV="1">
          <a:off x="18962370" y="6782435"/>
          <a:ext cx="8604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152400</xdr:rowOff>
    </xdr:from>
    <xdr:to xmlns:xdr="http://schemas.openxmlformats.org/drawingml/2006/spreadsheetDrawing">
      <xdr:col>107</xdr:col>
      <xdr:colOff>101600</xdr:colOff>
      <xdr:row>39</xdr:row>
      <xdr:rowOff>82550</xdr:rowOff>
    </xdr:to>
    <xdr:sp macro="" textlink="">
      <xdr:nvSpPr>
        <xdr:cNvPr id="740" name="フローチャート: 判断 739"/>
        <xdr:cNvSpPr/>
      </xdr:nvSpPr>
      <xdr:spPr>
        <a:xfrm>
          <a:off x="19771995"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99060</xdr:rowOff>
    </xdr:from>
    <xdr:ext cx="377825" cy="258445"/>
    <xdr:sp macro="" textlink="">
      <xdr:nvSpPr>
        <xdr:cNvPr id="741" name="テキスト ボックス 740"/>
        <xdr:cNvSpPr txBox="1"/>
      </xdr:nvSpPr>
      <xdr:spPr>
        <a:xfrm>
          <a:off x="19639280" y="64427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2" name="直線コネクタ 741"/>
        <xdr:cNvCxnSpPr/>
      </xdr:nvCxnSpPr>
      <xdr:spPr>
        <a:xfrm>
          <a:off x="18101945"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85090</xdr:rowOff>
    </xdr:to>
    <xdr:sp macro="" textlink="">
      <xdr:nvSpPr>
        <xdr:cNvPr id="743" name="フローチャート: 判断 742"/>
        <xdr:cNvSpPr/>
      </xdr:nvSpPr>
      <xdr:spPr>
        <a:xfrm>
          <a:off x="1891157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101600</xdr:rowOff>
    </xdr:from>
    <xdr:ext cx="378460" cy="259080"/>
    <xdr:sp macro="" textlink="">
      <xdr:nvSpPr>
        <xdr:cNvPr id="744" name="テキスト ボックス 743"/>
        <xdr:cNvSpPr txBox="1"/>
      </xdr:nvSpPr>
      <xdr:spPr>
        <a:xfrm>
          <a:off x="18778855"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5" name="フローチャート: 判断 744"/>
        <xdr:cNvSpPr/>
      </xdr:nvSpPr>
      <xdr:spPr>
        <a:xfrm>
          <a:off x="18051145" y="66649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7825" cy="259080"/>
    <xdr:sp macro="" textlink="">
      <xdr:nvSpPr>
        <xdr:cNvPr id="746" name="テキスト ボックス 745"/>
        <xdr:cNvSpPr txBox="1"/>
      </xdr:nvSpPr>
      <xdr:spPr>
        <a:xfrm>
          <a:off x="17918430" y="64401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48" name="テキスト ボックス 747"/>
        <xdr:cNvSpPr txBox="1"/>
      </xdr:nvSpPr>
      <xdr:spPr>
        <a:xfrm>
          <a:off x="205041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9" name="テキスト ボックス 748"/>
        <xdr:cNvSpPr txBox="1"/>
      </xdr:nvSpPr>
      <xdr:spPr>
        <a:xfrm>
          <a:off x="196380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51" name="テキスト ボックス 750"/>
        <xdr:cNvSpPr txBox="1"/>
      </xdr:nvSpPr>
      <xdr:spPr>
        <a:xfrm>
          <a:off x="17917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2" name="楕円 751"/>
        <xdr:cNvSpPr/>
      </xdr:nvSpPr>
      <xdr:spPr>
        <a:xfrm>
          <a:off x="2144776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53" name="投資及び出資金該当値テキスト"/>
        <xdr:cNvSpPr txBox="1"/>
      </xdr:nvSpPr>
      <xdr:spPr>
        <a:xfrm>
          <a:off x="2154936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4" name="楕円 753"/>
        <xdr:cNvSpPr/>
      </xdr:nvSpPr>
      <xdr:spPr>
        <a:xfrm>
          <a:off x="2063813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55" name="テキスト ボックス 754"/>
        <xdr:cNvSpPr txBox="1"/>
      </xdr:nvSpPr>
      <xdr:spPr>
        <a:xfrm>
          <a:off x="2056447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45085</xdr:rowOff>
    </xdr:from>
    <xdr:to xmlns:xdr="http://schemas.openxmlformats.org/drawingml/2006/spreadsheetDrawing">
      <xdr:col>107</xdr:col>
      <xdr:colOff>101600</xdr:colOff>
      <xdr:row>39</xdr:row>
      <xdr:rowOff>146685</xdr:rowOff>
    </xdr:to>
    <xdr:sp macro="" textlink="">
      <xdr:nvSpPr>
        <xdr:cNvPr id="756" name="楕円 755"/>
        <xdr:cNvSpPr/>
      </xdr:nvSpPr>
      <xdr:spPr>
        <a:xfrm>
          <a:off x="19771995"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137795</xdr:rowOff>
    </xdr:from>
    <xdr:ext cx="313690" cy="259080"/>
    <xdr:sp macro="" textlink="">
      <xdr:nvSpPr>
        <xdr:cNvPr id="757" name="テキスト ボックス 756"/>
        <xdr:cNvSpPr txBox="1"/>
      </xdr:nvSpPr>
      <xdr:spPr>
        <a:xfrm>
          <a:off x="1967166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8" name="楕円 757"/>
        <xdr:cNvSpPr/>
      </xdr:nvSpPr>
      <xdr:spPr>
        <a:xfrm>
          <a:off x="1891157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59" name="テキスト ボックス 758"/>
        <xdr:cNvSpPr txBox="1"/>
      </xdr:nvSpPr>
      <xdr:spPr>
        <a:xfrm>
          <a:off x="1884362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0" name="楕円 759"/>
        <xdr:cNvSpPr/>
      </xdr:nvSpPr>
      <xdr:spPr>
        <a:xfrm>
          <a:off x="1805114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1" name="テキスト ボックス 760"/>
        <xdr:cNvSpPr txBox="1"/>
      </xdr:nvSpPr>
      <xdr:spPr>
        <a:xfrm>
          <a:off x="1797748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0" name="テキスト ボックス 769"/>
        <xdr:cNvSpPr txBox="1"/>
      </xdr:nvSpPr>
      <xdr:spPr>
        <a:xfrm>
          <a:off x="177069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2" name="直線コネクタ 771"/>
        <xdr:cNvCxnSpPr/>
      </xdr:nvCxnSpPr>
      <xdr:spPr>
        <a:xfrm>
          <a:off x="1773936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3" name="テキスト ボックス 772"/>
        <xdr:cNvSpPr txBox="1"/>
      </xdr:nvSpPr>
      <xdr:spPr>
        <a:xfrm>
          <a:off x="1750187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4" name="直線コネクタ 773"/>
        <xdr:cNvCxnSpPr/>
      </xdr:nvCxnSpPr>
      <xdr:spPr>
        <a:xfrm>
          <a:off x="1773936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860" cy="258445"/>
    <xdr:sp macro="" textlink="">
      <xdr:nvSpPr>
        <xdr:cNvPr id="775" name="テキスト ボックス 774"/>
        <xdr:cNvSpPr txBox="1"/>
      </xdr:nvSpPr>
      <xdr:spPr>
        <a:xfrm>
          <a:off x="17225010"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6" name="直線コネクタ 775"/>
        <xdr:cNvCxnSpPr/>
      </xdr:nvCxnSpPr>
      <xdr:spPr>
        <a:xfrm>
          <a:off x="1773936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860" cy="258445"/>
    <xdr:sp macro="" textlink="">
      <xdr:nvSpPr>
        <xdr:cNvPr id="777" name="テキスト ボックス 776"/>
        <xdr:cNvSpPr txBox="1"/>
      </xdr:nvSpPr>
      <xdr:spPr>
        <a:xfrm>
          <a:off x="1722501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8" name="直線コネクタ 777"/>
        <xdr:cNvCxnSpPr/>
      </xdr:nvCxnSpPr>
      <xdr:spPr>
        <a:xfrm>
          <a:off x="1773936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860" cy="258445"/>
    <xdr:sp macro="" textlink="">
      <xdr:nvSpPr>
        <xdr:cNvPr id="779" name="テキスト ボックス 778"/>
        <xdr:cNvSpPr txBox="1"/>
      </xdr:nvSpPr>
      <xdr:spPr>
        <a:xfrm>
          <a:off x="1722501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1" name="テキスト ボックス 780"/>
        <xdr:cNvSpPr txBox="1"/>
      </xdr:nvSpPr>
      <xdr:spPr>
        <a:xfrm>
          <a:off x="1722501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24130</xdr:rowOff>
    </xdr:from>
    <xdr:to xmlns:xdr="http://schemas.openxmlformats.org/drawingml/2006/spreadsheetDrawing">
      <xdr:col>116</xdr:col>
      <xdr:colOff>62865</xdr:colOff>
      <xdr:row>58</xdr:row>
      <xdr:rowOff>139700</xdr:rowOff>
    </xdr:to>
    <xdr:cxnSp macro="">
      <xdr:nvCxnSpPr>
        <xdr:cNvPr id="783" name="直線コネクタ 782"/>
        <xdr:cNvCxnSpPr/>
      </xdr:nvCxnSpPr>
      <xdr:spPr>
        <a:xfrm flipV="1">
          <a:off x="21496655" y="8939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4" name="貸付金最小値テキスト"/>
        <xdr:cNvSpPr txBox="1"/>
      </xdr:nvSpPr>
      <xdr:spPr>
        <a:xfrm>
          <a:off x="2154936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5" name="直線コネクタ 784"/>
        <xdr:cNvCxnSpPr/>
      </xdr:nvCxnSpPr>
      <xdr:spPr>
        <a:xfrm>
          <a:off x="21415375" y="10083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142240</xdr:rowOff>
    </xdr:from>
    <xdr:ext cx="534670" cy="259080"/>
    <xdr:sp macro="" textlink="">
      <xdr:nvSpPr>
        <xdr:cNvPr id="786" name="貸付金最大値テキスト"/>
        <xdr:cNvSpPr txBox="1"/>
      </xdr:nvSpPr>
      <xdr:spPr>
        <a:xfrm>
          <a:off x="21549360" y="871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24130</xdr:rowOff>
    </xdr:from>
    <xdr:to xmlns:xdr="http://schemas.openxmlformats.org/drawingml/2006/spreadsheetDrawing">
      <xdr:col>116</xdr:col>
      <xdr:colOff>152400</xdr:colOff>
      <xdr:row>52</xdr:row>
      <xdr:rowOff>24130</xdr:rowOff>
    </xdr:to>
    <xdr:cxnSp macro="">
      <xdr:nvCxnSpPr>
        <xdr:cNvPr id="787" name="直線コネクタ 786"/>
        <xdr:cNvCxnSpPr/>
      </xdr:nvCxnSpPr>
      <xdr:spPr>
        <a:xfrm>
          <a:off x="21415375" y="89395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76835</xdr:rowOff>
    </xdr:from>
    <xdr:to xmlns:xdr="http://schemas.openxmlformats.org/drawingml/2006/spreadsheetDrawing">
      <xdr:col>116</xdr:col>
      <xdr:colOff>63500</xdr:colOff>
      <xdr:row>58</xdr:row>
      <xdr:rowOff>139700</xdr:rowOff>
    </xdr:to>
    <xdr:cxnSp macro="">
      <xdr:nvCxnSpPr>
        <xdr:cNvPr id="788" name="直線コネクタ 787"/>
        <xdr:cNvCxnSpPr/>
      </xdr:nvCxnSpPr>
      <xdr:spPr>
        <a:xfrm>
          <a:off x="20688935" y="1002093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49530</xdr:rowOff>
    </xdr:from>
    <xdr:ext cx="469900" cy="259080"/>
    <xdr:sp macro="" textlink="">
      <xdr:nvSpPr>
        <xdr:cNvPr id="789" name="貸付金平均値テキスト"/>
        <xdr:cNvSpPr txBox="1"/>
      </xdr:nvSpPr>
      <xdr:spPr>
        <a:xfrm>
          <a:off x="21549360" y="9822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26670</xdr:rowOff>
    </xdr:from>
    <xdr:to xmlns:xdr="http://schemas.openxmlformats.org/drawingml/2006/spreadsheetDrawing">
      <xdr:col>116</xdr:col>
      <xdr:colOff>114300</xdr:colOff>
      <xdr:row>58</xdr:row>
      <xdr:rowOff>128270</xdr:rowOff>
    </xdr:to>
    <xdr:sp macro="" textlink="">
      <xdr:nvSpPr>
        <xdr:cNvPr id="790" name="フローチャート: 判断 789"/>
        <xdr:cNvSpPr/>
      </xdr:nvSpPr>
      <xdr:spPr>
        <a:xfrm>
          <a:off x="2144776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76835</xdr:rowOff>
    </xdr:from>
    <xdr:to xmlns:xdr="http://schemas.openxmlformats.org/drawingml/2006/spreadsheetDrawing">
      <xdr:col>111</xdr:col>
      <xdr:colOff>177800</xdr:colOff>
      <xdr:row>58</xdr:row>
      <xdr:rowOff>97790</xdr:rowOff>
    </xdr:to>
    <xdr:cxnSp macro="">
      <xdr:nvCxnSpPr>
        <xdr:cNvPr id="791" name="直線コネクタ 790"/>
        <xdr:cNvCxnSpPr/>
      </xdr:nvCxnSpPr>
      <xdr:spPr>
        <a:xfrm flipV="1">
          <a:off x="19822795" y="10020935"/>
          <a:ext cx="86614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19050</xdr:rowOff>
    </xdr:from>
    <xdr:to xmlns:xdr="http://schemas.openxmlformats.org/drawingml/2006/spreadsheetDrawing">
      <xdr:col>112</xdr:col>
      <xdr:colOff>38100</xdr:colOff>
      <xdr:row>58</xdr:row>
      <xdr:rowOff>120650</xdr:rowOff>
    </xdr:to>
    <xdr:sp macro="" textlink="">
      <xdr:nvSpPr>
        <xdr:cNvPr id="792" name="フローチャート: 判断 791"/>
        <xdr:cNvSpPr/>
      </xdr:nvSpPr>
      <xdr:spPr>
        <a:xfrm>
          <a:off x="20638135" y="99631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137160</xdr:rowOff>
    </xdr:from>
    <xdr:ext cx="469265" cy="259080"/>
    <xdr:sp macro="" textlink="">
      <xdr:nvSpPr>
        <xdr:cNvPr id="793" name="テキスト ボックス 792"/>
        <xdr:cNvSpPr txBox="1"/>
      </xdr:nvSpPr>
      <xdr:spPr>
        <a:xfrm>
          <a:off x="20459700" y="9738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97790</xdr:rowOff>
    </xdr:from>
    <xdr:to xmlns:xdr="http://schemas.openxmlformats.org/drawingml/2006/spreadsheetDrawing">
      <xdr:col>107</xdr:col>
      <xdr:colOff>50800</xdr:colOff>
      <xdr:row>58</xdr:row>
      <xdr:rowOff>97790</xdr:rowOff>
    </xdr:to>
    <xdr:cxnSp macro="">
      <xdr:nvCxnSpPr>
        <xdr:cNvPr id="794" name="直線コネクタ 793"/>
        <xdr:cNvCxnSpPr/>
      </xdr:nvCxnSpPr>
      <xdr:spPr>
        <a:xfrm flipV="1">
          <a:off x="18962370" y="1004189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33655</xdr:rowOff>
    </xdr:from>
    <xdr:to xmlns:xdr="http://schemas.openxmlformats.org/drawingml/2006/spreadsheetDrawing">
      <xdr:col>107</xdr:col>
      <xdr:colOff>101600</xdr:colOff>
      <xdr:row>58</xdr:row>
      <xdr:rowOff>135255</xdr:rowOff>
    </xdr:to>
    <xdr:sp macro="" textlink="">
      <xdr:nvSpPr>
        <xdr:cNvPr id="795" name="フローチャート: 判断 794"/>
        <xdr:cNvSpPr/>
      </xdr:nvSpPr>
      <xdr:spPr>
        <a:xfrm>
          <a:off x="19771995"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151765</xdr:rowOff>
    </xdr:from>
    <xdr:ext cx="469265" cy="259080"/>
    <xdr:sp macro="" textlink="">
      <xdr:nvSpPr>
        <xdr:cNvPr id="796" name="テキスト ボックス 795"/>
        <xdr:cNvSpPr txBox="1"/>
      </xdr:nvSpPr>
      <xdr:spPr>
        <a:xfrm>
          <a:off x="19593560" y="975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59690</xdr:rowOff>
    </xdr:from>
    <xdr:to xmlns:xdr="http://schemas.openxmlformats.org/drawingml/2006/spreadsheetDrawing">
      <xdr:col>102</xdr:col>
      <xdr:colOff>114300</xdr:colOff>
      <xdr:row>58</xdr:row>
      <xdr:rowOff>97790</xdr:rowOff>
    </xdr:to>
    <xdr:cxnSp macro="">
      <xdr:nvCxnSpPr>
        <xdr:cNvPr id="797" name="直線コネクタ 796"/>
        <xdr:cNvCxnSpPr/>
      </xdr:nvCxnSpPr>
      <xdr:spPr>
        <a:xfrm>
          <a:off x="18101945" y="10003790"/>
          <a:ext cx="8604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24130</xdr:rowOff>
    </xdr:from>
    <xdr:to xmlns:xdr="http://schemas.openxmlformats.org/drawingml/2006/spreadsheetDrawing">
      <xdr:col>102</xdr:col>
      <xdr:colOff>165100</xdr:colOff>
      <xdr:row>58</xdr:row>
      <xdr:rowOff>125730</xdr:rowOff>
    </xdr:to>
    <xdr:sp macro="" textlink="">
      <xdr:nvSpPr>
        <xdr:cNvPr id="798" name="フローチャート: 判断 797"/>
        <xdr:cNvSpPr/>
      </xdr:nvSpPr>
      <xdr:spPr>
        <a:xfrm>
          <a:off x="1891157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142240</xdr:rowOff>
    </xdr:from>
    <xdr:ext cx="469900" cy="259080"/>
    <xdr:sp macro="" textlink="">
      <xdr:nvSpPr>
        <xdr:cNvPr id="799" name="テキスト ボックス 798"/>
        <xdr:cNvSpPr txBox="1"/>
      </xdr:nvSpPr>
      <xdr:spPr>
        <a:xfrm>
          <a:off x="18733135" y="9743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xdr:rowOff>
    </xdr:from>
    <xdr:to xmlns:xdr="http://schemas.openxmlformats.org/drawingml/2006/spreadsheetDrawing">
      <xdr:col>98</xdr:col>
      <xdr:colOff>38100</xdr:colOff>
      <xdr:row>58</xdr:row>
      <xdr:rowOff>116840</xdr:rowOff>
    </xdr:to>
    <xdr:sp macro="" textlink="">
      <xdr:nvSpPr>
        <xdr:cNvPr id="800" name="フローチャート: 判断 799"/>
        <xdr:cNvSpPr/>
      </xdr:nvSpPr>
      <xdr:spPr>
        <a:xfrm>
          <a:off x="18051145" y="99593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107950</xdr:rowOff>
    </xdr:from>
    <xdr:ext cx="469265" cy="259080"/>
    <xdr:sp macro="" textlink="">
      <xdr:nvSpPr>
        <xdr:cNvPr id="801" name="テキスト ボックス 800"/>
        <xdr:cNvSpPr txBox="1"/>
      </xdr:nvSpPr>
      <xdr:spPr>
        <a:xfrm>
          <a:off x="17872710" y="1005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03" name="テキスト ボックス 802"/>
        <xdr:cNvSpPr txBox="1"/>
      </xdr:nvSpPr>
      <xdr:spPr>
        <a:xfrm>
          <a:off x="205041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4" name="テキスト ボックス 803"/>
        <xdr:cNvSpPr txBox="1"/>
      </xdr:nvSpPr>
      <xdr:spPr>
        <a:xfrm>
          <a:off x="196380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06" name="テキスト ボックス 805"/>
        <xdr:cNvSpPr txBox="1"/>
      </xdr:nvSpPr>
      <xdr:spPr>
        <a:xfrm>
          <a:off x="17917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7" name="楕円 806"/>
        <xdr:cNvSpPr/>
      </xdr:nvSpPr>
      <xdr:spPr>
        <a:xfrm>
          <a:off x="2144776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5080</xdr:rowOff>
    </xdr:from>
    <xdr:ext cx="249555" cy="259080"/>
    <xdr:sp macro="" textlink="">
      <xdr:nvSpPr>
        <xdr:cNvPr id="808" name="貸付金該当値テキスト"/>
        <xdr:cNvSpPr txBox="1"/>
      </xdr:nvSpPr>
      <xdr:spPr>
        <a:xfrm>
          <a:off x="21549360" y="99491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26035</xdr:rowOff>
    </xdr:from>
    <xdr:to xmlns:xdr="http://schemas.openxmlformats.org/drawingml/2006/spreadsheetDrawing">
      <xdr:col>112</xdr:col>
      <xdr:colOff>38100</xdr:colOff>
      <xdr:row>58</xdr:row>
      <xdr:rowOff>127635</xdr:rowOff>
    </xdr:to>
    <xdr:sp macro="" textlink="">
      <xdr:nvSpPr>
        <xdr:cNvPr id="809" name="楕円 808"/>
        <xdr:cNvSpPr/>
      </xdr:nvSpPr>
      <xdr:spPr>
        <a:xfrm>
          <a:off x="20638135" y="99701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118745</xdr:rowOff>
    </xdr:from>
    <xdr:ext cx="469265" cy="259080"/>
    <xdr:sp macro="" textlink="">
      <xdr:nvSpPr>
        <xdr:cNvPr id="810" name="テキスト ボックス 809"/>
        <xdr:cNvSpPr txBox="1"/>
      </xdr:nvSpPr>
      <xdr:spPr>
        <a:xfrm>
          <a:off x="20459700" y="1006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46355</xdr:rowOff>
    </xdr:from>
    <xdr:to xmlns:xdr="http://schemas.openxmlformats.org/drawingml/2006/spreadsheetDrawing">
      <xdr:col>107</xdr:col>
      <xdr:colOff>101600</xdr:colOff>
      <xdr:row>58</xdr:row>
      <xdr:rowOff>147955</xdr:rowOff>
    </xdr:to>
    <xdr:sp macro="" textlink="">
      <xdr:nvSpPr>
        <xdr:cNvPr id="811" name="楕円 810"/>
        <xdr:cNvSpPr/>
      </xdr:nvSpPr>
      <xdr:spPr>
        <a:xfrm>
          <a:off x="19771995"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139065</xdr:rowOff>
    </xdr:from>
    <xdr:ext cx="377825" cy="259080"/>
    <xdr:sp macro="" textlink="">
      <xdr:nvSpPr>
        <xdr:cNvPr id="812" name="テキスト ボックス 811"/>
        <xdr:cNvSpPr txBox="1"/>
      </xdr:nvSpPr>
      <xdr:spPr>
        <a:xfrm>
          <a:off x="19639280" y="100831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46990</xdr:rowOff>
    </xdr:from>
    <xdr:to xmlns:xdr="http://schemas.openxmlformats.org/drawingml/2006/spreadsheetDrawing">
      <xdr:col>102</xdr:col>
      <xdr:colOff>165100</xdr:colOff>
      <xdr:row>58</xdr:row>
      <xdr:rowOff>148590</xdr:rowOff>
    </xdr:to>
    <xdr:sp macro="" textlink="">
      <xdr:nvSpPr>
        <xdr:cNvPr id="813" name="楕円 812"/>
        <xdr:cNvSpPr/>
      </xdr:nvSpPr>
      <xdr:spPr>
        <a:xfrm>
          <a:off x="1891157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139700</xdr:rowOff>
    </xdr:from>
    <xdr:ext cx="378460" cy="259080"/>
    <xdr:sp macro="" textlink="">
      <xdr:nvSpPr>
        <xdr:cNvPr id="814" name="テキスト ボックス 813"/>
        <xdr:cNvSpPr txBox="1"/>
      </xdr:nvSpPr>
      <xdr:spPr>
        <a:xfrm>
          <a:off x="18778855" y="10083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xdr:rowOff>
    </xdr:from>
    <xdr:to xmlns:xdr="http://schemas.openxmlformats.org/drawingml/2006/spreadsheetDrawing">
      <xdr:col>98</xdr:col>
      <xdr:colOff>38100</xdr:colOff>
      <xdr:row>58</xdr:row>
      <xdr:rowOff>110490</xdr:rowOff>
    </xdr:to>
    <xdr:sp macro="" textlink="">
      <xdr:nvSpPr>
        <xdr:cNvPr id="815" name="楕円 814"/>
        <xdr:cNvSpPr/>
      </xdr:nvSpPr>
      <xdr:spPr>
        <a:xfrm>
          <a:off x="18051145" y="99529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127000</xdr:rowOff>
    </xdr:from>
    <xdr:ext cx="469265" cy="259080"/>
    <xdr:sp macro="" textlink="">
      <xdr:nvSpPr>
        <xdr:cNvPr id="816" name="テキスト ボックス 815"/>
        <xdr:cNvSpPr txBox="1"/>
      </xdr:nvSpPr>
      <xdr:spPr>
        <a:xfrm>
          <a:off x="17872710" y="9728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7" name="正方形/長方形 816"/>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8" name="正方形/長方形 817"/>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9" name="正方形/長方形 818"/>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0" name="正方形/長方形 819"/>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1" name="正方形/長方形 820"/>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2" name="正方形/長方形 821"/>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3" name="正方形/長方形 822"/>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4" name="正方形/長方形 823"/>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5" name="テキスト ボックス 824"/>
        <xdr:cNvSpPr txBox="1"/>
      </xdr:nvSpPr>
      <xdr:spPr>
        <a:xfrm>
          <a:off x="177069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6" name="直線コネクタ 825"/>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7" name="テキスト ボックス 826"/>
        <xdr:cNvSpPr txBox="1"/>
      </xdr:nvSpPr>
      <xdr:spPr>
        <a:xfrm>
          <a:off x="1750187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8" name="直線コネクタ 827"/>
        <xdr:cNvCxnSpPr/>
      </xdr:nvCxnSpPr>
      <xdr:spPr>
        <a:xfrm>
          <a:off x="17739360"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0860" cy="258445"/>
    <xdr:sp macro="" textlink="">
      <xdr:nvSpPr>
        <xdr:cNvPr id="829" name="テキスト ボックス 828"/>
        <xdr:cNvSpPr txBox="1"/>
      </xdr:nvSpPr>
      <xdr:spPr>
        <a:xfrm>
          <a:off x="17225010" y="13370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0" name="直線コネクタ 829"/>
        <xdr:cNvCxnSpPr/>
      </xdr:nvCxnSpPr>
      <xdr:spPr>
        <a:xfrm>
          <a:off x="17739360"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0860" cy="258445"/>
    <xdr:sp macro="" textlink="">
      <xdr:nvSpPr>
        <xdr:cNvPr id="831" name="テキスト ボックス 830"/>
        <xdr:cNvSpPr txBox="1"/>
      </xdr:nvSpPr>
      <xdr:spPr>
        <a:xfrm>
          <a:off x="1722501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2" name="直線コネクタ 831"/>
        <xdr:cNvCxnSpPr/>
      </xdr:nvCxnSpPr>
      <xdr:spPr>
        <a:xfrm>
          <a:off x="17739360"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0860" cy="258445"/>
    <xdr:sp macro="" textlink="">
      <xdr:nvSpPr>
        <xdr:cNvPr id="833" name="テキスト ボックス 832"/>
        <xdr:cNvSpPr txBox="1"/>
      </xdr:nvSpPr>
      <xdr:spPr>
        <a:xfrm>
          <a:off x="1722501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4" name="直線コネクタ 833"/>
        <xdr:cNvCxnSpPr/>
      </xdr:nvCxnSpPr>
      <xdr:spPr>
        <a:xfrm>
          <a:off x="17739360"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0860" cy="258445"/>
    <xdr:sp macro="" textlink="">
      <xdr:nvSpPr>
        <xdr:cNvPr id="835" name="テキスト ボックス 834"/>
        <xdr:cNvSpPr txBox="1"/>
      </xdr:nvSpPr>
      <xdr:spPr>
        <a:xfrm>
          <a:off x="1722501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6" name="直線コネクタ 835"/>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7" name="テキスト ボックス 836"/>
        <xdr:cNvSpPr txBox="1"/>
      </xdr:nvSpPr>
      <xdr:spPr>
        <a:xfrm>
          <a:off x="1716659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72390</xdr:rowOff>
    </xdr:from>
    <xdr:to xmlns:xdr="http://schemas.openxmlformats.org/drawingml/2006/spreadsheetDrawing">
      <xdr:col>116</xdr:col>
      <xdr:colOff>62865</xdr:colOff>
      <xdr:row>78</xdr:row>
      <xdr:rowOff>90170</xdr:rowOff>
    </xdr:to>
    <xdr:cxnSp macro="">
      <xdr:nvCxnSpPr>
        <xdr:cNvPr id="839" name="直線コネクタ 838"/>
        <xdr:cNvCxnSpPr/>
      </xdr:nvCxnSpPr>
      <xdr:spPr>
        <a:xfrm flipV="1">
          <a:off x="21496655" y="1224534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93980</xdr:rowOff>
    </xdr:from>
    <xdr:ext cx="534670" cy="259080"/>
    <xdr:sp macro="" textlink="">
      <xdr:nvSpPr>
        <xdr:cNvPr id="840" name="繰出金最小値テキスト"/>
        <xdr:cNvSpPr txBox="1"/>
      </xdr:nvSpPr>
      <xdr:spPr>
        <a:xfrm>
          <a:off x="21549360" y="1346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90170</xdr:rowOff>
    </xdr:from>
    <xdr:to xmlns:xdr="http://schemas.openxmlformats.org/drawingml/2006/spreadsheetDrawing">
      <xdr:col>116</xdr:col>
      <xdr:colOff>152400</xdr:colOff>
      <xdr:row>78</xdr:row>
      <xdr:rowOff>90170</xdr:rowOff>
    </xdr:to>
    <xdr:cxnSp macro="">
      <xdr:nvCxnSpPr>
        <xdr:cNvPr id="841" name="直線コネクタ 840"/>
        <xdr:cNvCxnSpPr/>
      </xdr:nvCxnSpPr>
      <xdr:spPr>
        <a:xfrm>
          <a:off x="21415375" y="134632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19050</xdr:rowOff>
    </xdr:from>
    <xdr:ext cx="534670" cy="258445"/>
    <xdr:sp macro="" textlink="">
      <xdr:nvSpPr>
        <xdr:cNvPr id="842" name="繰出金最大値テキスト"/>
        <xdr:cNvSpPr txBox="1"/>
      </xdr:nvSpPr>
      <xdr:spPr>
        <a:xfrm>
          <a:off x="21549360" y="12020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72390</xdr:rowOff>
    </xdr:from>
    <xdr:to xmlns:xdr="http://schemas.openxmlformats.org/drawingml/2006/spreadsheetDrawing">
      <xdr:col>116</xdr:col>
      <xdr:colOff>152400</xdr:colOff>
      <xdr:row>71</xdr:row>
      <xdr:rowOff>72390</xdr:rowOff>
    </xdr:to>
    <xdr:cxnSp macro="">
      <xdr:nvCxnSpPr>
        <xdr:cNvPr id="843" name="直線コネクタ 842"/>
        <xdr:cNvCxnSpPr/>
      </xdr:nvCxnSpPr>
      <xdr:spPr>
        <a:xfrm>
          <a:off x="21415375" y="122453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150495</xdr:rowOff>
    </xdr:from>
    <xdr:to xmlns:xdr="http://schemas.openxmlformats.org/drawingml/2006/spreadsheetDrawing">
      <xdr:col>116</xdr:col>
      <xdr:colOff>63500</xdr:colOff>
      <xdr:row>75</xdr:row>
      <xdr:rowOff>154940</xdr:rowOff>
    </xdr:to>
    <xdr:cxnSp macro="">
      <xdr:nvCxnSpPr>
        <xdr:cNvPr id="844" name="直線コネクタ 843"/>
        <xdr:cNvCxnSpPr/>
      </xdr:nvCxnSpPr>
      <xdr:spPr>
        <a:xfrm flipV="1">
          <a:off x="20688935" y="1300924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121285</xdr:rowOff>
    </xdr:from>
    <xdr:ext cx="534670" cy="258445"/>
    <xdr:sp macro="" textlink="">
      <xdr:nvSpPr>
        <xdr:cNvPr id="845" name="繰出金平均値テキスト"/>
        <xdr:cNvSpPr txBox="1"/>
      </xdr:nvSpPr>
      <xdr:spPr>
        <a:xfrm>
          <a:off x="21549360" y="12808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98425</xdr:rowOff>
    </xdr:from>
    <xdr:to xmlns:xdr="http://schemas.openxmlformats.org/drawingml/2006/spreadsheetDrawing">
      <xdr:col>116</xdr:col>
      <xdr:colOff>114300</xdr:colOff>
      <xdr:row>76</xdr:row>
      <xdr:rowOff>29210</xdr:rowOff>
    </xdr:to>
    <xdr:sp macro="" textlink="">
      <xdr:nvSpPr>
        <xdr:cNvPr id="846" name="フローチャート: 判断 845"/>
        <xdr:cNvSpPr/>
      </xdr:nvSpPr>
      <xdr:spPr>
        <a:xfrm>
          <a:off x="2144776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123190</xdr:rowOff>
    </xdr:from>
    <xdr:to xmlns:xdr="http://schemas.openxmlformats.org/drawingml/2006/spreadsheetDrawing">
      <xdr:col>111</xdr:col>
      <xdr:colOff>177800</xdr:colOff>
      <xdr:row>75</xdr:row>
      <xdr:rowOff>154940</xdr:rowOff>
    </xdr:to>
    <xdr:cxnSp macro="">
      <xdr:nvCxnSpPr>
        <xdr:cNvPr id="847" name="直線コネクタ 846"/>
        <xdr:cNvCxnSpPr/>
      </xdr:nvCxnSpPr>
      <xdr:spPr>
        <a:xfrm>
          <a:off x="19822795" y="12981940"/>
          <a:ext cx="86614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99060</xdr:rowOff>
    </xdr:from>
    <xdr:to xmlns:xdr="http://schemas.openxmlformats.org/drawingml/2006/spreadsheetDrawing">
      <xdr:col>112</xdr:col>
      <xdr:colOff>38100</xdr:colOff>
      <xdr:row>76</xdr:row>
      <xdr:rowOff>29210</xdr:rowOff>
    </xdr:to>
    <xdr:sp macro="" textlink="">
      <xdr:nvSpPr>
        <xdr:cNvPr id="848" name="フローチャート: 判断 847"/>
        <xdr:cNvSpPr/>
      </xdr:nvSpPr>
      <xdr:spPr>
        <a:xfrm>
          <a:off x="20638135" y="129578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45720</xdr:rowOff>
    </xdr:from>
    <xdr:ext cx="534670" cy="259080"/>
    <xdr:sp macro="" textlink="">
      <xdr:nvSpPr>
        <xdr:cNvPr id="849" name="テキスト ボックス 848"/>
        <xdr:cNvSpPr txBox="1"/>
      </xdr:nvSpPr>
      <xdr:spPr>
        <a:xfrm>
          <a:off x="20427315" y="1273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123190</xdr:rowOff>
    </xdr:from>
    <xdr:to xmlns:xdr="http://schemas.openxmlformats.org/drawingml/2006/spreadsheetDrawing">
      <xdr:col>107</xdr:col>
      <xdr:colOff>50800</xdr:colOff>
      <xdr:row>76</xdr:row>
      <xdr:rowOff>126365</xdr:rowOff>
    </xdr:to>
    <xdr:cxnSp macro="">
      <xdr:nvCxnSpPr>
        <xdr:cNvPr id="850" name="直線コネクタ 849"/>
        <xdr:cNvCxnSpPr/>
      </xdr:nvCxnSpPr>
      <xdr:spPr>
        <a:xfrm flipV="1">
          <a:off x="18962370" y="12981940"/>
          <a:ext cx="860425"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95250</xdr:rowOff>
    </xdr:from>
    <xdr:to xmlns:xdr="http://schemas.openxmlformats.org/drawingml/2006/spreadsheetDrawing">
      <xdr:col>107</xdr:col>
      <xdr:colOff>101600</xdr:colOff>
      <xdr:row>76</xdr:row>
      <xdr:rowOff>25400</xdr:rowOff>
    </xdr:to>
    <xdr:sp macro="" textlink="">
      <xdr:nvSpPr>
        <xdr:cNvPr id="851" name="フローチャート: 判断 850"/>
        <xdr:cNvSpPr/>
      </xdr:nvSpPr>
      <xdr:spPr>
        <a:xfrm>
          <a:off x="19771995"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16510</xdr:rowOff>
    </xdr:from>
    <xdr:ext cx="534670" cy="259080"/>
    <xdr:sp macro="" textlink="">
      <xdr:nvSpPr>
        <xdr:cNvPr id="852" name="テキスト ボックス 851"/>
        <xdr:cNvSpPr txBox="1"/>
      </xdr:nvSpPr>
      <xdr:spPr>
        <a:xfrm>
          <a:off x="19566890" y="1304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126365</xdr:rowOff>
    </xdr:from>
    <xdr:to xmlns:xdr="http://schemas.openxmlformats.org/drawingml/2006/spreadsheetDrawing">
      <xdr:col>102</xdr:col>
      <xdr:colOff>114300</xdr:colOff>
      <xdr:row>76</xdr:row>
      <xdr:rowOff>138430</xdr:rowOff>
    </xdr:to>
    <xdr:cxnSp macro="">
      <xdr:nvCxnSpPr>
        <xdr:cNvPr id="853" name="直線コネクタ 852"/>
        <xdr:cNvCxnSpPr/>
      </xdr:nvCxnSpPr>
      <xdr:spPr>
        <a:xfrm flipV="1">
          <a:off x="18101945" y="13156565"/>
          <a:ext cx="8604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109220</xdr:rowOff>
    </xdr:from>
    <xdr:to xmlns:xdr="http://schemas.openxmlformats.org/drawingml/2006/spreadsheetDrawing">
      <xdr:col>102</xdr:col>
      <xdr:colOff>165100</xdr:colOff>
      <xdr:row>76</xdr:row>
      <xdr:rowOff>39370</xdr:rowOff>
    </xdr:to>
    <xdr:sp macro="" textlink="">
      <xdr:nvSpPr>
        <xdr:cNvPr id="854" name="フローチャート: 判断 853"/>
        <xdr:cNvSpPr/>
      </xdr:nvSpPr>
      <xdr:spPr>
        <a:xfrm>
          <a:off x="1891157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55880</xdr:rowOff>
    </xdr:from>
    <xdr:ext cx="534035" cy="259080"/>
    <xdr:sp macro="" textlink="">
      <xdr:nvSpPr>
        <xdr:cNvPr id="855" name="テキスト ボックス 854"/>
        <xdr:cNvSpPr txBox="1"/>
      </xdr:nvSpPr>
      <xdr:spPr>
        <a:xfrm>
          <a:off x="18700750" y="1274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133350</xdr:rowOff>
    </xdr:from>
    <xdr:to xmlns:xdr="http://schemas.openxmlformats.org/drawingml/2006/spreadsheetDrawing">
      <xdr:col>98</xdr:col>
      <xdr:colOff>38100</xdr:colOff>
      <xdr:row>76</xdr:row>
      <xdr:rowOff>63500</xdr:rowOff>
    </xdr:to>
    <xdr:sp macro="" textlink="">
      <xdr:nvSpPr>
        <xdr:cNvPr id="856" name="フローチャート: 判断 855"/>
        <xdr:cNvSpPr/>
      </xdr:nvSpPr>
      <xdr:spPr>
        <a:xfrm>
          <a:off x="18051145" y="12992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80010</xdr:rowOff>
    </xdr:from>
    <xdr:ext cx="534670" cy="259080"/>
    <xdr:sp macro="" textlink="">
      <xdr:nvSpPr>
        <xdr:cNvPr id="857" name="テキスト ボックス 856"/>
        <xdr:cNvSpPr txBox="1"/>
      </xdr:nvSpPr>
      <xdr:spPr>
        <a:xfrm>
          <a:off x="17840325" y="1276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8" name="テキスト ボックス 857"/>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59" name="テキスト ボックス 858"/>
        <xdr:cNvSpPr txBox="1"/>
      </xdr:nvSpPr>
      <xdr:spPr>
        <a:xfrm>
          <a:off x="205041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0" name="テキスト ボックス 859"/>
        <xdr:cNvSpPr txBox="1"/>
      </xdr:nvSpPr>
      <xdr:spPr>
        <a:xfrm>
          <a:off x="196380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1" name="テキスト ボックス 860"/>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62" name="テキスト ボックス 861"/>
        <xdr:cNvSpPr txBox="1"/>
      </xdr:nvSpPr>
      <xdr:spPr>
        <a:xfrm>
          <a:off x="17917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99695</xdr:rowOff>
    </xdr:from>
    <xdr:to xmlns:xdr="http://schemas.openxmlformats.org/drawingml/2006/spreadsheetDrawing">
      <xdr:col>116</xdr:col>
      <xdr:colOff>114300</xdr:colOff>
      <xdr:row>76</xdr:row>
      <xdr:rowOff>29845</xdr:rowOff>
    </xdr:to>
    <xdr:sp macro="" textlink="">
      <xdr:nvSpPr>
        <xdr:cNvPr id="863" name="楕円 862"/>
        <xdr:cNvSpPr/>
      </xdr:nvSpPr>
      <xdr:spPr>
        <a:xfrm>
          <a:off x="2144776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78105</xdr:rowOff>
    </xdr:from>
    <xdr:ext cx="534670" cy="258445"/>
    <xdr:sp macro="" textlink="">
      <xdr:nvSpPr>
        <xdr:cNvPr id="864" name="繰出金該当値テキスト"/>
        <xdr:cNvSpPr txBox="1"/>
      </xdr:nvSpPr>
      <xdr:spPr>
        <a:xfrm>
          <a:off x="21549360" y="12936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103505</xdr:rowOff>
    </xdr:from>
    <xdr:to xmlns:xdr="http://schemas.openxmlformats.org/drawingml/2006/spreadsheetDrawing">
      <xdr:col>112</xdr:col>
      <xdr:colOff>38100</xdr:colOff>
      <xdr:row>76</xdr:row>
      <xdr:rowOff>33655</xdr:rowOff>
    </xdr:to>
    <xdr:sp macro="" textlink="">
      <xdr:nvSpPr>
        <xdr:cNvPr id="865" name="楕円 864"/>
        <xdr:cNvSpPr/>
      </xdr:nvSpPr>
      <xdr:spPr>
        <a:xfrm>
          <a:off x="20638135" y="129622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24765</xdr:rowOff>
    </xdr:from>
    <xdr:ext cx="534670" cy="259080"/>
    <xdr:sp macro="" textlink="">
      <xdr:nvSpPr>
        <xdr:cNvPr id="866" name="テキスト ボックス 865"/>
        <xdr:cNvSpPr txBox="1"/>
      </xdr:nvSpPr>
      <xdr:spPr>
        <a:xfrm>
          <a:off x="20427315" y="1305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72390</xdr:rowOff>
    </xdr:from>
    <xdr:to xmlns:xdr="http://schemas.openxmlformats.org/drawingml/2006/spreadsheetDrawing">
      <xdr:col>107</xdr:col>
      <xdr:colOff>101600</xdr:colOff>
      <xdr:row>76</xdr:row>
      <xdr:rowOff>2540</xdr:rowOff>
    </xdr:to>
    <xdr:sp macro="" textlink="">
      <xdr:nvSpPr>
        <xdr:cNvPr id="867" name="楕円 866"/>
        <xdr:cNvSpPr/>
      </xdr:nvSpPr>
      <xdr:spPr>
        <a:xfrm>
          <a:off x="19771995"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19050</xdr:rowOff>
    </xdr:from>
    <xdr:ext cx="534670" cy="258445"/>
    <xdr:sp macro="" textlink="">
      <xdr:nvSpPr>
        <xdr:cNvPr id="868" name="テキスト ボックス 867"/>
        <xdr:cNvSpPr txBox="1"/>
      </xdr:nvSpPr>
      <xdr:spPr>
        <a:xfrm>
          <a:off x="19566890" y="12706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75565</xdr:rowOff>
    </xdr:from>
    <xdr:to xmlns:xdr="http://schemas.openxmlformats.org/drawingml/2006/spreadsheetDrawing">
      <xdr:col>102</xdr:col>
      <xdr:colOff>165100</xdr:colOff>
      <xdr:row>77</xdr:row>
      <xdr:rowOff>6350</xdr:rowOff>
    </xdr:to>
    <xdr:sp macro="" textlink="">
      <xdr:nvSpPr>
        <xdr:cNvPr id="869" name="楕円 868"/>
        <xdr:cNvSpPr/>
      </xdr:nvSpPr>
      <xdr:spPr>
        <a:xfrm>
          <a:off x="1891157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168275</xdr:rowOff>
    </xdr:from>
    <xdr:ext cx="534035" cy="258445"/>
    <xdr:sp macro="" textlink="">
      <xdr:nvSpPr>
        <xdr:cNvPr id="870" name="テキスト ボックス 869"/>
        <xdr:cNvSpPr txBox="1"/>
      </xdr:nvSpPr>
      <xdr:spPr>
        <a:xfrm>
          <a:off x="18700750"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1" name="楕円 870"/>
        <xdr:cNvSpPr/>
      </xdr:nvSpPr>
      <xdr:spPr>
        <a:xfrm>
          <a:off x="18051145" y="131178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8890</xdr:rowOff>
    </xdr:from>
    <xdr:ext cx="534670" cy="258445"/>
    <xdr:sp macro="" textlink="">
      <xdr:nvSpPr>
        <xdr:cNvPr id="872" name="テキスト ボックス 871"/>
        <xdr:cNvSpPr txBox="1"/>
      </xdr:nvSpPr>
      <xdr:spPr>
        <a:xfrm>
          <a:off x="17840325" y="13210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3" name="正方形/長方形 872"/>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4" name="正方形/長方形 873"/>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5" name="正方形/長方形 874"/>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6" name="正方形/長方形 875"/>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7" name="正方形/長方形 876"/>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8" name="正方形/長方形 877"/>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9" name="正方形/長方形 878"/>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正方形/長方形 879"/>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1" name="テキスト ボックス 880"/>
        <xdr:cNvSpPr txBox="1"/>
      </xdr:nvSpPr>
      <xdr:spPr>
        <a:xfrm>
          <a:off x="177069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2" name="直線コネクタ 881"/>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3" name="直線コネクタ 882"/>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4" name="テキスト ボックス 883"/>
        <xdr:cNvSpPr txBox="1"/>
      </xdr:nvSpPr>
      <xdr:spPr>
        <a:xfrm>
          <a:off x="1750187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5" name="直線コネクタ 884"/>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6" name="テキスト ボックス 885"/>
        <xdr:cNvSpPr txBox="1"/>
      </xdr:nvSpPr>
      <xdr:spPr>
        <a:xfrm>
          <a:off x="1750187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8" name="直線コネクタ 887"/>
        <xdr:cNvCxnSpPr/>
      </xdr:nvCxnSpPr>
      <xdr:spPr>
        <a:xfrm>
          <a:off x="214966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9" name="前年度繰上充用金最小値テキスト"/>
        <xdr:cNvSpPr txBox="1"/>
      </xdr:nvSpPr>
      <xdr:spPr>
        <a:xfrm>
          <a:off x="21549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1" name="前年度繰上充用金最大値テキスト"/>
        <xdr:cNvSpPr txBox="1"/>
      </xdr:nvSpPr>
      <xdr:spPr>
        <a:xfrm>
          <a:off x="21549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3" name="直線コネクタ 892"/>
        <xdr:cNvCxnSpPr/>
      </xdr:nvCxnSpPr>
      <xdr:spPr>
        <a:xfrm>
          <a:off x="20688935"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4" name="前年度繰上充用金平均値テキスト"/>
        <xdr:cNvSpPr txBox="1"/>
      </xdr:nvSpPr>
      <xdr:spPr>
        <a:xfrm>
          <a:off x="2154936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5" name="フローチャート: 判断 894"/>
        <xdr:cNvSpPr/>
      </xdr:nvSpPr>
      <xdr:spPr>
        <a:xfrm>
          <a:off x="214477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6" name="直線コネクタ 895"/>
        <xdr:cNvCxnSpPr/>
      </xdr:nvCxnSpPr>
      <xdr:spPr>
        <a:xfrm>
          <a:off x="19822795" y="16256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7" name="フローチャート: 判断 896"/>
        <xdr:cNvSpPr/>
      </xdr:nvSpPr>
      <xdr:spPr>
        <a:xfrm>
          <a:off x="2063813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8" name="テキスト ボックス 897"/>
        <xdr:cNvSpPr txBox="1"/>
      </xdr:nvSpPr>
      <xdr:spPr>
        <a:xfrm>
          <a:off x="2056447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9" name="直線コネクタ 898"/>
        <xdr:cNvCxnSpPr/>
      </xdr:nvCxnSpPr>
      <xdr:spPr>
        <a:xfrm>
          <a:off x="18962370"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0" name="フローチャート: 判断 899"/>
        <xdr:cNvSpPr/>
      </xdr:nvSpPr>
      <xdr:spPr>
        <a:xfrm>
          <a:off x="1977199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01" name="テキスト ボックス 900"/>
        <xdr:cNvSpPr txBox="1"/>
      </xdr:nvSpPr>
      <xdr:spPr>
        <a:xfrm>
          <a:off x="197040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2" name="直線コネクタ 901"/>
        <xdr:cNvCxnSpPr/>
      </xdr:nvCxnSpPr>
      <xdr:spPr>
        <a:xfrm>
          <a:off x="18101945"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3" name="フローチャート: 判断 902"/>
        <xdr:cNvSpPr/>
      </xdr:nvSpPr>
      <xdr:spPr>
        <a:xfrm>
          <a:off x="1891157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4" name="テキスト ボックス 903"/>
        <xdr:cNvSpPr txBox="1"/>
      </xdr:nvSpPr>
      <xdr:spPr>
        <a:xfrm>
          <a:off x="1884362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5" name="フローチャート: 判断 904"/>
        <xdr:cNvSpPr/>
      </xdr:nvSpPr>
      <xdr:spPr>
        <a:xfrm>
          <a:off x="1805114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6" name="テキスト ボックス 905"/>
        <xdr:cNvSpPr txBox="1"/>
      </xdr:nvSpPr>
      <xdr:spPr>
        <a:xfrm>
          <a:off x="1797748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7" name="テキスト ボックス 906"/>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08" name="テキスト ボックス 907"/>
        <xdr:cNvSpPr txBox="1"/>
      </xdr:nvSpPr>
      <xdr:spPr>
        <a:xfrm>
          <a:off x="205041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09" name="テキスト ボックス 908"/>
        <xdr:cNvSpPr txBox="1"/>
      </xdr:nvSpPr>
      <xdr:spPr>
        <a:xfrm>
          <a:off x="196380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0" name="テキスト ボックス 909"/>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11" name="テキスト ボックス 910"/>
        <xdr:cNvSpPr txBox="1"/>
      </xdr:nvSpPr>
      <xdr:spPr>
        <a:xfrm>
          <a:off x="17917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楕円 911"/>
        <xdr:cNvSpPr/>
      </xdr:nvSpPr>
      <xdr:spPr>
        <a:xfrm>
          <a:off x="214477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3" name="前年度繰上充用金該当値テキスト"/>
        <xdr:cNvSpPr txBox="1"/>
      </xdr:nvSpPr>
      <xdr:spPr>
        <a:xfrm>
          <a:off x="2154936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楕円 913"/>
        <xdr:cNvSpPr/>
      </xdr:nvSpPr>
      <xdr:spPr>
        <a:xfrm>
          <a:off x="2063813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5" name="テキスト ボックス 914"/>
        <xdr:cNvSpPr txBox="1"/>
      </xdr:nvSpPr>
      <xdr:spPr>
        <a:xfrm>
          <a:off x="2056447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楕円 915"/>
        <xdr:cNvSpPr/>
      </xdr:nvSpPr>
      <xdr:spPr>
        <a:xfrm>
          <a:off x="1977199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17" name="テキスト ボックス 916"/>
        <xdr:cNvSpPr txBox="1"/>
      </xdr:nvSpPr>
      <xdr:spPr>
        <a:xfrm>
          <a:off x="197040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楕円 917"/>
        <xdr:cNvSpPr/>
      </xdr:nvSpPr>
      <xdr:spPr>
        <a:xfrm>
          <a:off x="1891157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9" name="テキスト ボックス 918"/>
        <xdr:cNvSpPr txBox="1"/>
      </xdr:nvSpPr>
      <xdr:spPr>
        <a:xfrm>
          <a:off x="1884362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楕円 919"/>
        <xdr:cNvSpPr/>
      </xdr:nvSpPr>
      <xdr:spPr>
        <a:xfrm>
          <a:off x="1805114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1" name="テキスト ボックス 920"/>
        <xdr:cNvSpPr txBox="1"/>
      </xdr:nvSpPr>
      <xdr:spPr>
        <a:xfrm>
          <a:off x="1797748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2" name="正方形/長方形 921"/>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3" name="正方形/長方形 922"/>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4" name="テキスト ボックス 923"/>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人口については、平成</a:t>
          </a:r>
          <a:r>
            <a:rPr kumimoji="1" lang="en-US" altLang="ja-JP" sz="1300">
              <a:latin typeface="ＭＳ Ｐゴシック"/>
              <a:ea typeface="ＭＳ Ｐゴシック"/>
            </a:rPr>
            <a:t>25</a:t>
          </a:r>
          <a:r>
            <a:rPr kumimoji="1" lang="ja-JP" altLang="en-US" sz="1300">
              <a:latin typeface="ＭＳ Ｐゴシック"/>
              <a:ea typeface="ＭＳ Ｐゴシック"/>
            </a:rPr>
            <a:t>年度を最大値として緩やかな減少傾向にあったが、昨年度増加に転じた。本年度については、微減となった中で、物件費、普通建設事業費（うち更新整備）は、類似団体平均値を上回っている。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特に、物件費については類似団体平均値との差が大きいが、これは、ごみ処理施設を持たないことによる他市町清掃プラントの使用料及び収集運搬業務委託料が挙げられる。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また、普通建設事業費（うち更新整備）の増については、柿田川周辺地区都市再生整備計画事業による影響が大きい。</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類似団体平均値を下回ってはいるものの、民間保育施設保育事業費や障害者介護給付事業費による扶助費の増加は、近年著しいため、注意が必要である。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81355"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165" cy="258445"/>
    <xdr:sp macro="" textlink="">
      <xdr:nvSpPr>
        <xdr:cNvPr id="30" name="テキスト ボックス 29"/>
        <xdr:cNvSpPr txBox="1"/>
      </xdr:nvSpPr>
      <xdr:spPr>
        <a:xfrm>
          <a:off x="681355" y="31750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81355"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675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8445"/>
    <xdr:sp macro="" textlink="">
      <xdr:nvSpPr>
        <xdr:cNvPr id="42" name="テキスト ボックス 41"/>
        <xdr:cNvSpPr txBox="1"/>
      </xdr:nvSpPr>
      <xdr:spPr>
        <a:xfrm>
          <a:off x="288925" y="6969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9080"/>
    <xdr:sp macro="" textlink="">
      <xdr:nvSpPr>
        <xdr:cNvPr id="44" name="テキスト ボックス 43"/>
        <xdr:cNvSpPr txBox="1"/>
      </xdr:nvSpPr>
      <xdr:spPr>
        <a:xfrm>
          <a:off x="288925" y="658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9080"/>
    <xdr:sp macro="" textlink="">
      <xdr:nvSpPr>
        <xdr:cNvPr id="46" name="テキスト ボックス 45"/>
        <xdr:cNvSpPr txBox="1"/>
      </xdr:nvSpPr>
      <xdr:spPr>
        <a:xfrm>
          <a:off x="28892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7360" cy="258445"/>
    <xdr:sp macro="" textlink="">
      <xdr:nvSpPr>
        <xdr:cNvPr id="48" name="テキスト ボックス 47"/>
        <xdr:cNvSpPr txBox="1"/>
      </xdr:nvSpPr>
      <xdr:spPr>
        <a:xfrm>
          <a:off x="288925"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8925"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9080"/>
    <xdr:sp macro="" textlink="">
      <xdr:nvSpPr>
        <xdr:cNvPr id="52" name="テキスト ボックス 51"/>
        <xdr:cNvSpPr txBox="1"/>
      </xdr:nvSpPr>
      <xdr:spPr>
        <a:xfrm>
          <a:off x="288925"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88925"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168275</xdr:rowOff>
    </xdr:from>
    <xdr:to xmlns:xdr="http://schemas.openxmlformats.org/drawingml/2006/spreadsheetDrawing">
      <xdr:col>24</xdr:col>
      <xdr:colOff>62865</xdr:colOff>
      <xdr:row>38</xdr:row>
      <xdr:rowOff>12700</xdr:rowOff>
    </xdr:to>
    <xdr:cxnSp macro="">
      <xdr:nvCxnSpPr>
        <xdr:cNvPr id="56" name="直線コネクタ 55"/>
        <xdr:cNvCxnSpPr/>
      </xdr:nvCxnSpPr>
      <xdr:spPr>
        <a:xfrm flipV="1">
          <a:off x="4496435" y="531177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16510</xdr:rowOff>
    </xdr:from>
    <xdr:ext cx="469900" cy="259080"/>
    <xdr:sp macro="" textlink="">
      <xdr:nvSpPr>
        <xdr:cNvPr id="57" name="議会費最小値テキスト"/>
        <xdr:cNvSpPr txBox="1"/>
      </xdr:nvSpPr>
      <xdr:spPr>
        <a:xfrm>
          <a:off x="4549140" y="653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12700</xdr:rowOff>
    </xdr:from>
    <xdr:to xmlns:xdr="http://schemas.openxmlformats.org/drawingml/2006/spreadsheetDrawing">
      <xdr:col>24</xdr:col>
      <xdr:colOff>152400</xdr:colOff>
      <xdr:row>38</xdr:row>
      <xdr:rowOff>12700</xdr:rowOff>
    </xdr:to>
    <xdr:cxnSp macro="">
      <xdr:nvCxnSpPr>
        <xdr:cNvPr id="58" name="直線コネクタ 57"/>
        <xdr:cNvCxnSpPr/>
      </xdr:nvCxnSpPr>
      <xdr:spPr>
        <a:xfrm>
          <a:off x="4415155" y="6527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114935</xdr:rowOff>
    </xdr:from>
    <xdr:ext cx="469900" cy="259080"/>
    <xdr:sp macro="" textlink="">
      <xdr:nvSpPr>
        <xdr:cNvPr id="59" name="議会費最大値テキスト"/>
        <xdr:cNvSpPr txBox="1"/>
      </xdr:nvSpPr>
      <xdr:spPr>
        <a:xfrm>
          <a:off x="4549140" y="508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168275</xdr:rowOff>
    </xdr:from>
    <xdr:to xmlns:xdr="http://schemas.openxmlformats.org/drawingml/2006/spreadsheetDrawing">
      <xdr:col>24</xdr:col>
      <xdr:colOff>152400</xdr:colOff>
      <xdr:row>30</xdr:row>
      <xdr:rowOff>168275</xdr:rowOff>
    </xdr:to>
    <xdr:cxnSp macro="">
      <xdr:nvCxnSpPr>
        <xdr:cNvPr id="60" name="直線コネクタ 59"/>
        <xdr:cNvCxnSpPr/>
      </xdr:nvCxnSpPr>
      <xdr:spPr>
        <a:xfrm>
          <a:off x="4415155" y="53117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38735</xdr:rowOff>
    </xdr:from>
    <xdr:to xmlns:xdr="http://schemas.openxmlformats.org/drawingml/2006/spreadsheetDrawing">
      <xdr:col>24</xdr:col>
      <xdr:colOff>63500</xdr:colOff>
      <xdr:row>36</xdr:row>
      <xdr:rowOff>40640</xdr:rowOff>
    </xdr:to>
    <xdr:cxnSp macro="">
      <xdr:nvCxnSpPr>
        <xdr:cNvPr id="61" name="直線コネクタ 60"/>
        <xdr:cNvCxnSpPr/>
      </xdr:nvCxnSpPr>
      <xdr:spPr>
        <a:xfrm>
          <a:off x="3688715" y="62109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7620</xdr:rowOff>
    </xdr:from>
    <xdr:ext cx="469900" cy="258445"/>
    <xdr:sp macro="" textlink="">
      <xdr:nvSpPr>
        <xdr:cNvPr id="62" name="議会費平均値テキスト"/>
        <xdr:cNvSpPr txBox="1"/>
      </xdr:nvSpPr>
      <xdr:spPr>
        <a:xfrm>
          <a:off x="4549140" y="58369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156210</xdr:rowOff>
    </xdr:from>
    <xdr:to xmlns:xdr="http://schemas.openxmlformats.org/drawingml/2006/spreadsheetDrawing">
      <xdr:col>24</xdr:col>
      <xdr:colOff>114300</xdr:colOff>
      <xdr:row>35</xdr:row>
      <xdr:rowOff>86360</xdr:rowOff>
    </xdr:to>
    <xdr:sp macro="" textlink="">
      <xdr:nvSpPr>
        <xdr:cNvPr id="63" name="フローチャート: 判断 62"/>
        <xdr:cNvSpPr/>
      </xdr:nvSpPr>
      <xdr:spPr>
        <a:xfrm>
          <a:off x="444754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63500</xdr:rowOff>
    </xdr:from>
    <xdr:to xmlns:xdr="http://schemas.openxmlformats.org/drawingml/2006/spreadsheetDrawing">
      <xdr:col>19</xdr:col>
      <xdr:colOff>177800</xdr:colOff>
      <xdr:row>36</xdr:row>
      <xdr:rowOff>38735</xdr:rowOff>
    </xdr:to>
    <xdr:cxnSp macro="">
      <xdr:nvCxnSpPr>
        <xdr:cNvPr id="64" name="直線コネクタ 63"/>
        <xdr:cNvCxnSpPr/>
      </xdr:nvCxnSpPr>
      <xdr:spPr>
        <a:xfrm>
          <a:off x="2822575" y="6064250"/>
          <a:ext cx="86614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65" name="フローチャート: 判断 64"/>
        <xdr:cNvSpPr/>
      </xdr:nvSpPr>
      <xdr:spPr>
        <a:xfrm>
          <a:off x="3637915" y="59778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95250</xdr:rowOff>
    </xdr:from>
    <xdr:ext cx="469265" cy="259080"/>
    <xdr:sp macro="" textlink="">
      <xdr:nvSpPr>
        <xdr:cNvPr id="66" name="テキスト ボックス 65"/>
        <xdr:cNvSpPr txBox="1"/>
      </xdr:nvSpPr>
      <xdr:spPr>
        <a:xfrm>
          <a:off x="3459480" y="575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161290</xdr:rowOff>
    </xdr:from>
    <xdr:to xmlns:xdr="http://schemas.openxmlformats.org/drawingml/2006/spreadsheetDrawing">
      <xdr:col>15</xdr:col>
      <xdr:colOff>50800</xdr:colOff>
      <xdr:row>35</xdr:row>
      <xdr:rowOff>63500</xdr:rowOff>
    </xdr:to>
    <xdr:cxnSp macro="">
      <xdr:nvCxnSpPr>
        <xdr:cNvPr id="67" name="直線コネクタ 66"/>
        <xdr:cNvCxnSpPr/>
      </xdr:nvCxnSpPr>
      <xdr:spPr>
        <a:xfrm>
          <a:off x="1962150" y="5990590"/>
          <a:ext cx="8604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53975</xdr:rowOff>
    </xdr:from>
    <xdr:to xmlns:xdr="http://schemas.openxmlformats.org/drawingml/2006/spreadsheetDrawing">
      <xdr:col>15</xdr:col>
      <xdr:colOff>101600</xdr:colOff>
      <xdr:row>34</xdr:row>
      <xdr:rowOff>155575</xdr:rowOff>
    </xdr:to>
    <xdr:sp macro="" textlink="">
      <xdr:nvSpPr>
        <xdr:cNvPr id="68" name="フローチャート: 判断 67"/>
        <xdr:cNvSpPr/>
      </xdr:nvSpPr>
      <xdr:spPr>
        <a:xfrm>
          <a:off x="2771775"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635</xdr:rowOff>
    </xdr:from>
    <xdr:ext cx="469265" cy="259080"/>
    <xdr:sp macro="" textlink="">
      <xdr:nvSpPr>
        <xdr:cNvPr id="69" name="テキスト ボックス 68"/>
        <xdr:cNvSpPr txBox="1"/>
      </xdr:nvSpPr>
      <xdr:spPr>
        <a:xfrm>
          <a:off x="2593340" y="565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161290</xdr:rowOff>
    </xdr:from>
    <xdr:to xmlns:xdr="http://schemas.openxmlformats.org/drawingml/2006/spreadsheetDrawing">
      <xdr:col>10</xdr:col>
      <xdr:colOff>114300</xdr:colOff>
      <xdr:row>35</xdr:row>
      <xdr:rowOff>52705</xdr:rowOff>
    </xdr:to>
    <xdr:cxnSp macro="">
      <xdr:nvCxnSpPr>
        <xdr:cNvPr id="70" name="直線コネクタ 69"/>
        <xdr:cNvCxnSpPr/>
      </xdr:nvCxnSpPr>
      <xdr:spPr>
        <a:xfrm flipV="1">
          <a:off x="1101725" y="5990590"/>
          <a:ext cx="8604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43180</xdr:rowOff>
    </xdr:from>
    <xdr:to xmlns:xdr="http://schemas.openxmlformats.org/drawingml/2006/spreadsheetDrawing">
      <xdr:col>10</xdr:col>
      <xdr:colOff>165100</xdr:colOff>
      <xdr:row>34</xdr:row>
      <xdr:rowOff>144780</xdr:rowOff>
    </xdr:to>
    <xdr:sp macro="" textlink="">
      <xdr:nvSpPr>
        <xdr:cNvPr id="71" name="フローチャート: 判断 70"/>
        <xdr:cNvSpPr/>
      </xdr:nvSpPr>
      <xdr:spPr>
        <a:xfrm>
          <a:off x="191135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161290</xdr:rowOff>
    </xdr:from>
    <xdr:ext cx="469900" cy="259080"/>
    <xdr:sp macro="" textlink="">
      <xdr:nvSpPr>
        <xdr:cNvPr id="72" name="テキスト ボックス 71"/>
        <xdr:cNvSpPr txBox="1"/>
      </xdr:nvSpPr>
      <xdr:spPr>
        <a:xfrm>
          <a:off x="1732915" y="564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72390</xdr:rowOff>
    </xdr:from>
    <xdr:to xmlns:xdr="http://schemas.openxmlformats.org/drawingml/2006/spreadsheetDrawing">
      <xdr:col>6</xdr:col>
      <xdr:colOff>38100</xdr:colOff>
      <xdr:row>35</xdr:row>
      <xdr:rowOff>2540</xdr:rowOff>
    </xdr:to>
    <xdr:sp macro="" textlink="">
      <xdr:nvSpPr>
        <xdr:cNvPr id="73" name="フローチャート: 判断 72"/>
        <xdr:cNvSpPr/>
      </xdr:nvSpPr>
      <xdr:spPr>
        <a:xfrm>
          <a:off x="1050925" y="59016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19050</xdr:rowOff>
    </xdr:from>
    <xdr:ext cx="469265" cy="258445"/>
    <xdr:sp macro="" textlink="">
      <xdr:nvSpPr>
        <xdr:cNvPr id="74" name="テキスト ボックス 73"/>
        <xdr:cNvSpPr txBox="1"/>
      </xdr:nvSpPr>
      <xdr:spPr>
        <a:xfrm>
          <a:off x="872490" y="5676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039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377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16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160655</xdr:rowOff>
    </xdr:from>
    <xdr:to xmlns:xdr="http://schemas.openxmlformats.org/drawingml/2006/spreadsheetDrawing">
      <xdr:col>24</xdr:col>
      <xdr:colOff>114300</xdr:colOff>
      <xdr:row>36</xdr:row>
      <xdr:rowOff>90805</xdr:rowOff>
    </xdr:to>
    <xdr:sp macro="" textlink="">
      <xdr:nvSpPr>
        <xdr:cNvPr id="80" name="楕円 79"/>
        <xdr:cNvSpPr/>
      </xdr:nvSpPr>
      <xdr:spPr>
        <a:xfrm>
          <a:off x="444754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139065</xdr:rowOff>
    </xdr:from>
    <xdr:ext cx="469900" cy="259080"/>
    <xdr:sp macro="" textlink="">
      <xdr:nvSpPr>
        <xdr:cNvPr id="81" name="議会費該当値テキスト"/>
        <xdr:cNvSpPr txBox="1"/>
      </xdr:nvSpPr>
      <xdr:spPr>
        <a:xfrm>
          <a:off x="4549140" y="6139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159385</xdr:rowOff>
    </xdr:from>
    <xdr:to xmlns:xdr="http://schemas.openxmlformats.org/drawingml/2006/spreadsheetDrawing">
      <xdr:col>20</xdr:col>
      <xdr:colOff>38100</xdr:colOff>
      <xdr:row>36</xdr:row>
      <xdr:rowOff>89535</xdr:rowOff>
    </xdr:to>
    <xdr:sp macro="" textlink="">
      <xdr:nvSpPr>
        <xdr:cNvPr id="82" name="楕円 81"/>
        <xdr:cNvSpPr/>
      </xdr:nvSpPr>
      <xdr:spPr>
        <a:xfrm>
          <a:off x="3637915" y="61601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80645</xdr:rowOff>
    </xdr:from>
    <xdr:ext cx="469265" cy="259080"/>
    <xdr:sp macro="" textlink="">
      <xdr:nvSpPr>
        <xdr:cNvPr id="83" name="テキスト ボックス 82"/>
        <xdr:cNvSpPr txBox="1"/>
      </xdr:nvSpPr>
      <xdr:spPr>
        <a:xfrm>
          <a:off x="3459480" y="625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12065</xdr:rowOff>
    </xdr:from>
    <xdr:to xmlns:xdr="http://schemas.openxmlformats.org/drawingml/2006/spreadsheetDrawing">
      <xdr:col>15</xdr:col>
      <xdr:colOff>101600</xdr:colOff>
      <xdr:row>35</xdr:row>
      <xdr:rowOff>113665</xdr:rowOff>
    </xdr:to>
    <xdr:sp macro="" textlink="">
      <xdr:nvSpPr>
        <xdr:cNvPr id="84" name="楕円 83"/>
        <xdr:cNvSpPr/>
      </xdr:nvSpPr>
      <xdr:spPr>
        <a:xfrm>
          <a:off x="2771775"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104775</xdr:rowOff>
    </xdr:from>
    <xdr:ext cx="469265" cy="259080"/>
    <xdr:sp macro="" textlink="">
      <xdr:nvSpPr>
        <xdr:cNvPr id="85" name="テキスト ボックス 84"/>
        <xdr:cNvSpPr txBox="1"/>
      </xdr:nvSpPr>
      <xdr:spPr>
        <a:xfrm>
          <a:off x="2593340" y="6105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110490</xdr:rowOff>
    </xdr:from>
    <xdr:to xmlns:xdr="http://schemas.openxmlformats.org/drawingml/2006/spreadsheetDrawing">
      <xdr:col>10</xdr:col>
      <xdr:colOff>165100</xdr:colOff>
      <xdr:row>35</xdr:row>
      <xdr:rowOff>40640</xdr:rowOff>
    </xdr:to>
    <xdr:sp macro="" textlink="">
      <xdr:nvSpPr>
        <xdr:cNvPr id="86" name="楕円 85"/>
        <xdr:cNvSpPr/>
      </xdr:nvSpPr>
      <xdr:spPr>
        <a:xfrm>
          <a:off x="191135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31750</xdr:rowOff>
    </xdr:from>
    <xdr:ext cx="469900" cy="258445"/>
    <xdr:sp macro="" textlink="">
      <xdr:nvSpPr>
        <xdr:cNvPr id="87" name="テキスト ボックス 86"/>
        <xdr:cNvSpPr txBox="1"/>
      </xdr:nvSpPr>
      <xdr:spPr>
        <a:xfrm>
          <a:off x="1732915" y="6032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1905</xdr:rowOff>
    </xdr:from>
    <xdr:to xmlns:xdr="http://schemas.openxmlformats.org/drawingml/2006/spreadsheetDrawing">
      <xdr:col>6</xdr:col>
      <xdr:colOff>38100</xdr:colOff>
      <xdr:row>35</xdr:row>
      <xdr:rowOff>103505</xdr:rowOff>
    </xdr:to>
    <xdr:sp macro="" textlink="">
      <xdr:nvSpPr>
        <xdr:cNvPr id="88" name="楕円 87"/>
        <xdr:cNvSpPr/>
      </xdr:nvSpPr>
      <xdr:spPr>
        <a:xfrm>
          <a:off x="1050925" y="60026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94615</xdr:rowOff>
    </xdr:from>
    <xdr:ext cx="469265" cy="259080"/>
    <xdr:sp macro="" textlink="">
      <xdr:nvSpPr>
        <xdr:cNvPr id="89" name="テキスト ボックス 88"/>
        <xdr:cNvSpPr txBox="1"/>
      </xdr:nvSpPr>
      <xdr:spPr>
        <a:xfrm>
          <a:off x="872490" y="6095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70675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39140"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0165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39140"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39140"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39140"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39140"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39140"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50165</xdr:rowOff>
    </xdr:from>
    <xdr:to xmlns:xdr="http://schemas.openxmlformats.org/drawingml/2006/spreadsheetDrawing">
      <xdr:col>24</xdr:col>
      <xdr:colOff>62865</xdr:colOff>
      <xdr:row>59</xdr:row>
      <xdr:rowOff>8890</xdr:rowOff>
    </xdr:to>
    <xdr:cxnSp macro="">
      <xdr:nvCxnSpPr>
        <xdr:cNvPr id="115" name="直線コネクタ 114"/>
        <xdr:cNvCxnSpPr/>
      </xdr:nvCxnSpPr>
      <xdr:spPr>
        <a:xfrm flipV="1">
          <a:off x="4496435" y="862266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12700</xdr:rowOff>
    </xdr:from>
    <xdr:ext cx="534670" cy="259080"/>
    <xdr:sp macro="" textlink="">
      <xdr:nvSpPr>
        <xdr:cNvPr id="116" name="総務費最小値テキスト"/>
        <xdr:cNvSpPr txBox="1"/>
      </xdr:nvSpPr>
      <xdr:spPr>
        <a:xfrm>
          <a:off x="4549140" y="10128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8890</xdr:rowOff>
    </xdr:from>
    <xdr:to xmlns:xdr="http://schemas.openxmlformats.org/drawingml/2006/spreadsheetDrawing">
      <xdr:col>24</xdr:col>
      <xdr:colOff>152400</xdr:colOff>
      <xdr:row>59</xdr:row>
      <xdr:rowOff>8890</xdr:rowOff>
    </xdr:to>
    <xdr:cxnSp macro="">
      <xdr:nvCxnSpPr>
        <xdr:cNvPr id="117" name="直線コネクタ 116"/>
        <xdr:cNvCxnSpPr/>
      </xdr:nvCxnSpPr>
      <xdr:spPr>
        <a:xfrm>
          <a:off x="4415155" y="101244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168275</xdr:rowOff>
    </xdr:from>
    <xdr:ext cx="598805" cy="258445"/>
    <xdr:sp macro="" textlink="">
      <xdr:nvSpPr>
        <xdr:cNvPr id="118" name="総務費最大値テキスト"/>
        <xdr:cNvSpPr txBox="1"/>
      </xdr:nvSpPr>
      <xdr:spPr>
        <a:xfrm>
          <a:off x="4549140" y="8397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487,340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50165</xdr:rowOff>
    </xdr:from>
    <xdr:to xmlns:xdr="http://schemas.openxmlformats.org/drawingml/2006/spreadsheetDrawing">
      <xdr:col>24</xdr:col>
      <xdr:colOff>152400</xdr:colOff>
      <xdr:row>50</xdr:row>
      <xdr:rowOff>50165</xdr:rowOff>
    </xdr:to>
    <xdr:cxnSp macro="">
      <xdr:nvCxnSpPr>
        <xdr:cNvPr id="119" name="直線コネクタ 118"/>
        <xdr:cNvCxnSpPr/>
      </xdr:nvCxnSpPr>
      <xdr:spPr>
        <a:xfrm>
          <a:off x="4415155" y="86226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113665</xdr:rowOff>
    </xdr:from>
    <xdr:to xmlns:xdr="http://schemas.openxmlformats.org/drawingml/2006/spreadsheetDrawing">
      <xdr:col>24</xdr:col>
      <xdr:colOff>63500</xdr:colOff>
      <xdr:row>58</xdr:row>
      <xdr:rowOff>144780</xdr:rowOff>
    </xdr:to>
    <xdr:cxnSp macro="">
      <xdr:nvCxnSpPr>
        <xdr:cNvPr id="120" name="直線コネクタ 119"/>
        <xdr:cNvCxnSpPr/>
      </xdr:nvCxnSpPr>
      <xdr:spPr>
        <a:xfrm>
          <a:off x="3688715" y="1005776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55880</xdr:rowOff>
    </xdr:from>
    <xdr:ext cx="534670" cy="259080"/>
    <xdr:sp macro="" textlink="">
      <xdr:nvSpPr>
        <xdr:cNvPr id="121" name="総務費平均値テキスト"/>
        <xdr:cNvSpPr txBox="1"/>
      </xdr:nvSpPr>
      <xdr:spPr>
        <a:xfrm>
          <a:off x="4549140" y="9828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33020</xdr:rowOff>
    </xdr:from>
    <xdr:to xmlns:xdr="http://schemas.openxmlformats.org/drawingml/2006/spreadsheetDrawing">
      <xdr:col>24</xdr:col>
      <xdr:colOff>114300</xdr:colOff>
      <xdr:row>58</xdr:row>
      <xdr:rowOff>134620</xdr:rowOff>
    </xdr:to>
    <xdr:sp macro="" textlink="">
      <xdr:nvSpPr>
        <xdr:cNvPr id="122" name="フローチャート: 判断 121"/>
        <xdr:cNvSpPr/>
      </xdr:nvSpPr>
      <xdr:spPr>
        <a:xfrm>
          <a:off x="444754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113665</xdr:rowOff>
    </xdr:from>
    <xdr:to xmlns:xdr="http://schemas.openxmlformats.org/drawingml/2006/spreadsheetDrawing">
      <xdr:col>19</xdr:col>
      <xdr:colOff>177800</xdr:colOff>
      <xdr:row>58</xdr:row>
      <xdr:rowOff>123190</xdr:rowOff>
    </xdr:to>
    <xdr:cxnSp macro="">
      <xdr:nvCxnSpPr>
        <xdr:cNvPr id="123" name="直線コネクタ 122"/>
        <xdr:cNvCxnSpPr/>
      </xdr:nvCxnSpPr>
      <xdr:spPr>
        <a:xfrm flipV="1">
          <a:off x="2822575" y="10057765"/>
          <a:ext cx="86614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43815</xdr:rowOff>
    </xdr:from>
    <xdr:to xmlns:xdr="http://schemas.openxmlformats.org/drawingml/2006/spreadsheetDrawing">
      <xdr:col>20</xdr:col>
      <xdr:colOff>38100</xdr:colOff>
      <xdr:row>58</xdr:row>
      <xdr:rowOff>145415</xdr:rowOff>
    </xdr:to>
    <xdr:sp macro="" textlink="">
      <xdr:nvSpPr>
        <xdr:cNvPr id="124" name="フローチャート: 判断 123"/>
        <xdr:cNvSpPr/>
      </xdr:nvSpPr>
      <xdr:spPr>
        <a:xfrm>
          <a:off x="3637915" y="99879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161925</xdr:rowOff>
    </xdr:from>
    <xdr:ext cx="534670" cy="259080"/>
    <xdr:sp macro="" textlink="">
      <xdr:nvSpPr>
        <xdr:cNvPr id="125" name="テキスト ボックス 124"/>
        <xdr:cNvSpPr txBox="1"/>
      </xdr:nvSpPr>
      <xdr:spPr>
        <a:xfrm>
          <a:off x="3427095"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123190</xdr:rowOff>
    </xdr:from>
    <xdr:to xmlns:xdr="http://schemas.openxmlformats.org/drawingml/2006/spreadsheetDrawing">
      <xdr:col>15</xdr:col>
      <xdr:colOff>50800</xdr:colOff>
      <xdr:row>58</xdr:row>
      <xdr:rowOff>143510</xdr:rowOff>
    </xdr:to>
    <xdr:cxnSp macro="">
      <xdr:nvCxnSpPr>
        <xdr:cNvPr id="126" name="直線コネクタ 125"/>
        <xdr:cNvCxnSpPr/>
      </xdr:nvCxnSpPr>
      <xdr:spPr>
        <a:xfrm flipV="1">
          <a:off x="1962150" y="10067290"/>
          <a:ext cx="8604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44450</xdr:rowOff>
    </xdr:from>
    <xdr:to xmlns:xdr="http://schemas.openxmlformats.org/drawingml/2006/spreadsheetDrawing">
      <xdr:col>15</xdr:col>
      <xdr:colOff>101600</xdr:colOff>
      <xdr:row>58</xdr:row>
      <xdr:rowOff>146050</xdr:rowOff>
    </xdr:to>
    <xdr:sp macro="" textlink="">
      <xdr:nvSpPr>
        <xdr:cNvPr id="127" name="フローチャート: 判断 126"/>
        <xdr:cNvSpPr/>
      </xdr:nvSpPr>
      <xdr:spPr>
        <a:xfrm>
          <a:off x="2771775"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162560</xdr:rowOff>
    </xdr:from>
    <xdr:ext cx="534670" cy="259080"/>
    <xdr:sp macro="" textlink="">
      <xdr:nvSpPr>
        <xdr:cNvPr id="128" name="テキスト ボックス 127"/>
        <xdr:cNvSpPr txBox="1"/>
      </xdr:nvSpPr>
      <xdr:spPr>
        <a:xfrm>
          <a:off x="2566670" y="976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130810</xdr:rowOff>
    </xdr:from>
    <xdr:to xmlns:xdr="http://schemas.openxmlformats.org/drawingml/2006/spreadsheetDrawing">
      <xdr:col>10</xdr:col>
      <xdr:colOff>114300</xdr:colOff>
      <xdr:row>58</xdr:row>
      <xdr:rowOff>143510</xdr:rowOff>
    </xdr:to>
    <xdr:cxnSp macro="">
      <xdr:nvCxnSpPr>
        <xdr:cNvPr id="129" name="直線コネクタ 128"/>
        <xdr:cNvCxnSpPr/>
      </xdr:nvCxnSpPr>
      <xdr:spPr>
        <a:xfrm>
          <a:off x="1101725" y="10074910"/>
          <a:ext cx="8604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44450</xdr:rowOff>
    </xdr:from>
    <xdr:to xmlns:xdr="http://schemas.openxmlformats.org/drawingml/2006/spreadsheetDrawing">
      <xdr:col>10</xdr:col>
      <xdr:colOff>165100</xdr:colOff>
      <xdr:row>58</xdr:row>
      <xdr:rowOff>146050</xdr:rowOff>
    </xdr:to>
    <xdr:sp macro="" textlink="">
      <xdr:nvSpPr>
        <xdr:cNvPr id="130" name="フローチャート: 判断 129"/>
        <xdr:cNvSpPr/>
      </xdr:nvSpPr>
      <xdr:spPr>
        <a:xfrm>
          <a:off x="191135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162560</xdr:rowOff>
    </xdr:from>
    <xdr:ext cx="534035" cy="259080"/>
    <xdr:sp macro="" textlink="">
      <xdr:nvSpPr>
        <xdr:cNvPr id="131" name="テキスト ボックス 130"/>
        <xdr:cNvSpPr txBox="1"/>
      </xdr:nvSpPr>
      <xdr:spPr>
        <a:xfrm>
          <a:off x="1700530" y="976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39370</xdr:rowOff>
    </xdr:from>
    <xdr:to xmlns:xdr="http://schemas.openxmlformats.org/drawingml/2006/spreadsheetDrawing">
      <xdr:col>6</xdr:col>
      <xdr:colOff>38100</xdr:colOff>
      <xdr:row>58</xdr:row>
      <xdr:rowOff>140970</xdr:rowOff>
    </xdr:to>
    <xdr:sp macro="" textlink="">
      <xdr:nvSpPr>
        <xdr:cNvPr id="132" name="フローチャート: 判断 131"/>
        <xdr:cNvSpPr/>
      </xdr:nvSpPr>
      <xdr:spPr>
        <a:xfrm>
          <a:off x="1050925" y="99834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157480</xdr:rowOff>
    </xdr:from>
    <xdr:ext cx="534670" cy="258445"/>
    <xdr:sp macro="" textlink="">
      <xdr:nvSpPr>
        <xdr:cNvPr id="133" name="テキスト ボックス 132"/>
        <xdr:cNvSpPr txBox="1"/>
      </xdr:nvSpPr>
      <xdr:spPr>
        <a:xfrm>
          <a:off x="840105" y="9758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5" name="テキスト ボックス 134"/>
        <xdr:cNvSpPr txBox="1"/>
      </xdr:nvSpPr>
      <xdr:spPr>
        <a:xfrm>
          <a:off x="35039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6377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8" name="テキスト ボックス 137"/>
        <xdr:cNvSpPr txBox="1"/>
      </xdr:nvSpPr>
      <xdr:spPr>
        <a:xfrm>
          <a:off x="916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93980</xdr:rowOff>
    </xdr:from>
    <xdr:to xmlns:xdr="http://schemas.openxmlformats.org/drawingml/2006/spreadsheetDrawing">
      <xdr:col>24</xdr:col>
      <xdr:colOff>114300</xdr:colOff>
      <xdr:row>59</xdr:row>
      <xdr:rowOff>24130</xdr:rowOff>
    </xdr:to>
    <xdr:sp macro="" textlink="">
      <xdr:nvSpPr>
        <xdr:cNvPr id="139" name="楕円 138"/>
        <xdr:cNvSpPr/>
      </xdr:nvSpPr>
      <xdr:spPr>
        <a:xfrm>
          <a:off x="444754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11430</xdr:rowOff>
    </xdr:from>
    <xdr:ext cx="534670" cy="259080"/>
    <xdr:sp macro="" textlink="">
      <xdr:nvSpPr>
        <xdr:cNvPr id="140" name="総務費該当値テキスト"/>
        <xdr:cNvSpPr txBox="1"/>
      </xdr:nvSpPr>
      <xdr:spPr>
        <a:xfrm>
          <a:off x="4549140" y="9955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63500</xdr:rowOff>
    </xdr:from>
    <xdr:to xmlns:xdr="http://schemas.openxmlformats.org/drawingml/2006/spreadsheetDrawing">
      <xdr:col>20</xdr:col>
      <xdr:colOff>38100</xdr:colOff>
      <xdr:row>58</xdr:row>
      <xdr:rowOff>164465</xdr:rowOff>
    </xdr:to>
    <xdr:sp macro="" textlink="">
      <xdr:nvSpPr>
        <xdr:cNvPr id="141" name="楕円 140"/>
        <xdr:cNvSpPr/>
      </xdr:nvSpPr>
      <xdr:spPr>
        <a:xfrm>
          <a:off x="3637915" y="1000760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155575</xdr:rowOff>
    </xdr:from>
    <xdr:ext cx="534670" cy="258445"/>
    <xdr:sp macro="" textlink="">
      <xdr:nvSpPr>
        <xdr:cNvPr id="142" name="テキスト ボックス 141"/>
        <xdr:cNvSpPr txBox="1"/>
      </xdr:nvSpPr>
      <xdr:spPr>
        <a:xfrm>
          <a:off x="3427095"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72390</xdr:rowOff>
    </xdr:from>
    <xdr:to xmlns:xdr="http://schemas.openxmlformats.org/drawingml/2006/spreadsheetDrawing">
      <xdr:col>15</xdr:col>
      <xdr:colOff>101600</xdr:colOff>
      <xdr:row>59</xdr:row>
      <xdr:rowOff>2540</xdr:rowOff>
    </xdr:to>
    <xdr:sp macro="" textlink="">
      <xdr:nvSpPr>
        <xdr:cNvPr id="143" name="楕円 142"/>
        <xdr:cNvSpPr/>
      </xdr:nvSpPr>
      <xdr:spPr>
        <a:xfrm>
          <a:off x="2771775"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165100</xdr:rowOff>
    </xdr:from>
    <xdr:ext cx="534670" cy="259080"/>
    <xdr:sp macro="" textlink="">
      <xdr:nvSpPr>
        <xdr:cNvPr id="144" name="テキスト ボックス 143"/>
        <xdr:cNvSpPr txBox="1"/>
      </xdr:nvSpPr>
      <xdr:spPr>
        <a:xfrm>
          <a:off x="256667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92710</xdr:rowOff>
    </xdr:from>
    <xdr:to xmlns:xdr="http://schemas.openxmlformats.org/drawingml/2006/spreadsheetDrawing">
      <xdr:col>10</xdr:col>
      <xdr:colOff>165100</xdr:colOff>
      <xdr:row>59</xdr:row>
      <xdr:rowOff>22860</xdr:rowOff>
    </xdr:to>
    <xdr:sp macro="" textlink="">
      <xdr:nvSpPr>
        <xdr:cNvPr id="145" name="楕円 144"/>
        <xdr:cNvSpPr/>
      </xdr:nvSpPr>
      <xdr:spPr>
        <a:xfrm>
          <a:off x="191135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13970</xdr:rowOff>
    </xdr:from>
    <xdr:ext cx="534035" cy="259080"/>
    <xdr:sp macro="" textlink="">
      <xdr:nvSpPr>
        <xdr:cNvPr id="146" name="テキスト ボックス 145"/>
        <xdr:cNvSpPr txBox="1"/>
      </xdr:nvSpPr>
      <xdr:spPr>
        <a:xfrm>
          <a:off x="1700530" y="1012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47" name="楕円 146"/>
        <xdr:cNvSpPr/>
      </xdr:nvSpPr>
      <xdr:spPr>
        <a:xfrm>
          <a:off x="1050925" y="100241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xdr:rowOff>
    </xdr:from>
    <xdr:ext cx="534670" cy="259080"/>
    <xdr:sp macro="" textlink="">
      <xdr:nvSpPr>
        <xdr:cNvPr id="148" name="テキスト ボックス 147"/>
        <xdr:cNvSpPr txBox="1"/>
      </xdr:nvSpPr>
      <xdr:spPr>
        <a:xfrm>
          <a:off x="840105"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7" name="テキスト ボックス 156"/>
        <xdr:cNvSpPr txBox="1"/>
      </xdr:nvSpPr>
      <xdr:spPr>
        <a:xfrm>
          <a:off x="70675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8445"/>
    <xdr:sp macro="" textlink="">
      <xdr:nvSpPr>
        <xdr:cNvPr id="159" name="テキスト ボックス 158"/>
        <xdr:cNvSpPr txBox="1"/>
      </xdr:nvSpPr>
      <xdr:spPr>
        <a:xfrm>
          <a:off x="22479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0860" cy="259080"/>
    <xdr:sp macro="" textlink="">
      <xdr:nvSpPr>
        <xdr:cNvPr id="161" name="テキスト ボックス 160"/>
        <xdr:cNvSpPr txBox="1"/>
      </xdr:nvSpPr>
      <xdr:spPr>
        <a:xfrm>
          <a:off x="22479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159385</xdr:rowOff>
    </xdr:from>
    <xdr:to xmlns:xdr="http://schemas.openxmlformats.org/drawingml/2006/spreadsheetDrawing">
      <xdr:col>24</xdr:col>
      <xdr:colOff>62865</xdr:colOff>
      <xdr:row>79</xdr:row>
      <xdr:rowOff>4445</xdr:rowOff>
    </xdr:to>
    <xdr:cxnSp macro="">
      <xdr:nvCxnSpPr>
        <xdr:cNvPr id="173" name="直線コネクタ 172"/>
        <xdr:cNvCxnSpPr/>
      </xdr:nvCxnSpPr>
      <xdr:spPr>
        <a:xfrm flipV="1">
          <a:off x="4496435" y="11989435"/>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8255</xdr:rowOff>
    </xdr:from>
    <xdr:ext cx="534670" cy="258445"/>
    <xdr:sp macro="" textlink="">
      <xdr:nvSpPr>
        <xdr:cNvPr id="174" name="民生費最小値テキスト"/>
        <xdr:cNvSpPr txBox="1"/>
      </xdr:nvSpPr>
      <xdr:spPr>
        <a:xfrm>
          <a:off x="4549140" y="13552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xdr:rowOff>
    </xdr:from>
    <xdr:to xmlns:xdr="http://schemas.openxmlformats.org/drawingml/2006/spreadsheetDrawing">
      <xdr:col>24</xdr:col>
      <xdr:colOff>152400</xdr:colOff>
      <xdr:row>79</xdr:row>
      <xdr:rowOff>4445</xdr:rowOff>
    </xdr:to>
    <xdr:cxnSp macro="">
      <xdr:nvCxnSpPr>
        <xdr:cNvPr id="175" name="直線コネクタ 174"/>
        <xdr:cNvCxnSpPr/>
      </xdr:nvCxnSpPr>
      <xdr:spPr>
        <a:xfrm>
          <a:off x="4415155" y="135489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106045</xdr:rowOff>
    </xdr:from>
    <xdr:ext cx="598805" cy="259080"/>
    <xdr:sp macro="" textlink="">
      <xdr:nvSpPr>
        <xdr:cNvPr id="176" name="民生費最大値テキスト"/>
        <xdr:cNvSpPr txBox="1"/>
      </xdr:nvSpPr>
      <xdr:spPr>
        <a:xfrm>
          <a:off x="4549140" y="11764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215,970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159385</xdr:rowOff>
    </xdr:from>
    <xdr:to xmlns:xdr="http://schemas.openxmlformats.org/drawingml/2006/spreadsheetDrawing">
      <xdr:col>24</xdr:col>
      <xdr:colOff>152400</xdr:colOff>
      <xdr:row>69</xdr:row>
      <xdr:rowOff>159385</xdr:rowOff>
    </xdr:to>
    <xdr:cxnSp macro="">
      <xdr:nvCxnSpPr>
        <xdr:cNvPr id="177" name="直線コネクタ 176"/>
        <xdr:cNvCxnSpPr/>
      </xdr:nvCxnSpPr>
      <xdr:spPr>
        <a:xfrm>
          <a:off x="4415155" y="119894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118110</xdr:rowOff>
    </xdr:from>
    <xdr:to xmlns:xdr="http://schemas.openxmlformats.org/drawingml/2006/spreadsheetDrawing">
      <xdr:col>24</xdr:col>
      <xdr:colOff>63500</xdr:colOff>
      <xdr:row>78</xdr:row>
      <xdr:rowOff>10160</xdr:rowOff>
    </xdr:to>
    <xdr:cxnSp macro="">
      <xdr:nvCxnSpPr>
        <xdr:cNvPr id="178" name="直線コネクタ 177"/>
        <xdr:cNvCxnSpPr/>
      </xdr:nvCxnSpPr>
      <xdr:spPr>
        <a:xfrm>
          <a:off x="3688715" y="1331976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92710</xdr:rowOff>
    </xdr:from>
    <xdr:ext cx="598805" cy="259080"/>
    <xdr:sp macro="" textlink="">
      <xdr:nvSpPr>
        <xdr:cNvPr id="179" name="民生費平均値テキスト"/>
        <xdr:cNvSpPr txBox="1"/>
      </xdr:nvSpPr>
      <xdr:spPr>
        <a:xfrm>
          <a:off x="4549140" y="12951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69215</xdr:rowOff>
    </xdr:from>
    <xdr:to xmlns:xdr="http://schemas.openxmlformats.org/drawingml/2006/spreadsheetDrawing">
      <xdr:col>24</xdr:col>
      <xdr:colOff>114300</xdr:colOff>
      <xdr:row>76</xdr:row>
      <xdr:rowOff>170815</xdr:rowOff>
    </xdr:to>
    <xdr:sp macro="" textlink="">
      <xdr:nvSpPr>
        <xdr:cNvPr id="180" name="フローチャート: 判断 179"/>
        <xdr:cNvSpPr/>
      </xdr:nvSpPr>
      <xdr:spPr>
        <a:xfrm>
          <a:off x="444754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118110</xdr:rowOff>
    </xdr:from>
    <xdr:to xmlns:xdr="http://schemas.openxmlformats.org/drawingml/2006/spreadsheetDrawing">
      <xdr:col>19</xdr:col>
      <xdr:colOff>177800</xdr:colOff>
      <xdr:row>78</xdr:row>
      <xdr:rowOff>107950</xdr:rowOff>
    </xdr:to>
    <xdr:cxnSp macro="">
      <xdr:nvCxnSpPr>
        <xdr:cNvPr id="181" name="直線コネクタ 180"/>
        <xdr:cNvCxnSpPr/>
      </xdr:nvCxnSpPr>
      <xdr:spPr>
        <a:xfrm flipV="1">
          <a:off x="2822575" y="13319760"/>
          <a:ext cx="86614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102235</xdr:rowOff>
    </xdr:from>
    <xdr:to xmlns:xdr="http://schemas.openxmlformats.org/drawingml/2006/spreadsheetDrawing">
      <xdr:col>20</xdr:col>
      <xdr:colOff>38100</xdr:colOff>
      <xdr:row>77</xdr:row>
      <xdr:rowOff>32385</xdr:rowOff>
    </xdr:to>
    <xdr:sp macro="" textlink="">
      <xdr:nvSpPr>
        <xdr:cNvPr id="182" name="フローチャート: 判断 181"/>
        <xdr:cNvSpPr/>
      </xdr:nvSpPr>
      <xdr:spPr>
        <a:xfrm>
          <a:off x="3637915" y="131324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48895</xdr:rowOff>
    </xdr:from>
    <xdr:ext cx="598805" cy="259080"/>
    <xdr:sp macro="" textlink="">
      <xdr:nvSpPr>
        <xdr:cNvPr id="183" name="テキスト ボックス 182"/>
        <xdr:cNvSpPr txBox="1"/>
      </xdr:nvSpPr>
      <xdr:spPr>
        <a:xfrm>
          <a:off x="3394710" y="12907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107950</xdr:rowOff>
    </xdr:from>
    <xdr:to xmlns:xdr="http://schemas.openxmlformats.org/drawingml/2006/spreadsheetDrawing">
      <xdr:col>15</xdr:col>
      <xdr:colOff>50800</xdr:colOff>
      <xdr:row>78</xdr:row>
      <xdr:rowOff>161925</xdr:rowOff>
    </xdr:to>
    <xdr:cxnSp macro="">
      <xdr:nvCxnSpPr>
        <xdr:cNvPr id="184" name="直線コネクタ 183"/>
        <xdr:cNvCxnSpPr/>
      </xdr:nvCxnSpPr>
      <xdr:spPr>
        <a:xfrm flipV="1">
          <a:off x="1962150" y="13481050"/>
          <a:ext cx="8604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126365</xdr:rowOff>
    </xdr:to>
    <xdr:sp macro="" textlink="">
      <xdr:nvSpPr>
        <xdr:cNvPr id="185" name="フローチャート: 判断 184"/>
        <xdr:cNvSpPr/>
      </xdr:nvSpPr>
      <xdr:spPr>
        <a:xfrm>
          <a:off x="2771775"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98170" cy="258445"/>
    <xdr:sp macro="" textlink="">
      <xdr:nvSpPr>
        <xdr:cNvPr id="186" name="テキスト ボックス 185"/>
        <xdr:cNvSpPr txBox="1"/>
      </xdr:nvSpPr>
      <xdr:spPr>
        <a:xfrm>
          <a:off x="2534285"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148590</xdr:rowOff>
    </xdr:from>
    <xdr:to xmlns:xdr="http://schemas.openxmlformats.org/drawingml/2006/spreadsheetDrawing">
      <xdr:col>10</xdr:col>
      <xdr:colOff>114300</xdr:colOff>
      <xdr:row>78</xdr:row>
      <xdr:rowOff>161925</xdr:rowOff>
    </xdr:to>
    <xdr:cxnSp macro="">
      <xdr:nvCxnSpPr>
        <xdr:cNvPr id="187" name="直線コネクタ 186"/>
        <xdr:cNvCxnSpPr/>
      </xdr:nvCxnSpPr>
      <xdr:spPr>
        <a:xfrm>
          <a:off x="1101725" y="13521690"/>
          <a:ext cx="8604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188" name="フローチャート: 判断 187"/>
        <xdr:cNvSpPr/>
      </xdr:nvSpPr>
      <xdr:spPr>
        <a:xfrm>
          <a:off x="191135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6985</xdr:rowOff>
    </xdr:from>
    <xdr:ext cx="598170" cy="258445"/>
    <xdr:sp macro="" textlink="">
      <xdr:nvSpPr>
        <xdr:cNvPr id="189" name="テキスト ボックス 188"/>
        <xdr:cNvSpPr txBox="1"/>
      </xdr:nvSpPr>
      <xdr:spPr>
        <a:xfrm>
          <a:off x="1668145" y="13037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190" name="フローチャート: 判断 189"/>
        <xdr:cNvSpPr/>
      </xdr:nvSpPr>
      <xdr:spPr>
        <a:xfrm>
          <a:off x="1050925" y="133203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65405</xdr:rowOff>
    </xdr:from>
    <xdr:ext cx="598805" cy="258445"/>
    <xdr:sp macro="" textlink="">
      <xdr:nvSpPr>
        <xdr:cNvPr id="191" name="テキスト ボックス 190"/>
        <xdr:cNvSpPr txBox="1"/>
      </xdr:nvSpPr>
      <xdr:spPr>
        <a:xfrm>
          <a:off x="807720" y="1309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3" name="テキスト ボックス 192"/>
        <xdr:cNvSpPr txBox="1"/>
      </xdr:nvSpPr>
      <xdr:spPr>
        <a:xfrm>
          <a:off x="35039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6377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6" name="テキスト ボックス 195"/>
        <xdr:cNvSpPr txBox="1"/>
      </xdr:nvSpPr>
      <xdr:spPr>
        <a:xfrm>
          <a:off x="916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130810</xdr:rowOff>
    </xdr:from>
    <xdr:to xmlns:xdr="http://schemas.openxmlformats.org/drawingml/2006/spreadsheetDrawing">
      <xdr:col>24</xdr:col>
      <xdr:colOff>114300</xdr:colOff>
      <xdr:row>78</xdr:row>
      <xdr:rowOff>60960</xdr:rowOff>
    </xdr:to>
    <xdr:sp macro="" textlink="">
      <xdr:nvSpPr>
        <xdr:cNvPr id="197" name="楕円 196"/>
        <xdr:cNvSpPr/>
      </xdr:nvSpPr>
      <xdr:spPr>
        <a:xfrm>
          <a:off x="444754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109220</xdr:rowOff>
    </xdr:from>
    <xdr:ext cx="598805" cy="258445"/>
    <xdr:sp macro="" textlink="">
      <xdr:nvSpPr>
        <xdr:cNvPr id="198" name="民生費該当値テキスト"/>
        <xdr:cNvSpPr txBox="1"/>
      </xdr:nvSpPr>
      <xdr:spPr>
        <a:xfrm>
          <a:off x="4549140" y="13310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67310</xdr:rowOff>
    </xdr:from>
    <xdr:to xmlns:xdr="http://schemas.openxmlformats.org/drawingml/2006/spreadsheetDrawing">
      <xdr:col>20</xdr:col>
      <xdr:colOff>38100</xdr:colOff>
      <xdr:row>77</xdr:row>
      <xdr:rowOff>168910</xdr:rowOff>
    </xdr:to>
    <xdr:sp macro="" textlink="">
      <xdr:nvSpPr>
        <xdr:cNvPr id="199" name="楕円 198"/>
        <xdr:cNvSpPr/>
      </xdr:nvSpPr>
      <xdr:spPr>
        <a:xfrm>
          <a:off x="3637915" y="132689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160655</xdr:rowOff>
    </xdr:from>
    <xdr:ext cx="598805" cy="259080"/>
    <xdr:sp macro="" textlink="">
      <xdr:nvSpPr>
        <xdr:cNvPr id="200" name="テキスト ボックス 199"/>
        <xdr:cNvSpPr txBox="1"/>
      </xdr:nvSpPr>
      <xdr:spPr>
        <a:xfrm>
          <a:off x="3394710" y="13362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57150</xdr:rowOff>
    </xdr:from>
    <xdr:to xmlns:xdr="http://schemas.openxmlformats.org/drawingml/2006/spreadsheetDrawing">
      <xdr:col>15</xdr:col>
      <xdr:colOff>101600</xdr:colOff>
      <xdr:row>78</xdr:row>
      <xdr:rowOff>158750</xdr:rowOff>
    </xdr:to>
    <xdr:sp macro="" textlink="">
      <xdr:nvSpPr>
        <xdr:cNvPr id="201" name="楕円 200"/>
        <xdr:cNvSpPr/>
      </xdr:nvSpPr>
      <xdr:spPr>
        <a:xfrm>
          <a:off x="2771775"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149860</xdr:rowOff>
    </xdr:from>
    <xdr:ext cx="534670" cy="259080"/>
    <xdr:sp macro="" textlink="">
      <xdr:nvSpPr>
        <xdr:cNvPr id="202" name="テキスト ボックス 201"/>
        <xdr:cNvSpPr txBox="1"/>
      </xdr:nvSpPr>
      <xdr:spPr>
        <a:xfrm>
          <a:off x="2566670" y="13522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111125</xdr:rowOff>
    </xdr:from>
    <xdr:to xmlns:xdr="http://schemas.openxmlformats.org/drawingml/2006/spreadsheetDrawing">
      <xdr:col>10</xdr:col>
      <xdr:colOff>165100</xdr:colOff>
      <xdr:row>79</xdr:row>
      <xdr:rowOff>41275</xdr:rowOff>
    </xdr:to>
    <xdr:sp macro="" textlink="">
      <xdr:nvSpPr>
        <xdr:cNvPr id="203" name="楕円 202"/>
        <xdr:cNvSpPr/>
      </xdr:nvSpPr>
      <xdr:spPr>
        <a:xfrm>
          <a:off x="191135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79</xdr:row>
      <xdr:rowOff>32385</xdr:rowOff>
    </xdr:from>
    <xdr:ext cx="534035" cy="258445"/>
    <xdr:sp macro="" textlink="">
      <xdr:nvSpPr>
        <xdr:cNvPr id="204" name="テキスト ボックス 203"/>
        <xdr:cNvSpPr txBox="1"/>
      </xdr:nvSpPr>
      <xdr:spPr>
        <a:xfrm>
          <a:off x="1700530" y="13576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97790</xdr:rowOff>
    </xdr:from>
    <xdr:to xmlns:xdr="http://schemas.openxmlformats.org/drawingml/2006/spreadsheetDrawing">
      <xdr:col>6</xdr:col>
      <xdr:colOff>38100</xdr:colOff>
      <xdr:row>79</xdr:row>
      <xdr:rowOff>27940</xdr:rowOff>
    </xdr:to>
    <xdr:sp macro="" textlink="">
      <xdr:nvSpPr>
        <xdr:cNvPr id="205" name="楕円 204"/>
        <xdr:cNvSpPr/>
      </xdr:nvSpPr>
      <xdr:spPr>
        <a:xfrm>
          <a:off x="1050925" y="134708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19050</xdr:rowOff>
    </xdr:from>
    <xdr:ext cx="534670" cy="258445"/>
    <xdr:sp macro="" textlink="">
      <xdr:nvSpPr>
        <xdr:cNvPr id="206" name="テキスト ボックス 205"/>
        <xdr:cNvSpPr txBox="1"/>
      </xdr:nvSpPr>
      <xdr:spPr>
        <a:xfrm>
          <a:off x="840105" y="13563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5" name="テキスト ボックス 214"/>
        <xdr:cNvSpPr txBox="1"/>
      </xdr:nvSpPr>
      <xdr:spPr>
        <a:xfrm>
          <a:off x="70675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7" name="直線コネクタ 216"/>
        <xdr:cNvCxnSpPr/>
      </xdr:nvCxnSpPr>
      <xdr:spPr>
        <a:xfrm>
          <a:off x="739140" y="16827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8285" cy="258445"/>
    <xdr:sp macro="" textlink="">
      <xdr:nvSpPr>
        <xdr:cNvPr id="218" name="テキスト ボックス 217"/>
        <xdr:cNvSpPr txBox="1"/>
      </xdr:nvSpPr>
      <xdr:spPr>
        <a:xfrm>
          <a:off x="50165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0" name="テキスト ボックス 219"/>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1" name="直線コネクタ 220"/>
        <xdr:cNvCxnSpPr/>
      </xdr:nvCxnSpPr>
      <xdr:spPr>
        <a:xfrm>
          <a:off x="739140" y="15684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2" name="テキスト ボックス 221"/>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158750</xdr:rowOff>
    </xdr:from>
    <xdr:to xmlns:xdr="http://schemas.openxmlformats.org/drawingml/2006/spreadsheetDrawing">
      <xdr:col>24</xdr:col>
      <xdr:colOff>62865</xdr:colOff>
      <xdr:row>97</xdr:row>
      <xdr:rowOff>105410</xdr:rowOff>
    </xdr:to>
    <xdr:cxnSp macro="">
      <xdr:nvCxnSpPr>
        <xdr:cNvPr id="226" name="直線コネクタ 225"/>
        <xdr:cNvCxnSpPr/>
      </xdr:nvCxnSpPr>
      <xdr:spPr>
        <a:xfrm flipV="1">
          <a:off x="4496435" y="1558925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109220</xdr:rowOff>
    </xdr:from>
    <xdr:ext cx="534670" cy="258445"/>
    <xdr:sp macro="" textlink="">
      <xdr:nvSpPr>
        <xdr:cNvPr id="227" name="衛生費最小値テキスト"/>
        <xdr:cNvSpPr txBox="1"/>
      </xdr:nvSpPr>
      <xdr:spPr>
        <a:xfrm>
          <a:off x="4549140" y="1673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105410</xdr:rowOff>
    </xdr:from>
    <xdr:to xmlns:xdr="http://schemas.openxmlformats.org/drawingml/2006/spreadsheetDrawing">
      <xdr:col>24</xdr:col>
      <xdr:colOff>152400</xdr:colOff>
      <xdr:row>97</xdr:row>
      <xdr:rowOff>105410</xdr:rowOff>
    </xdr:to>
    <xdr:cxnSp macro="">
      <xdr:nvCxnSpPr>
        <xdr:cNvPr id="228" name="直線コネクタ 227"/>
        <xdr:cNvCxnSpPr/>
      </xdr:nvCxnSpPr>
      <xdr:spPr>
        <a:xfrm>
          <a:off x="4415155" y="167360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105410</xdr:rowOff>
    </xdr:from>
    <xdr:ext cx="598805" cy="259080"/>
    <xdr:sp macro="" textlink="">
      <xdr:nvSpPr>
        <xdr:cNvPr id="229" name="衛生費最大値テキスト"/>
        <xdr:cNvSpPr txBox="1"/>
      </xdr:nvSpPr>
      <xdr:spPr>
        <a:xfrm>
          <a:off x="454914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158750</xdr:rowOff>
    </xdr:from>
    <xdr:to xmlns:xdr="http://schemas.openxmlformats.org/drawingml/2006/spreadsheetDrawing">
      <xdr:col>24</xdr:col>
      <xdr:colOff>152400</xdr:colOff>
      <xdr:row>90</xdr:row>
      <xdr:rowOff>158750</xdr:rowOff>
    </xdr:to>
    <xdr:cxnSp macro="">
      <xdr:nvCxnSpPr>
        <xdr:cNvPr id="230" name="直線コネクタ 229"/>
        <xdr:cNvCxnSpPr/>
      </xdr:nvCxnSpPr>
      <xdr:spPr>
        <a:xfrm>
          <a:off x="4415155" y="155892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54610</xdr:rowOff>
    </xdr:from>
    <xdr:to xmlns:xdr="http://schemas.openxmlformats.org/drawingml/2006/spreadsheetDrawing">
      <xdr:col>24</xdr:col>
      <xdr:colOff>63500</xdr:colOff>
      <xdr:row>97</xdr:row>
      <xdr:rowOff>55245</xdr:rowOff>
    </xdr:to>
    <xdr:cxnSp macro="">
      <xdr:nvCxnSpPr>
        <xdr:cNvPr id="231" name="直線コネクタ 230"/>
        <xdr:cNvCxnSpPr/>
      </xdr:nvCxnSpPr>
      <xdr:spPr>
        <a:xfrm>
          <a:off x="3688715" y="166852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148590</xdr:rowOff>
    </xdr:from>
    <xdr:ext cx="534670" cy="259080"/>
    <xdr:sp macro="" textlink="">
      <xdr:nvSpPr>
        <xdr:cNvPr id="232" name="衛生費平均値テキスト"/>
        <xdr:cNvSpPr txBox="1"/>
      </xdr:nvSpPr>
      <xdr:spPr>
        <a:xfrm>
          <a:off x="4549140" y="16436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125730</xdr:rowOff>
    </xdr:from>
    <xdr:to xmlns:xdr="http://schemas.openxmlformats.org/drawingml/2006/spreadsheetDrawing">
      <xdr:col>24</xdr:col>
      <xdr:colOff>114300</xdr:colOff>
      <xdr:row>97</xdr:row>
      <xdr:rowOff>55880</xdr:rowOff>
    </xdr:to>
    <xdr:sp macro="" textlink="">
      <xdr:nvSpPr>
        <xdr:cNvPr id="233" name="フローチャート: 判断 232"/>
        <xdr:cNvSpPr/>
      </xdr:nvSpPr>
      <xdr:spPr>
        <a:xfrm>
          <a:off x="444754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54610</xdr:rowOff>
    </xdr:from>
    <xdr:to xmlns:xdr="http://schemas.openxmlformats.org/drawingml/2006/spreadsheetDrawing">
      <xdr:col>19</xdr:col>
      <xdr:colOff>177800</xdr:colOff>
      <xdr:row>97</xdr:row>
      <xdr:rowOff>56515</xdr:rowOff>
    </xdr:to>
    <xdr:cxnSp macro="">
      <xdr:nvCxnSpPr>
        <xdr:cNvPr id="234" name="直線コネクタ 233"/>
        <xdr:cNvCxnSpPr/>
      </xdr:nvCxnSpPr>
      <xdr:spPr>
        <a:xfrm flipV="1">
          <a:off x="2822575" y="16685260"/>
          <a:ext cx="8661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104775</xdr:rowOff>
    </xdr:from>
    <xdr:to xmlns:xdr="http://schemas.openxmlformats.org/drawingml/2006/spreadsheetDrawing">
      <xdr:col>20</xdr:col>
      <xdr:colOff>38100</xdr:colOff>
      <xdr:row>97</xdr:row>
      <xdr:rowOff>34925</xdr:rowOff>
    </xdr:to>
    <xdr:sp macro="" textlink="">
      <xdr:nvSpPr>
        <xdr:cNvPr id="235" name="フローチャート: 判断 234"/>
        <xdr:cNvSpPr/>
      </xdr:nvSpPr>
      <xdr:spPr>
        <a:xfrm>
          <a:off x="3637915" y="165639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4670" cy="258445"/>
    <xdr:sp macro="" textlink="">
      <xdr:nvSpPr>
        <xdr:cNvPr id="236" name="テキスト ボックス 235"/>
        <xdr:cNvSpPr txBox="1"/>
      </xdr:nvSpPr>
      <xdr:spPr>
        <a:xfrm>
          <a:off x="3427095"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56515</xdr:rowOff>
    </xdr:from>
    <xdr:to xmlns:xdr="http://schemas.openxmlformats.org/drawingml/2006/spreadsheetDrawing">
      <xdr:col>15</xdr:col>
      <xdr:colOff>50800</xdr:colOff>
      <xdr:row>97</xdr:row>
      <xdr:rowOff>58420</xdr:rowOff>
    </xdr:to>
    <xdr:cxnSp macro="">
      <xdr:nvCxnSpPr>
        <xdr:cNvPr id="237" name="直線コネクタ 236"/>
        <xdr:cNvCxnSpPr/>
      </xdr:nvCxnSpPr>
      <xdr:spPr>
        <a:xfrm flipV="1">
          <a:off x="1962150" y="1668716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130810</xdr:rowOff>
    </xdr:from>
    <xdr:to xmlns:xdr="http://schemas.openxmlformats.org/drawingml/2006/spreadsheetDrawing">
      <xdr:col>15</xdr:col>
      <xdr:colOff>101600</xdr:colOff>
      <xdr:row>97</xdr:row>
      <xdr:rowOff>60960</xdr:rowOff>
    </xdr:to>
    <xdr:sp macro="" textlink="">
      <xdr:nvSpPr>
        <xdr:cNvPr id="238" name="フローチャート: 判断 237"/>
        <xdr:cNvSpPr/>
      </xdr:nvSpPr>
      <xdr:spPr>
        <a:xfrm>
          <a:off x="2771775"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77470</xdr:rowOff>
    </xdr:from>
    <xdr:ext cx="534670" cy="258445"/>
    <xdr:sp macro="" textlink="">
      <xdr:nvSpPr>
        <xdr:cNvPr id="239" name="テキスト ボックス 238"/>
        <xdr:cNvSpPr txBox="1"/>
      </xdr:nvSpPr>
      <xdr:spPr>
        <a:xfrm>
          <a:off x="2566670" y="16365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58420</xdr:rowOff>
    </xdr:from>
    <xdr:to xmlns:xdr="http://schemas.openxmlformats.org/drawingml/2006/spreadsheetDrawing">
      <xdr:col>10</xdr:col>
      <xdr:colOff>114300</xdr:colOff>
      <xdr:row>97</xdr:row>
      <xdr:rowOff>59055</xdr:rowOff>
    </xdr:to>
    <xdr:cxnSp macro="">
      <xdr:nvCxnSpPr>
        <xdr:cNvPr id="240" name="直線コネクタ 239"/>
        <xdr:cNvCxnSpPr/>
      </xdr:nvCxnSpPr>
      <xdr:spPr>
        <a:xfrm flipV="1">
          <a:off x="1101725" y="1668907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127000</xdr:rowOff>
    </xdr:from>
    <xdr:to xmlns:xdr="http://schemas.openxmlformats.org/drawingml/2006/spreadsheetDrawing">
      <xdr:col>10</xdr:col>
      <xdr:colOff>165100</xdr:colOff>
      <xdr:row>97</xdr:row>
      <xdr:rowOff>57150</xdr:rowOff>
    </xdr:to>
    <xdr:sp macro="" textlink="">
      <xdr:nvSpPr>
        <xdr:cNvPr id="241" name="フローチャート: 判断 240"/>
        <xdr:cNvSpPr/>
      </xdr:nvSpPr>
      <xdr:spPr>
        <a:xfrm>
          <a:off x="191135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73660</xdr:rowOff>
    </xdr:from>
    <xdr:ext cx="534035" cy="259080"/>
    <xdr:sp macro="" textlink="">
      <xdr:nvSpPr>
        <xdr:cNvPr id="242" name="テキスト ボックス 241"/>
        <xdr:cNvSpPr txBox="1"/>
      </xdr:nvSpPr>
      <xdr:spPr>
        <a:xfrm>
          <a:off x="1700530" y="16361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133985</xdr:rowOff>
    </xdr:from>
    <xdr:to xmlns:xdr="http://schemas.openxmlformats.org/drawingml/2006/spreadsheetDrawing">
      <xdr:col>6</xdr:col>
      <xdr:colOff>38100</xdr:colOff>
      <xdr:row>97</xdr:row>
      <xdr:rowOff>64135</xdr:rowOff>
    </xdr:to>
    <xdr:sp macro="" textlink="">
      <xdr:nvSpPr>
        <xdr:cNvPr id="243" name="フローチャート: 判断 242"/>
        <xdr:cNvSpPr/>
      </xdr:nvSpPr>
      <xdr:spPr>
        <a:xfrm>
          <a:off x="1050925" y="165931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80645</xdr:rowOff>
    </xdr:from>
    <xdr:ext cx="534670" cy="259080"/>
    <xdr:sp macro="" textlink="">
      <xdr:nvSpPr>
        <xdr:cNvPr id="244" name="テキスト ボックス 243"/>
        <xdr:cNvSpPr txBox="1"/>
      </xdr:nvSpPr>
      <xdr:spPr>
        <a:xfrm>
          <a:off x="840105" y="1636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6" name="テキスト ボックス 245"/>
        <xdr:cNvSpPr txBox="1"/>
      </xdr:nvSpPr>
      <xdr:spPr>
        <a:xfrm>
          <a:off x="35039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377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9" name="テキスト ボックス 248"/>
        <xdr:cNvSpPr txBox="1"/>
      </xdr:nvSpPr>
      <xdr:spPr>
        <a:xfrm>
          <a:off x="916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4445</xdr:rowOff>
    </xdr:from>
    <xdr:to xmlns:xdr="http://schemas.openxmlformats.org/drawingml/2006/spreadsheetDrawing">
      <xdr:col>24</xdr:col>
      <xdr:colOff>114300</xdr:colOff>
      <xdr:row>97</xdr:row>
      <xdr:rowOff>106045</xdr:rowOff>
    </xdr:to>
    <xdr:sp macro="" textlink="">
      <xdr:nvSpPr>
        <xdr:cNvPr id="250" name="楕円 249"/>
        <xdr:cNvSpPr/>
      </xdr:nvSpPr>
      <xdr:spPr>
        <a:xfrm>
          <a:off x="444754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104140</xdr:rowOff>
    </xdr:from>
    <xdr:ext cx="534670" cy="259080"/>
    <xdr:sp macro="" textlink="">
      <xdr:nvSpPr>
        <xdr:cNvPr id="251" name="衛生費該当値テキスト"/>
        <xdr:cNvSpPr txBox="1"/>
      </xdr:nvSpPr>
      <xdr:spPr>
        <a:xfrm>
          <a:off x="4549140" y="1656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3810</xdr:rowOff>
    </xdr:from>
    <xdr:to xmlns:xdr="http://schemas.openxmlformats.org/drawingml/2006/spreadsheetDrawing">
      <xdr:col>20</xdr:col>
      <xdr:colOff>38100</xdr:colOff>
      <xdr:row>97</xdr:row>
      <xdr:rowOff>105410</xdr:rowOff>
    </xdr:to>
    <xdr:sp macro="" textlink="">
      <xdr:nvSpPr>
        <xdr:cNvPr id="252" name="楕円 251"/>
        <xdr:cNvSpPr/>
      </xdr:nvSpPr>
      <xdr:spPr>
        <a:xfrm>
          <a:off x="3637915" y="166344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96520</xdr:rowOff>
    </xdr:from>
    <xdr:ext cx="534670" cy="259080"/>
    <xdr:sp macro="" textlink="">
      <xdr:nvSpPr>
        <xdr:cNvPr id="253" name="テキスト ボックス 252"/>
        <xdr:cNvSpPr txBox="1"/>
      </xdr:nvSpPr>
      <xdr:spPr>
        <a:xfrm>
          <a:off x="3427095"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107315</xdr:rowOff>
    </xdr:to>
    <xdr:sp macro="" textlink="">
      <xdr:nvSpPr>
        <xdr:cNvPr id="254" name="楕円 253"/>
        <xdr:cNvSpPr/>
      </xdr:nvSpPr>
      <xdr:spPr>
        <a:xfrm>
          <a:off x="2771775"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98425</xdr:rowOff>
    </xdr:from>
    <xdr:ext cx="534670" cy="258445"/>
    <xdr:sp macro="" textlink="">
      <xdr:nvSpPr>
        <xdr:cNvPr id="255" name="テキスト ボックス 254"/>
        <xdr:cNvSpPr txBox="1"/>
      </xdr:nvSpPr>
      <xdr:spPr>
        <a:xfrm>
          <a:off x="2566670" y="16729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7620</xdr:rowOff>
    </xdr:from>
    <xdr:to xmlns:xdr="http://schemas.openxmlformats.org/drawingml/2006/spreadsheetDrawing">
      <xdr:col>10</xdr:col>
      <xdr:colOff>165100</xdr:colOff>
      <xdr:row>97</xdr:row>
      <xdr:rowOff>109220</xdr:rowOff>
    </xdr:to>
    <xdr:sp macro="" textlink="">
      <xdr:nvSpPr>
        <xdr:cNvPr id="256" name="楕円 255"/>
        <xdr:cNvSpPr/>
      </xdr:nvSpPr>
      <xdr:spPr>
        <a:xfrm>
          <a:off x="191135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100330</xdr:rowOff>
    </xdr:from>
    <xdr:ext cx="534035" cy="258445"/>
    <xdr:sp macro="" textlink="">
      <xdr:nvSpPr>
        <xdr:cNvPr id="257" name="テキスト ボックス 256"/>
        <xdr:cNvSpPr txBox="1"/>
      </xdr:nvSpPr>
      <xdr:spPr>
        <a:xfrm>
          <a:off x="1700530" y="1673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58" name="楕円 257"/>
        <xdr:cNvSpPr/>
      </xdr:nvSpPr>
      <xdr:spPr>
        <a:xfrm>
          <a:off x="1050925" y="166389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101600</xdr:rowOff>
    </xdr:from>
    <xdr:ext cx="534670" cy="259080"/>
    <xdr:sp macro="" textlink="">
      <xdr:nvSpPr>
        <xdr:cNvPr id="259" name="テキスト ボックス 258"/>
        <xdr:cNvSpPr txBox="1"/>
      </xdr:nvSpPr>
      <xdr:spPr>
        <a:xfrm>
          <a:off x="840105" y="1673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37159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409690" y="673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1" name="テキスト ボックス 270"/>
        <xdr:cNvSpPr txBox="1"/>
      </xdr:nvSpPr>
      <xdr:spPr>
        <a:xfrm>
          <a:off x="616648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409690" y="635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3" name="テキスト ボックス 272"/>
        <xdr:cNvSpPr txBox="1"/>
      </xdr:nvSpPr>
      <xdr:spPr>
        <a:xfrm>
          <a:off x="595376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409690" y="596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7360" cy="258445"/>
    <xdr:sp macro="" textlink="">
      <xdr:nvSpPr>
        <xdr:cNvPr id="275" name="テキスト ボックス 274"/>
        <xdr:cNvSpPr txBox="1"/>
      </xdr:nvSpPr>
      <xdr:spPr>
        <a:xfrm>
          <a:off x="595376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409690" y="558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7360" cy="259080"/>
    <xdr:sp macro="" textlink="">
      <xdr:nvSpPr>
        <xdr:cNvPr id="277" name="テキスト ボックス 276"/>
        <xdr:cNvSpPr txBox="1"/>
      </xdr:nvSpPr>
      <xdr:spPr>
        <a:xfrm>
          <a:off x="595376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409690" y="520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7360" cy="259080"/>
    <xdr:sp macro="" textlink="">
      <xdr:nvSpPr>
        <xdr:cNvPr id="279" name="テキスト ボックス 278"/>
        <xdr:cNvSpPr txBox="1"/>
      </xdr:nvSpPr>
      <xdr:spPr>
        <a:xfrm>
          <a:off x="595376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1" name="テキスト ボックス 280"/>
        <xdr:cNvSpPr txBox="1"/>
      </xdr:nvSpPr>
      <xdr:spPr>
        <a:xfrm>
          <a:off x="595376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83820</xdr:rowOff>
    </xdr:from>
    <xdr:to xmlns:xdr="http://schemas.openxmlformats.org/drawingml/2006/spreadsheetDrawing">
      <xdr:col>54</xdr:col>
      <xdr:colOff>184785</xdr:colOff>
      <xdr:row>39</xdr:row>
      <xdr:rowOff>44450</xdr:rowOff>
    </xdr:to>
    <xdr:cxnSp macro="">
      <xdr:nvCxnSpPr>
        <xdr:cNvPr id="283" name="直線コネクタ 282"/>
        <xdr:cNvCxnSpPr/>
      </xdr:nvCxnSpPr>
      <xdr:spPr>
        <a:xfrm flipV="1">
          <a:off x="10163175" y="522732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9080"/>
    <xdr:sp macro="" textlink="">
      <xdr:nvSpPr>
        <xdr:cNvPr id="284" name="労働費最小値テキスト"/>
        <xdr:cNvSpPr txBox="1"/>
      </xdr:nvSpPr>
      <xdr:spPr>
        <a:xfrm>
          <a:off x="10213975"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5" name="直線コネクタ 284"/>
        <xdr:cNvCxnSpPr/>
      </xdr:nvCxnSpPr>
      <xdr:spPr>
        <a:xfrm>
          <a:off x="10079990"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30480</xdr:rowOff>
    </xdr:from>
    <xdr:ext cx="469265" cy="258445"/>
    <xdr:sp macro="" textlink="">
      <xdr:nvSpPr>
        <xdr:cNvPr id="286" name="労働費最大値テキスト"/>
        <xdr:cNvSpPr txBox="1"/>
      </xdr:nvSpPr>
      <xdr:spPr>
        <a:xfrm>
          <a:off x="10213975" y="5002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83820</xdr:rowOff>
    </xdr:from>
    <xdr:to xmlns:xdr="http://schemas.openxmlformats.org/drawingml/2006/spreadsheetDrawing">
      <xdr:col>55</xdr:col>
      <xdr:colOff>88900</xdr:colOff>
      <xdr:row>30</xdr:row>
      <xdr:rowOff>83820</xdr:rowOff>
    </xdr:to>
    <xdr:cxnSp macro="">
      <xdr:nvCxnSpPr>
        <xdr:cNvPr id="287" name="直線コネクタ 286"/>
        <xdr:cNvCxnSpPr/>
      </xdr:nvCxnSpPr>
      <xdr:spPr>
        <a:xfrm>
          <a:off x="10079990" y="5227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157480</xdr:rowOff>
    </xdr:from>
    <xdr:to xmlns:xdr="http://schemas.openxmlformats.org/drawingml/2006/spreadsheetDrawing">
      <xdr:col>55</xdr:col>
      <xdr:colOff>0</xdr:colOff>
      <xdr:row>38</xdr:row>
      <xdr:rowOff>162560</xdr:rowOff>
    </xdr:to>
    <xdr:cxnSp macro="">
      <xdr:nvCxnSpPr>
        <xdr:cNvPr id="288" name="直線コネクタ 287"/>
        <xdr:cNvCxnSpPr/>
      </xdr:nvCxnSpPr>
      <xdr:spPr>
        <a:xfrm>
          <a:off x="9353550" y="6158230"/>
          <a:ext cx="809625"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6985</xdr:rowOff>
    </xdr:from>
    <xdr:ext cx="377825" cy="258445"/>
    <xdr:sp macro="" textlink="">
      <xdr:nvSpPr>
        <xdr:cNvPr id="289" name="労働費平均値テキスト"/>
        <xdr:cNvSpPr txBox="1"/>
      </xdr:nvSpPr>
      <xdr:spPr>
        <a:xfrm>
          <a:off x="10213975" y="635063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155575</xdr:rowOff>
    </xdr:from>
    <xdr:to xmlns:xdr="http://schemas.openxmlformats.org/drawingml/2006/spreadsheetDrawing">
      <xdr:col>55</xdr:col>
      <xdr:colOff>50800</xdr:colOff>
      <xdr:row>38</xdr:row>
      <xdr:rowOff>86360</xdr:rowOff>
    </xdr:to>
    <xdr:sp macro="" textlink="">
      <xdr:nvSpPr>
        <xdr:cNvPr id="290" name="フローチャート: 判断 289"/>
        <xdr:cNvSpPr/>
      </xdr:nvSpPr>
      <xdr:spPr>
        <a:xfrm>
          <a:off x="10118090" y="649922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157480</xdr:rowOff>
    </xdr:from>
    <xdr:to xmlns:xdr="http://schemas.openxmlformats.org/drawingml/2006/spreadsheetDrawing">
      <xdr:col>50</xdr:col>
      <xdr:colOff>114300</xdr:colOff>
      <xdr:row>36</xdr:row>
      <xdr:rowOff>160020</xdr:rowOff>
    </xdr:to>
    <xdr:cxnSp macro="">
      <xdr:nvCxnSpPr>
        <xdr:cNvPr id="291" name="直線コネクタ 290"/>
        <xdr:cNvCxnSpPr/>
      </xdr:nvCxnSpPr>
      <xdr:spPr>
        <a:xfrm flipV="1">
          <a:off x="8493125" y="6158230"/>
          <a:ext cx="860425"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156845</xdr:rowOff>
    </xdr:from>
    <xdr:to xmlns:xdr="http://schemas.openxmlformats.org/drawingml/2006/spreadsheetDrawing">
      <xdr:col>50</xdr:col>
      <xdr:colOff>165100</xdr:colOff>
      <xdr:row>38</xdr:row>
      <xdr:rowOff>86995</xdr:rowOff>
    </xdr:to>
    <xdr:sp macro="" textlink="">
      <xdr:nvSpPr>
        <xdr:cNvPr id="292" name="フローチャート: 判断 291"/>
        <xdr:cNvSpPr/>
      </xdr:nvSpPr>
      <xdr:spPr>
        <a:xfrm>
          <a:off x="930275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78105</xdr:rowOff>
    </xdr:from>
    <xdr:ext cx="378460" cy="258445"/>
    <xdr:sp macro="" textlink="">
      <xdr:nvSpPr>
        <xdr:cNvPr id="293" name="テキスト ボックス 292"/>
        <xdr:cNvSpPr txBox="1"/>
      </xdr:nvSpPr>
      <xdr:spPr>
        <a:xfrm>
          <a:off x="9170035" y="6593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156845</xdr:rowOff>
    </xdr:from>
    <xdr:to xmlns:xdr="http://schemas.openxmlformats.org/drawingml/2006/spreadsheetDrawing">
      <xdr:col>45</xdr:col>
      <xdr:colOff>177800</xdr:colOff>
      <xdr:row>36</xdr:row>
      <xdr:rowOff>160020</xdr:rowOff>
    </xdr:to>
    <xdr:cxnSp macro="">
      <xdr:nvCxnSpPr>
        <xdr:cNvPr id="294" name="直線コネクタ 293"/>
        <xdr:cNvCxnSpPr/>
      </xdr:nvCxnSpPr>
      <xdr:spPr>
        <a:xfrm>
          <a:off x="7626985" y="6329045"/>
          <a:ext cx="8661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118110</xdr:rowOff>
    </xdr:from>
    <xdr:to xmlns:xdr="http://schemas.openxmlformats.org/drawingml/2006/spreadsheetDrawing">
      <xdr:col>46</xdr:col>
      <xdr:colOff>38100</xdr:colOff>
      <xdr:row>38</xdr:row>
      <xdr:rowOff>48260</xdr:rowOff>
    </xdr:to>
    <xdr:sp macro="" textlink="">
      <xdr:nvSpPr>
        <xdr:cNvPr id="295" name="フローチャート: 判断 294"/>
        <xdr:cNvSpPr/>
      </xdr:nvSpPr>
      <xdr:spPr>
        <a:xfrm>
          <a:off x="8442325" y="64617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39370</xdr:rowOff>
    </xdr:from>
    <xdr:ext cx="377825" cy="259080"/>
    <xdr:sp macro="" textlink="">
      <xdr:nvSpPr>
        <xdr:cNvPr id="296" name="テキスト ボックス 295"/>
        <xdr:cNvSpPr txBox="1"/>
      </xdr:nvSpPr>
      <xdr:spPr>
        <a:xfrm>
          <a:off x="8309610" y="65544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25400</xdr:rowOff>
    </xdr:from>
    <xdr:to xmlns:xdr="http://schemas.openxmlformats.org/drawingml/2006/spreadsheetDrawing">
      <xdr:col>41</xdr:col>
      <xdr:colOff>50800</xdr:colOff>
      <xdr:row>36</xdr:row>
      <xdr:rowOff>156845</xdr:rowOff>
    </xdr:to>
    <xdr:cxnSp macro="">
      <xdr:nvCxnSpPr>
        <xdr:cNvPr id="297" name="直線コネクタ 296"/>
        <xdr:cNvCxnSpPr/>
      </xdr:nvCxnSpPr>
      <xdr:spPr>
        <a:xfrm>
          <a:off x="6766560" y="5854700"/>
          <a:ext cx="860425"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138430</xdr:rowOff>
    </xdr:from>
    <xdr:to xmlns:xdr="http://schemas.openxmlformats.org/drawingml/2006/spreadsheetDrawing">
      <xdr:col>41</xdr:col>
      <xdr:colOff>101600</xdr:colOff>
      <xdr:row>37</xdr:row>
      <xdr:rowOff>68580</xdr:rowOff>
    </xdr:to>
    <xdr:sp macro="" textlink="">
      <xdr:nvSpPr>
        <xdr:cNvPr id="298" name="フローチャート: 判断 297"/>
        <xdr:cNvSpPr/>
      </xdr:nvSpPr>
      <xdr:spPr>
        <a:xfrm>
          <a:off x="7576185"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59690</xdr:rowOff>
    </xdr:from>
    <xdr:ext cx="377825" cy="259080"/>
    <xdr:sp macro="" textlink="">
      <xdr:nvSpPr>
        <xdr:cNvPr id="299" name="テキスト ボックス 298"/>
        <xdr:cNvSpPr txBox="1"/>
      </xdr:nvSpPr>
      <xdr:spPr>
        <a:xfrm>
          <a:off x="7443470" y="64033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142240</xdr:rowOff>
    </xdr:to>
    <xdr:sp macro="" textlink="">
      <xdr:nvSpPr>
        <xdr:cNvPr id="300" name="フローチャート: 判断 299"/>
        <xdr:cNvSpPr/>
      </xdr:nvSpPr>
      <xdr:spPr>
        <a:xfrm>
          <a:off x="671576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133350</xdr:rowOff>
    </xdr:from>
    <xdr:ext cx="469900" cy="258445"/>
    <xdr:sp macro="" textlink="">
      <xdr:nvSpPr>
        <xdr:cNvPr id="301" name="テキスト ボックス 300"/>
        <xdr:cNvSpPr txBox="1"/>
      </xdr:nvSpPr>
      <xdr:spPr>
        <a:xfrm>
          <a:off x="6537325" y="6305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4" name="テキスト ボックス 303"/>
        <xdr:cNvSpPr txBox="1"/>
      </xdr:nvSpPr>
      <xdr:spPr>
        <a:xfrm>
          <a:off x="8308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5" name="テキスト ボックス 304"/>
        <xdr:cNvSpPr txBox="1"/>
      </xdr:nvSpPr>
      <xdr:spPr>
        <a:xfrm>
          <a:off x="74422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41910</xdr:rowOff>
    </xdr:to>
    <xdr:sp macro="" textlink="">
      <xdr:nvSpPr>
        <xdr:cNvPr id="307" name="楕円 306"/>
        <xdr:cNvSpPr/>
      </xdr:nvSpPr>
      <xdr:spPr>
        <a:xfrm>
          <a:off x="10118090" y="66268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26670</xdr:rowOff>
    </xdr:from>
    <xdr:ext cx="377825" cy="259080"/>
    <xdr:sp macro="" textlink="">
      <xdr:nvSpPr>
        <xdr:cNvPr id="308" name="労働費該当値テキスト"/>
        <xdr:cNvSpPr txBox="1"/>
      </xdr:nvSpPr>
      <xdr:spPr>
        <a:xfrm>
          <a:off x="10213975" y="6541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106680</xdr:rowOff>
    </xdr:from>
    <xdr:to xmlns:xdr="http://schemas.openxmlformats.org/drawingml/2006/spreadsheetDrawing">
      <xdr:col>50</xdr:col>
      <xdr:colOff>165100</xdr:colOff>
      <xdr:row>36</xdr:row>
      <xdr:rowOff>36830</xdr:rowOff>
    </xdr:to>
    <xdr:sp macro="" textlink="">
      <xdr:nvSpPr>
        <xdr:cNvPr id="309" name="楕円 308"/>
        <xdr:cNvSpPr/>
      </xdr:nvSpPr>
      <xdr:spPr>
        <a:xfrm>
          <a:off x="930275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53340</xdr:rowOff>
    </xdr:from>
    <xdr:ext cx="469900" cy="258445"/>
    <xdr:sp macro="" textlink="">
      <xdr:nvSpPr>
        <xdr:cNvPr id="310" name="テキスト ボックス 309"/>
        <xdr:cNvSpPr txBox="1"/>
      </xdr:nvSpPr>
      <xdr:spPr>
        <a:xfrm>
          <a:off x="9124315" y="58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109220</xdr:rowOff>
    </xdr:from>
    <xdr:to xmlns:xdr="http://schemas.openxmlformats.org/drawingml/2006/spreadsheetDrawing">
      <xdr:col>46</xdr:col>
      <xdr:colOff>38100</xdr:colOff>
      <xdr:row>37</xdr:row>
      <xdr:rowOff>39370</xdr:rowOff>
    </xdr:to>
    <xdr:sp macro="" textlink="">
      <xdr:nvSpPr>
        <xdr:cNvPr id="311" name="楕円 310"/>
        <xdr:cNvSpPr/>
      </xdr:nvSpPr>
      <xdr:spPr>
        <a:xfrm>
          <a:off x="8442325" y="62814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55880</xdr:rowOff>
    </xdr:from>
    <xdr:ext cx="469265" cy="259080"/>
    <xdr:sp macro="" textlink="">
      <xdr:nvSpPr>
        <xdr:cNvPr id="312" name="テキスト ボックス 311"/>
        <xdr:cNvSpPr txBox="1"/>
      </xdr:nvSpPr>
      <xdr:spPr>
        <a:xfrm>
          <a:off x="8263890" y="6056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106045</xdr:rowOff>
    </xdr:from>
    <xdr:to xmlns:xdr="http://schemas.openxmlformats.org/drawingml/2006/spreadsheetDrawing">
      <xdr:col>41</xdr:col>
      <xdr:colOff>101600</xdr:colOff>
      <xdr:row>37</xdr:row>
      <xdr:rowOff>36195</xdr:rowOff>
    </xdr:to>
    <xdr:sp macro="" textlink="">
      <xdr:nvSpPr>
        <xdr:cNvPr id="313" name="楕円 312"/>
        <xdr:cNvSpPr/>
      </xdr:nvSpPr>
      <xdr:spPr>
        <a:xfrm>
          <a:off x="7576185"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52705</xdr:rowOff>
    </xdr:from>
    <xdr:ext cx="469265" cy="258445"/>
    <xdr:sp macro="" textlink="">
      <xdr:nvSpPr>
        <xdr:cNvPr id="314" name="テキスト ボックス 313"/>
        <xdr:cNvSpPr txBox="1"/>
      </xdr:nvSpPr>
      <xdr:spPr>
        <a:xfrm>
          <a:off x="7397750" y="6053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146050</xdr:rowOff>
    </xdr:from>
    <xdr:to xmlns:xdr="http://schemas.openxmlformats.org/drawingml/2006/spreadsheetDrawing">
      <xdr:col>36</xdr:col>
      <xdr:colOff>165100</xdr:colOff>
      <xdr:row>34</xdr:row>
      <xdr:rowOff>76200</xdr:rowOff>
    </xdr:to>
    <xdr:sp macro="" textlink="">
      <xdr:nvSpPr>
        <xdr:cNvPr id="315" name="楕円 314"/>
        <xdr:cNvSpPr/>
      </xdr:nvSpPr>
      <xdr:spPr>
        <a:xfrm>
          <a:off x="671576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92710</xdr:rowOff>
    </xdr:from>
    <xdr:ext cx="469900" cy="259080"/>
    <xdr:sp macro="" textlink="">
      <xdr:nvSpPr>
        <xdr:cNvPr id="316" name="テキスト ボックス 315"/>
        <xdr:cNvSpPr txBox="1"/>
      </xdr:nvSpPr>
      <xdr:spPr>
        <a:xfrm>
          <a:off x="6537325" y="55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37159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409690" y="10214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9080"/>
    <xdr:sp macro="" textlink="">
      <xdr:nvSpPr>
        <xdr:cNvPr id="328" name="テキスト ボックス 327"/>
        <xdr:cNvSpPr txBox="1"/>
      </xdr:nvSpPr>
      <xdr:spPr>
        <a:xfrm>
          <a:off x="616648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409690" y="9887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0" name="テキスト ボックス 329"/>
        <xdr:cNvSpPr txBox="1"/>
      </xdr:nvSpPr>
      <xdr:spPr>
        <a:xfrm>
          <a:off x="589534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409690" y="9561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2" name="テキスト ボックス 331"/>
        <xdr:cNvSpPr txBox="1"/>
      </xdr:nvSpPr>
      <xdr:spPr>
        <a:xfrm>
          <a:off x="589534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409690" y="9234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4" name="テキスト ボックス 333"/>
        <xdr:cNvSpPr txBox="1"/>
      </xdr:nvSpPr>
      <xdr:spPr>
        <a:xfrm>
          <a:off x="5895340"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409690" y="8908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6" name="テキスト ボックス 335"/>
        <xdr:cNvSpPr txBox="1"/>
      </xdr:nvSpPr>
      <xdr:spPr>
        <a:xfrm>
          <a:off x="5895340"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409690" y="8581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8" name="テキスト ボックス 337"/>
        <xdr:cNvSpPr txBox="1"/>
      </xdr:nvSpPr>
      <xdr:spPr>
        <a:xfrm>
          <a:off x="583120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0" name="テキスト ボックス 339"/>
        <xdr:cNvSpPr txBox="1"/>
      </xdr:nvSpPr>
      <xdr:spPr>
        <a:xfrm>
          <a:off x="583120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50</xdr:row>
      <xdr:rowOff>635</xdr:rowOff>
    </xdr:from>
    <xdr:to xmlns:xdr="http://schemas.openxmlformats.org/drawingml/2006/spreadsheetDrawing">
      <xdr:col>54</xdr:col>
      <xdr:colOff>184785</xdr:colOff>
      <xdr:row>59</xdr:row>
      <xdr:rowOff>90170</xdr:rowOff>
    </xdr:to>
    <xdr:cxnSp macro="">
      <xdr:nvCxnSpPr>
        <xdr:cNvPr id="342" name="直線コネクタ 341"/>
        <xdr:cNvCxnSpPr/>
      </xdr:nvCxnSpPr>
      <xdr:spPr>
        <a:xfrm flipV="1">
          <a:off x="10163175" y="8573135"/>
          <a:ext cx="0" cy="1632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94615</xdr:rowOff>
    </xdr:from>
    <xdr:ext cx="377825" cy="259080"/>
    <xdr:sp macro="" textlink="">
      <xdr:nvSpPr>
        <xdr:cNvPr id="343" name="農林水産業費最小値テキスト"/>
        <xdr:cNvSpPr txBox="1"/>
      </xdr:nvSpPr>
      <xdr:spPr>
        <a:xfrm>
          <a:off x="10213975" y="102101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90170</xdr:rowOff>
    </xdr:from>
    <xdr:to xmlns:xdr="http://schemas.openxmlformats.org/drawingml/2006/spreadsheetDrawing">
      <xdr:col>55</xdr:col>
      <xdr:colOff>88900</xdr:colOff>
      <xdr:row>59</xdr:row>
      <xdr:rowOff>90170</xdr:rowOff>
    </xdr:to>
    <xdr:cxnSp macro="">
      <xdr:nvCxnSpPr>
        <xdr:cNvPr id="344" name="直線コネクタ 343"/>
        <xdr:cNvCxnSpPr/>
      </xdr:nvCxnSpPr>
      <xdr:spPr>
        <a:xfrm>
          <a:off x="10079990" y="102057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118745</xdr:rowOff>
    </xdr:from>
    <xdr:ext cx="598170" cy="259080"/>
    <xdr:sp macro="" textlink="">
      <xdr:nvSpPr>
        <xdr:cNvPr id="345" name="農林水産業費最大値テキスト"/>
        <xdr:cNvSpPr txBox="1"/>
      </xdr:nvSpPr>
      <xdr:spPr>
        <a:xfrm>
          <a:off x="10213975" y="8348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xdr:rowOff>
    </xdr:from>
    <xdr:to xmlns:xdr="http://schemas.openxmlformats.org/drawingml/2006/spreadsheetDrawing">
      <xdr:col>55</xdr:col>
      <xdr:colOff>88900</xdr:colOff>
      <xdr:row>50</xdr:row>
      <xdr:rowOff>635</xdr:rowOff>
    </xdr:to>
    <xdr:cxnSp macro="">
      <xdr:nvCxnSpPr>
        <xdr:cNvPr id="346" name="直線コネクタ 345"/>
        <xdr:cNvCxnSpPr/>
      </xdr:nvCxnSpPr>
      <xdr:spPr>
        <a:xfrm>
          <a:off x="10079990" y="85731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70485</xdr:rowOff>
    </xdr:from>
    <xdr:to xmlns:xdr="http://schemas.openxmlformats.org/drawingml/2006/spreadsheetDrawing">
      <xdr:col>55</xdr:col>
      <xdr:colOff>0</xdr:colOff>
      <xdr:row>59</xdr:row>
      <xdr:rowOff>78105</xdr:rowOff>
    </xdr:to>
    <xdr:cxnSp macro="">
      <xdr:nvCxnSpPr>
        <xdr:cNvPr id="347" name="直線コネクタ 346"/>
        <xdr:cNvCxnSpPr/>
      </xdr:nvCxnSpPr>
      <xdr:spPr>
        <a:xfrm>
          <a:off x="9353550" y="1018603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035" cy="258445"/>
    <xdr:sp macro="" textlink="">
      <xdr:nvSpPr>
        <xdr:cNvPr id="348" name="農林水産業費平均値テキスト"/>
        <xdr:cNvSpPr txBox="1"/>
      </xdr:nvSpPr>
      <xdr:spPr>
        <a:xfrm>
          <a:off x="10213975" y="98361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142240</xdr:rowOff>
    </xdr:to>
    <xdr:sp macro="" textlink="">
      <xdr:nvSpPr>
        <xdr:cNvPr id="349" name="フローチャート: 判断 348"/>
        <xdr:cNvSpPr/>
      </xdr:nvSpPr>
      <xdr:spPr>
        <a:xfrm>
          <a:off x="10118090" y="99847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70485</xdr:rowOff>
    </xdr:from>
    <xdr:to xmlns:xdr="http://schemas.openxmlformats.org/drawingml/2006/spreadsheetDrawing">
      <xdr:col>50</xdr:col>
      <xdr:colOff>114300</xdr:colOff>
      <xdr:row>59</xdr:row>
      <xdr:rowOff>80645</xdr:rowOff>
    </xdr:to>
    <xdr:cxnSp macro="">
      <xdr:nvCxnSpPr>
        <xdr:cNvPr id="350" name="直線コネクタ 349"/>
        <xdr:cNvCxnSpPr/>
      </xdr:nvCxnSpPr>
      <xdr:spPr>
        <a:xfrm flipV="1">
          <a:off x="8493125" y="10186035"/>
          <a:ext cx="8604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51" name="フローチャート: 判断 350"/>
        <xdr:cNvSpPr/>
      </xdr:nvSpPr>
      <xdr:spPr>
        <a:xfrm>
          <a:off x="930275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163195</xdr:rowOff>
    </xdr:from>
    <xdr:ext cx="534035" cy="259080"/>
    <xdr:sp macro="" textlink="">
      <xdr:nvSpPr>
        <xdr:cNvPr id="352" name="テキスト ボックス 351"/>
        <xdr:cNvSpPr txBox="1"/>
      </xdr:nvSpPr>
      <xdr:spPr>
        <a:xfrm>
          <a:off x="9091930" y="976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74930</xdr:rowOff>
    </xdr:from>
    <xdr:to xmlns:xdr="http://schemas.openxmlformats.org/drawingml/2006/spreadsheetDrawing">
      <xdr:col>45</xdr:col>
      <xdr:colOff>177800</xdr:colOff>
      <xdr:row>59</xdr:row>
      <xdr:rowOff>80645</xdr:rowOff>
    </xdr:to>
    <xdr:cxnSp macro="">
      <xdr:nvCxnSpPr>
        <xdr:cNvPr id="353" name="直線コネクタ 352"/>
        <xdr:cNvCxnSpPr/>
      </xdr:nvCxnSpPr>
      <xdr:spPr>
        <a:xfrm>
          <a:off x="7626985" y="10190480"/>
          <a:ext cx="8661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67945</xdr:rowOff>
    </xdr:from>
    <xdr:to xmlns:xdr="http://schemas.openxmlformats.org/drawingml/2006/spreadsheetDrawing">
      <xdr:col>46</xdr:col>
      <xdr:colOff>38100</xdr:colOff>
      <xdr:row>58</xdr:row>
      <xdr:rowOff>169545</xdr:rowOff>
    </xdr:to>
    <xdr:sp macro="" textlink="">
      <xdr:nvSpPr>
        <xdr:cNvPr id="354" name="フローチャート: 判断 353"/>
        <xdr:cNvSpPr/>
      </xdr:nvSpPr>
      <xdr:spPr>
        <a:xfrm>
          <a:off x="8442325" y="100120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14605</xdr:rowOff>
    </xdr:from>
    <xdr:ext cx="469265" cy="259080"/>
    <xdr:sp macro="" textlink="">
      <xdr:nvSpPr>
        <xdr:cNvPr id="355" name="テキスト ボックス 354"/>
        <xdr:cNvSpPr txBox="1"/>
      </xdr:nvSpPr>
      <xdr:spPr>
        <a:xfrm>
          <a:off x="8263890" y="9787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74930</xdr:rowOff>
    </xdr:from>
    <xdr:to xmlns:xdr="http://schemas.openxmlformats.org/drawingml/2006/spreadsheetDrawing">
      <xdr:col>41</xdr:col>
      <xdr:colOff>50800</xdr:colOff>
      <xdr:row>59</xdr:row>
      <xdr:rowOff>76835</xdr:rowOff>
    </xdr:to>
    <xdr:cxnSp macro="">
      <xdr:nvCxnSpPr>
        <xdr:cNvPr id="356" name="直線コネクタ 355"/>
        <xdr:cNvCxnSpPr/>
      </xdr:nvCxnSpPr>
      <xdr:spPr>
        <a:xfrm flipV="1">
          <a:off x="6766560" y="10190480"/>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40640</xdr:rowOff>
    </xdr:from>
    <xdr:to xmlns:xdr="http://schemas.openxmlformats.org/drawingml/2006/spreadsheetDrawing">
      <xdr:col>41</xdr:col>
      <xdr:colOff>101600</xdr:colOff>
      <xdr:row>58</xdr:row>
      <xdr:rowOff>141605</xdr:rowOff>
    </xdr:to>
    <xdr:sp macro="" textlink="">
      <xdr:nvSpPr>
        <xdr:cNvPr id="357" name="フローチャート: 判断 356"/>
        <xdr:cNvSpPr/>
      </xdr:nvSpPr>
      <xdr:spPr>
        <a:xfrm>
          <a:off x="7576185"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158115</xdr:rowOff>
    </xdr:from>
    <xdr:ext cx="534670" cy="258445"/>
    <xdr:sp macro="" textlink="">
      <xdr:nvSpPr>
        <xdr:cNvPr id="358" name="テキスト ボックス 357"/>
        <xdr:cNvSpPr txBox="1"/>
      </xdr:nvSpPr>
      <xdr:spPr>
        <a:xfrm>
          <a:off x="7371080" y="9759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0</xdr:rowOff>
    </xdr:from>
    <xdr:to xmlns:xdr="http://schemas.openxmlformats.org/drawingml/2006/spreadsheetDrawing">
      <xdr:col>36</xdr:col>
      <xdr:colOff>165100</xdr:colOff>
      <xdr:row>58</xdr:row>
      <xdr:rowOff>101600</xdr:rowOff>
    </xdr:to>
    <xdr:sp macro="" textlink="">
      <xdr:nvSpPr>
        <xdr:cNvPr id="359" name="フローチャート: 判断 358"/>
        <xdr:cNvSpPr/>
      </xdr:nvSpPr>
      <xdr:spPr>
        <a:xfrm>
          <a:off x="671576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118110</xdr:rowOff>
    </xdr:from>
    <xdr:ext cx="534035" cy="259080"/>
    <xdr:sp macro="" textlink="">
      <xdr:nvSpPr>
        <xdr:cNvPr id="360" name="テキスト ボックス 359"/>
        <xdr:cNvSpPr txBox="1"/>
      </xdr:nvSpPr>
      <xdr:spPr>
        <a:xfrm>
          <a:off x="6504940" y="9719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3" name="テキスト ボックス 362"/>
        <xdr:cNvSpPr txBox="1"/>
      </xdr:nvSpPr>
      <xdr:spPr>
        <a:xfrm>
          <a:off x="8308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4422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27305</xdr:rowOff>
    </xdr:from>
    <xdr:to xmlns:xdr="http://schemas.openxmlformats.org/drawingml/2006/spreadsheetDrawing">
      <xdr:col>55</xdr:col>
      <xdr:colOff>50800</xdr:colOff>
      <xdr:row>59</xdr:row>
      <xdr:rowOff>128905</xdr:rowOff>
    </xdr:to>
    <xdr:sp macro="" textlink="">
      <xdr:nvSpPr>
        <xdr:cNvPr id="366" name="楕円 365"/>
        <xdr:cNvSpPr/>
      </xdr:nvSpPr>
      <xdr:spPr>
        <a:xfrm>
          <a:off x="10118090" y="101428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113665</xdr:rowOff>
    </xdr:from>
    <xdr:ext cx="469265" cy="258445"/>
    <xdr:sp macro="" textlink="">
      <xdr:nvSpPr>
        <xdr:cNvPr id="367" name="農林水産業費該当値テキスト"/>
        <xdr:cNvSpPr txBox="1"/>
      </xdr:nvSpPr>
      <xdr:spPr>
        <a:xfrm>
          <a:off x="10213975" y="1005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19685</xdr:rowOff>
    </xdr:from>
    <xdr:to xmlns:xdr="http://schemas.openxmlformats.org/drawingml/2006/spreadsheetDrawing">
      <xdr:col>50</xdr:col>
      <xdr:colOff>165100</xdr:colOff>
      <xdr:row>59</xdr:row>
      <xdr:rowOff>121285</xdr:rowOff>
    </xdr:to>
    <xdr:sp macro="" textlink="">
      <xdr:nvSpPr>
        <xdr:cNvPr id="368" name="楕円 367"/>
        <xdr:cNvSpPr/>
      </xdr:nvSpPr>
      <xdr:spPr>
        <a:xfrm>
          <a:off x="930275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112395</xdr:rowOff>
    </xdr:from>
    <xdr:ext cx="469900" cy="258445"/>
    <xdr:sp macro="" textlink="">
      <xdr:nvSpPr>
        <xdr:cNvPr id="369" name="テキスト ボックス 368"/>
        <xdr:cNvSpPr txBox="1"/>
      </xdr:nvSpPr>
      <xdr:spPr>
        <a:xfrm>
          <a:off x="9124315" y="10227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29845</xdr:rowOff>
    </xdr:from>
    <xdr:to xmlns:xdr="http://schemas.openxmlformats.org/drawingml/2006/spreadsheetDrawing">
      <xdr:col>46</xdr:col>
      <xdr:colOff>38100</xdr:colOff>
      <xdr:row>59</xdr:row>
      <xdr:rowOff>132080</xdr:rowOff>
    </xdr:to>
    <xdr:sp macro="" textlink="">
      <xdr:nvSpPr>
        <xdr:cNvPr id="370" name="楕円 369"/>
        <xdr:cNvSpPr/>
      </xdr:nvSpPr>
      <xdr:spPr>
        <a:xfrm>
          <a:off x="8442325" y="1014539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122555</xdr:rowOff>
    </xdr:from>
    <xdr:ext cx="469265" cy="258445"/>
    <xdr:sp macro="" textlink="">
      <xdr:nvSpPr>
        <xdr:cNvPr id="371" name="テキスト ボックス 370"/>
        <xdr:cNvSpPr txBox="1"/>
      </xdr:nvSpPr>
      <xdr:spPr>
        <a:xfrm>
          <a:off x="8263890" y="10238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24130</xdr:rowOff>
    </xdr:from>
    <xdr:to xmlns:xdr="http://schemas.openxmlformats.org/drawingml/2006/spreadsheetDrawing">
      <xdr:col>41</xdr:col>
      <xdr:colOff>101600</xdr:colOff>
      <xdr:row>59</xdr:row>
      <xdr:rowOff>125730</xdr:rowOff>
    </xdr:to>
    <xdr:sp macro="" textlink="">
      <xdr:nvSpPr>
        <xdr:cNvPr id="372" name="楕円 371"/>
        <xdr:cNvSpPr/>
      </xdr:nvSpPr>
      <xdr:spPr>
        <a:xfrm>
          <a:off x="7576185"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116840</xdr:rowOff>
    </xdr:from>
    <xdr:ext cx="469265" cy="259080"/>
    <xdr:sp macro="" textlink="">
      <xdr:nvSpPr>
        <xdr:cNvPr id="373" name="テキスト ボックス 372"/>
        <xdr:cNvSpPr txBox="1"/>
      </xdr:nvSpPr>
      <xdr:spPr>
        <a:xfrm>
          <a:off x="7397750" y="1023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26035</xdr:rowOff>
    </xdr:from>
    <xdr:to xmlns:xdr="http://schemas.openxmlformats.org/drawingml/2006/spreadsheetDrawing">
      <xdr:col>36</xdr:col>
      <xdr:colOff>165100</xdr:colOff>
      <xdr:row>59</xdr:row>
      <xdr:rowOff>127635</xdr:rowOff>
    </xdr:to>
    <xdr:sp macro="" textlink="">
      <xdr:nvSpPr>
        <xdr:cNvPr id="374" name="楕円 373"/>
        <xdr:cNvSpPr/>
      </xdr:nvSpPr>
      <xdr:spPr>
        <a:xfrm>
          <a:off x="671576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118745</xdr:rowOff>
    </xdr:from>
    <xdr:ext cx="469900" cy="259080"/>
    <xdr:sp macro="" textlink="">
      <xdr:nvSpPr>
        <xdr:cNvPr id="375" name="テキスト ボックス 374"/>
        <xdr:cNvSpPr txBox="1"/>
      </xdr:nvSpPr>
      <xdr:spPr>
        <a:xfrm>
          <a:off x="6537325" y="10234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37159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7" name="テキスト ボックス 386"/>
        <xdr:cNvSpPr txBox="1"/>
      </xdr:nvSpPr>
      <xdr:spPr>
        <a:xfrm>
          <a:off x="616648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58953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1" name="テキスト ボックス 390"/>
        <xdr:cNvSpPr txBox="1"/>
      </xdr:nvSpPr>
      <xdr:spPr>
        <a:xfrm>
          <a:off x="589534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58953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5" name="テキスト ボックス 394"/>
        <xdr:cNvSpPr txBox="1"/>
      </xdr:nvSpPr>
      <xdr:spPr>
        <a:xfrm>
          <a:off x="58953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7" name="テキスト ボックス 396"/>
        <xdr:cNvSpPr txBox="1"/>
      </xdr:nvSpPr>
      <xdr:spPr>
        <a:xfrm>
          <a:off x="589534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69</xdr:row>
      <xdr:rowOff>163195</xdr:rowOff>
    </xdr:from>
    <xdr:to xmlns:xdr="http://schemas.openxmlformats.org/drawingml/2006/spreadsheetDrawing">
      <xdr:col>54</xdr:col>
      <xdr:colOff>184785</xdr:colOff>
      <xdr:row>79</xdr:row>
      <xdr:rowOff>40640</xdr:rowOff>
    </xdr:to>
    <xdr:cxnSp macro="">
      <xdr:nvCxnSpPr>
        <xdr:cNvPr id="399" name="直線コネクタ 398"/>
        <xdr:cNvCxnSpPr/>
      </xdr:nvCxnSpPr>
      <xdr:spPr>
        <a:xfrm flipV="1">
          <a:off x="10163175" y="1199324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7825" cy="259080"/>
    <xdr:sp macro="" textlink="">
      <xdr:nvSpPr>
        <xdr:cNvPr id="400" name="商工費最小値テキスト"/>
        <xdr:cNvSpPr txBox="1"/>
      </xdr:nvSpPr>
      <xdr:spPr>
        <a:xfrm>
          <a:off x="10213975" y="135890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1" name="直線コネクタ 400"/>
        <xdr:cNvCxnSpPr/>
      </xdr:nvCxnSpPr>
      <xdr:spPr>
        <a:xfrm>
          <a:off x="10079990" y="135851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109855</xdr:rowOff>
    </xdr:from>
    <xdr:ext cx="534035" cy="258445"/>
    <xdr:sp macro="" textlink="">
      <xdr:nvSpPr>
        <xdr:cNvPr id="402" name="商工費最大値テキスト"/>
        <xdr:cNvSpPr txBox="1"/>
      </xdr:nvSpPr>
      <xdr:spPr>
        <a:xfrm>
          <a:off x="10213975" y="1176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163195</xdr:rowOff>
    </xdr:from>
    <xdr:to xmlns:xdr="http://schemas.openxmlformats.org/drawingml/2006/spreadsheetDrawing">
      <xdr:col>55</xdr:col>
      <xdr:colOff>88900</xdr:colOff>
      <xdr:row>69</xdr:row>
      <xdr:rowOff>163195</xdr:rowOff>
    </xdr:to>
    <xdr:cxnSp macro="">
      <xdr:nvCxnSpPr>
        <xdr:cNvPr id="403" name="直線コネクタ 402"/>
        <xdr:cNvCxnSpPr/>
      </xdr:nvCxnSpPr>
      <xdr:spPr>
        <a:xfrm>
          <a:off x="10079990" y="119932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99060</xdr:rowOff>
    </xdr:from>
    <xdr:to xmlns:xdr="http://schemas.openxmlformats.org/drawingml/2006/spreadsheetDrawing">
      <xdr:col>55</xdr:col>
      <xdr:colOff>0</xdr:colOff>
      <xdr:row>78</xdr:row>
      <xdr:rowOff>106045</xdr:rowOff>
    </xdr:to>
    <xdr:cxnSp macro="">
      <xdr:nvCxnSpPr>
        <xdr:cNvPr id="404" name="直線コネクタ 403"/>
        <xdr:cNvCxnSpPr/>
      </xdr:nvCxnSpPr>
      <xdr:spPr>
        <a:xfrm>
          <a:off x="9353550" y="1347216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127000</xdr:rowOff>
    </xdr:from>
    <xdr:ext cx="469265" cy="259080"/>
    <xdr:sp macro="" textlink="">
      <xdr:nvSpPr>
        <xdr:cNvPr id="405" name="商工費平均値テキスト"/>
        <xdr:cNvSpPr txBox="1"/>
      </xdr:nvSpPr>
      <xdr:spPr>
        <a:xfrm>
          <a:off x="10213975" y="131572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34290</xdr:rowOff>
    </xdr:to>
    <xdr:sp macro="" textlink="">
      <xdr:nvSpPr>
        <xdr:cNvPr id="406" name="フローチャート: 判断 405"/>
        <xdr:cNvSpPr/>
      </xdr:nvSpPr>
      <xdr:spPr>
        <a:xfrm>
          <a:off x="10118090" y="133057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99060</xdr:rowOff>
    </xdr:from>
    <xdr:to xmlns:xdr="http://schemas.openxmlformats.org/drawingml/2006/spreadsheetDrawing">
      <xdr:col>50</xdr:col>
      <xdr:colOff>114300</xdr:colOff>
      <xdr:row>78</xdr:row>
      <xdr:rowOff>144780</xdr:rowOff>
    </xdr:to>
    <xdr:cxnSp macro="">
      <xdr:nvCxnSpPr>
        <xdr:cNvPr id="407" name="直線コネクタ 406"/>
        <xdr:cNvCxnSpPr/>
      </xdr:nvCxnSpPr>
      <xdr:spPr>
        <a:xfrm flipV="1">
          <a:off x="8493125" y="13472160"/>
          <a:ext cx="8604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103505</xdr:rowOff>
    </xdr:from>
    <xdr:to xmlns:xdr="http://schemas.openxmlformats.org/drawingml/2006/spreadsheetDrawing">
      <xdr:col>50</xdr:col>
      <xdr:colOff>165100</xdr:colOff>
      <xdr:row>78</xdr:row>
      <xdr:rowOff>33655</xdr:rowOff>
    </xdr:to>
    <xdr:sp macro="" textlink="">
      <xdr:nvSpPr>
        <xdr:cNvPr id="408" name="フローチャート: 判断 407"/>
        <xdr:cNvSpPr/>
      </xdr:nvSpPr>
      <xdr:spPr>
        <a:xfrm>
          <a:off x="930275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50165</xdr:rowOff>
    </xdr:from>
    <xdr:ext cx="469900" cy="259080"/>
    <xdr:sp macro="" textlink="">
      <xdr:nvSpPr>
        <xdr:cNvPr id="409" name="テキスト ボックス 408"/>
        <xdr:cNvSpPr txBox="1"/>
      </xdr:nvSpPr>
      <xdr:spPr>
        <a:xfrm>
          <a:off x="9124315" y="13080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144780</xdr:rowOff>
    </xdr:from>
    <xdr:to xmlns:xdr="http://schemas.openxmlformats.org/drawingml/2006/spreadsheetDrawing">
      <xdr:col>45</xdr:col>
      <xdr:colOff>177800</xdr:colOff>
      <xdr:row>79</xdr:row>
      <xdr:rowOff>14605</xdr:rowOff>
    </xdr:to>
    <xdr:cxnSp macro="">
      <xdr:nvCxnSpPr>
        <xdr:cNvPr id="410" name="直線コネクタ 409"/>
        <xdr:cNvCxnSpPr/>
      </xdr:nvCxnSpPr>
      <xdr:spPr>
        <a:xfrm flipV="1">
          <a:off x="7626985" y="13517880"/>
          <a:ext cx="86614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87630</xdr:rowOff>
    </xdr:from>
    <xdr:to xmlns:xdr="http://schemas.openxmlformats.org/drawingml/2006/spreadsheetDrawing">
      <xdr:col>46</xdr:col>
      <xdr:colOff>38100</xdr:colOff>
      <xdr:row>78</xdr:row>
      <xdr:rowOff>17780</xdr:rowOff>
    </xdr:to>
    <xdr:sp macro="" textlink="">
      <xdr:nvSpPr>
        <xdr:cNvPr id="411" name="フローチャート: 判断 410"/>
        <xdr:cNvSpPr/>
      </xdr:nvSpPr>
      <xdr:spPr>
        <a:xfrm>
          <a:off x="8442325" y="132892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34290</xdr:rowOff>
    </xdr:from>
    <xdr:ext cx="469265" cy="259080"/>
    <xdr:sp macro="" textlink="">
      <xdr:nvSpPr>
        <xdr:cNvPr id="412" name="テキスト ボックス 411"/>
        <xdr:cNvSpPr txBox="1"/>
      </xdr:nvSpPr>
      <xdr:spPr>
        <a:xfrm>
          <a:off x="8263890" y="1306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11430</xdr:rowOff>
    </xdr:from>
    <xdr:to xmlns:xdr="http://schemas.openxmlformats.org/drawingml/2006/spreadsheetDrawing">
      <xdr:col>41</xdr:col>
      <xdr:colOff>50800</xdr:colOff>
      <xdr:row>79</xdr:row>
      <xdr:rowOff>14605</xdr:rowOff>
    </xdr:to>
    <xdr:cxnSp macro="">
      <xdr:nvCxnSpPr>
        <xdr:cNvPr id="413" name="直線コネクタ 412"/>
        <xdr:cNvCxnSpPr/>
      </xdr:nvCxnSpPr>
      <xdr:spPr>
        <a:xfrm>
          <a:off x="6766560" y="13555980"/>
          <a:ext cx="8604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4" name="フローチャート: 判断 413"/>
        <xdr:cNvSpPr/>
      </xdr:nvSpPr>
      <xdr:spPr>
        <a:xfrm>
          <a:off x="7576185"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73025</xdr:rowOff>
    </xdr:from>
    <xdr:ext cx="469265" cy="259080"/>
    <xdr:sp macro="" textlink="">
      <xdr:nvSpPr>
        <xdr:cNvPr id="415" name="テキスト ボックス 414"/>
        <xdr:cNvSpPr txBox="1"/>
      </xdr:nvSpPr>
      <xdr:spPr>
        <a:xfrm>
          <a:off x="7397750" y="13103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6" name="フローチャート: 判断 415"/>
        <xdr:cNvSpPr/>
      </xdr:nvSpPr>
      <xdr:spPr>
        <a:xfrm>
          <a:off x="671576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63500</xdr:rowOff>
    </xdr:from>
    <xdr:ext cx="469900" cy="258445"/>
    <xdr:sp macro="" textlink="">
      <xdr:nvSpPr>
        <xdr:cNvPr id="417" name="テキスト ボックス 416"/>
        <xdr:cNvSpPr txBox="1"/>
      </xdr:nvSpPr>
      <xdr:spPr>
        <a:xfrm>
          <a:off x="6537325" y="13093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0" name="テキスト ボックス 419"/>
        <xdr:cNvSpPr txBox="1"/>
      </xdr:nvSpPr>
      <xdr:spPr>
        <a:xfrm>
          <a:off x="8308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74422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55245</xdr:rowOff>
    </xdr:from>
    <xdr:to xmlns:xdr="http://schemas.openxmlformats.org/drawingml/2006/spreadsheetDrawing">
      <xdr:col>55</xdr:col>
      <xdr:colOff>50800</xdr:colOff>
      <xdr:row>78</xdr:row>
      <xdr:rowOff>156845</xdr:rowOff>
    </xdr:to>
    <xdr:sp macro="" textlink="">
      <xdr:nvSpPr>
        <xdr:cNvPr id="423" name="楕円 422"/>
        <xdr:cNvSpPr/>
      </xdr:nvSpPr>
      <xdr:spPr>
        <a:xfrm>
          <a:off x="10118090" y="134283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141605</xdr:rowOff>
    </xdr:from>
    <xdr:ext cx="469265" cy="259080"/>
    <xdr:sp macro="" textlink="">
      <xdr:nvSpPr>
        <xdr:cNvPr id="424" name="商工費該当値テキスト"/>
        <xdr:cNvSpPr txBox="1"/>
      </xdr:nvSpPr>
      <xdr:spPr>
        <a:xfrm>
          <a:off x="10213975" y="13343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48260</xdr:rowOff>
    </xdr:from>
    <xdr:to xmlns:xdr="http://schemas.openxmlformats.org/drawingml/2006/spreadsheetDrawing">
      <xdr:col>50</xdr:col>
      <xdr:colOff>165100</xdr:colOff>
      <xdr:row>78</xdr:row>
      <xdr:rowOff>149860</xdr:rowOff>
    </xdr:to>
    <xdr:sp macro="" textlink="">
      <xdr:nvSpPr>
        <xdr:cNvPr id="425" name="楕円 424"/>
        <xdr:cNvSpPr/>
      </xdr:nvSpPr>
      <xdr:spPr>
        <a:xfrm>
          <a:off x="930275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140970</xdr:rowOff>
    </xdr:from>
    <xdr:ext cx="469900" cy="259080"/>
    <xdr:sp macro="" textlink="">
      <xdr:nvSpPr>
        <xdr:cNvPr id="426" name="テキスト ボックス 425"/>
        <xdr:cNvSpPr txBox="1"/>
      </xdr:nvSpPr>
      <xdr:spPr>
        <a:xfrm>
          <a:off x="9124315" y="1351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93980</xdr:rowOff>
    </xdr:from>
    <xdr:to xmlns:xdr="http://schemas.openxmlformats.org/drawingml/2006/spreadsheetDrawing">
      <xdr:col>46</xdr:col>
      <xdr:colOff>38100</xdr:colOff>
      <xdr:row>79</xdr:row>
      <xdr:rowOff>24130</xdr:rowOff>
    </xdr:to>
    <xdr:sp macro="" textlink="">
      <xdr:nvSpPr>
        <xdr:cNvPr id="427" name="楕円 426"/>
        <xdr:cNvSpPr/>
      </xdr:nvSpPr>
      <xdr:spPr>
        <a:xfrm>
          <a:off x="8442325" y="134670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15240</xdr:rowOff>
    </xdr:from>
    <xdr:ext cx="469265" cy="259080"/>
    <xdr:sp macro="" textlink="">
      <xdr:nvSpPr>
        <xdr:cNvPr id="428" name="テキスト ボックス 427"/>
        <xdr:cNvSpPr txBox="1"/>
      </xdr:nvSpPr>
      <xdr:spPr>
        <a:xfrm>
          <a:off x="8263890" y="1355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135255</xdr:rowOff>
    </xdr:from>
    <xdr:to xmlns:xdr="http://schemas.openxmlformats.org/drawingml/2006/spreadsheetDrawing">
      <xdr:col>41</xdr:col>
      <xdr:colOff>101600</xdr:colOff>
      <xdr:row>79</xdr:row>
      <xdr:rowOff>65405</xdr:rowOff>
    </xdr:to>
    <xdr:sp macro="" textlink="">
      <xdr:nvSpPr>
        <xdr:cNvPr id="429" name="楕円 428"/>
        <xdr:cNvSpPr/>
      </xdr:nvSpPr>
      <xdr:spPr>
        <a:xfrm>
          <a:off x="7576185"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56515</xdr:rowOff>
    </xdr:from>
    <xdr:ext cx="377825" cy="258445"/>
    <xdr:sp macro="" textlink="">
      <xdr:nvSpPr>
        <xdr:cNvPr id="430" name="テキスト ボックス 429"/>
        <xdr:cNvSpPr txBox="1"/>
      </xdr:nvSpPr>
      <xdr:spPr>
        <a:xfrm>
          <a:off x="7443470" y="136010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132080</xdr:rowOff>
    </xdr:from>
    <xdr:to xmlns:xdr="http://schemas.openxmlformats.org/drawingml/2006/spreadsheetDrawing">
      <xdr:col>36</xdr:col>
      <xdr:colOff>165100</xdr:colOff>
      <xdr:row>79</xdr:row>
      <xdr:rowOff>62230</xdr:rowOff>
    </xdr:to>
    <xdr:sp macro="" textlink="">
      <xdr:nvSpPr>
        <xdr:cNvPr id="431" name="楕円 430"/>
        <xdr:cNvSpPr/>
      </xdr:nvSpPr>
      <xdr:spPr>
        <a:xfrm>
          <a:off x="671576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53340</xdr:rowOff>
    </xdr:from>
    <xdr:ext cx="378460" cy="258445"/>
    <xdr:sp macro="" textlink="">
      <xdr:nvSpPr>
        <xdr:cNvPr id="432" name="テキスト ボックス 431"/>
        <xdr:cNvSpPr txBox="1"/>
      </xdr:nvSpPr>
      <xdr:spPr>
        <a:xfrm>
          <a:off x="6583045" y="13597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37159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4" name="テキスト ボックス 443"/>
        <xdr:cNvSpPr txBox="1"/>
      </xdr:nvSpPr>
      <xdr:spPr>
        <a:xfrm>
          <a:off x="616648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8" name="テキスト ボックス 447"/>
        <xdr:cNvSpPr txBox="1"/>
      </xdr:nvSpPr>
      <xdr:spPr>
        <a:xfrm>
          <a:off x="589534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2" name="テキスト ボックス 451"/>
        <xdr:cNvSpPr txBox="1"/>
      </xdr:nvSpPr>
      <xdr:spPr>
        <a:xfrm>
          <a:off x="583120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4" name="テキスト ボックス 453"/>
        <xdr:cNvSpPr txBox="1"/>
      </xdr:nvSpPr>
      <xdr:spPr>
        <a:xfrm>
          <a:off x="583120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89</xdr:row>
      <xdr:rowOff>140335</xdr:rowOff>
    </xdr:from>
    <xdr:to xmlns:xdr="http://schemas.openxmlformats.org/drawingml/2006/spreadsheetDrawing">
      <xdr:col>54</xdr:col>
      <xdr:colOff>184785</xdr:colOff>
      <xdr:row>98</xdr:row>
      <xdr:rowOff>23495</xdr:rowOff>
    </xdr:to>
    <xdr:cxnSp macro="">
      <xdr:nvCxnSpPr>
        <xdr:cNvPr id="456" name="直線コネクタ 455"/>
        <xdr:cNvCxnSpPr/>
      </xdr:nvCxnSpPr>
      <xdr:spPr>
        <a:xfrm flipV="1">
          <a:off x="10163175" y="1539938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27305</xdr:rowOff>
    </xdr:from>
    <xdr:ext cx="534035" cy="259080"/>
    <xdr:sp macro="" textlink="">
      <xdr:nvSpPr>
        <xdr:cNvPr id="457" name="土木費最小値テキスト"/>
        <xdr:cNvSpPr txBox="1"/>
      </xdr:nvSpPr>
      <xdr:spPr>
        <a:xfrm>
          <a:off x="1021397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23495</xdr:rowOff>
    </xdr:from>
    <xdr:to xmlns:xdr="http://schemas.openxmlformats.org/drawingml/2006/spreadsheetDrawing">
      <xdr:col>55</xdr:col>
      <xdr:colOff>88900</xdr:colOff>
      <xdr:row>98</xdr:row>
      <xdr:rowOff>23495</xdr:rowOff>
    </xdr:to>
    <xdr:cxnSp macro="">
      <xdr:nvCxnSpPr>
        <xdr:cNvPr id="458" name="直線コネクタ 457"/>
        <xdr:cNvCxnSpPr/>
      </xdr:nvCxnSpPr>
      <xdr:spPr>
        <a:xfrm>
          <a:off x="10079990" y="168255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86995</xdr:rowOff>
    </xdr:from>
    <xdr:ext cx="598170" cy="258445"/>
    <xdr:sp macro="" textlink="">
      <xdr:nvSpPr>
        <xdr:cNvPr id="459" name="土木費最大値テキスト"/>
        <xdr:cNvSpPr txBox="1"/>
      </xdr:nvSpPr>
      <xdr:spPr>
        <a:xfrm>
          <a:off x="10213975" y="15174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140335</xdr:rowOff>
    </xdr:from>
    <xdr:to xmlns:xdr="http://schemas.openxmlformats.org/drawingml/2006/spreadsheetDrawing">
      <xdr:col>55</xdr:col>
      <xdr:colOff>88900</xdr:colOff>
      <xdr:row>89</xdr:row>
      <xdr:rowOff>140335</xdr:rowOff>
    </xdr:to>
    <xdr:cxnSp macro="">
      <xdr:nvCxnSpPr>
        <xdr:cNvPr id="460" name="直線コネクタ 459"/>
        <xdr:cNvCxnSpPr/>
      </xdr:nvCxnSpPr>
      <xdr:spPr>
        <a:xfrm>
          <a:off x="10079990" y="153993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26670</xdr:rowOff>
    </xdr:from>
    <xdr:to xmlns:xdr="http://schemas.openxmlformats.org/drawingml/2006/spreadsheetDrawing">
      <xdr:col>55</xdr:col>
      <xdr:colOff>0</xdr:colOff>
      <xdr:row>96</xdr:row>
      <xdr:rowOff>78740</xdr:rowOff>
    </xdr:to>
    <xdr:cxnSp macro="">
      <xdr:nvCxnSpPr>
        <xdr:cNvPr id="461" name="直線コネクタ 460"/>
        <xdr:cNvCxnSpPr/>
      </xdr:nvCxnSpPr>
      <xdr:spPr>
        <a:xfrm flipV="1">
          <a:off x="9353550" y="1648587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138430</xdr:rowOff>
    </xdr:from>
    <xdr:ext cx="534035" cy="259080"/>
    <xdr:sp macro="" textlink="">
      <xdr:nvSpPr>
        <xdr:cNvPr id="462" name="土木費平均値テキスト"/>
        <xdr:cNvSpPr txBox="1"/>
      </xdr:nvSpPr>
      <xdr:spPr>
        <a:xfrm>
          <a:off x="10213975" y="164261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160020</xdr:rowOff>
    </xdr:from>
    <xdr:to xmlns:xdr="http://schemas.openxmlformats.org/drawingml/2006/spreadsheetDrawing">
      <xdr:col>55</xdr:col>
      <xdr:colOff>50800</xdr:colOff>
      <xdr:row>96</xdr:row>
      <xdr:rowOff>90170</xdr:rowOff>
    </xdr:to>
    <xdr:sp macro="" textlink="">
      <xdr:nvSpPr>
        <xdr:cNvPr id="463" name="フローチャート: 判断 462"/>
        <xdr:cNvSpPr/>
      </xdr:nvSpPr>
      <xdr:spPr>
        <a:xfrm>
          <a:off x="10118090" y="164477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55245</xdr:rowOff>
    </xdr:from>
    <xdr:to xmlns:xdr="http://schemas.openxmlformats.org/drawingml/2006/spreadsheetDrawing">
      <xdr:col>50</xdr:col>
      <xdr:colOff>114300</xdr:colOff>
      <xdr:row>96</xdr:row>
      <xdr:rowOff>78740</xdr:rowOff>
    </xdr:to>
    <xdr:cxnSp macro="">
      <xdr:nvCxnSpPr>
        <xdr:cNvPr id="464" name="直線コネクタ 463"/>
        <xdr:cNvCxnSpPr/>
      </xdr:nvCxnSpPr>
      <xdr:spPr>
        <a:xfrm>
          <a:off x="8493125" y="16514445"/>
          <a:ext cx="8604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3175</xdr:rowOff>
    </xdr:from>
    <xdr:to xmlns:xdr="http://schemas.openxmlformats.org/drawingml/2006/spreadsheetDrawing">
      <xdr:col>50</xdr:col>
      <xdr:colOff>165100</xdr:colOff>
      <xdr:row>96</xdr:row>
      <xdr:rowOff>104775</xdr:rowOff>
    </xdr:to>
    <xdr:sp macro="" textlink="">
      <xdr:nvSpPr>
        <xdr:cNvPr id="465" name="フローチャート: 判断 464"/>
        <xdr:cNvSpPr/>
      </xdr:nvSpPr>
      <xdr:spPr>
        <a:xfrm>
          <a:off x="930275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121285</xdr:rowOff>
    </xdr:from>
    <xdr:ext cx="534035" cy="258445"/>
    <xdr:sp macro="" textlink="">
      <xdr:nvSpPr>
        <xdr:cNvPr id="466" name="テキスト ボックス 465"/>
        <xdr:cNvSpPr txBox="1"/>
      </xdr:nvSpPr>
      <xdr:spPr>
        <a:xfrm>
          <a:off x="9091930" y="16237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55245</xdr:rowOff>
    </xdr:from>
    <xdr:to xmlns:xdr="http://schemas.openxmlformats.org/drawingml/2006/spreadsheetDrawing">
      <xdr:col>45</xdr:col>
      <xdr:colOff>177800</xdr:colOff>
      <xdr:row>96</xdr:row>
      <xdr:rowOff>66675</xdr:rowOff>
    </xdr:to>
    <xdr:cxnSp macro="">
      <xdr:nvCxnSpPr>
        <xdr:cNvPr id="467" name="直線コネクタ 466"/>
        <xdr:cNvCxnSpPr/>
      </xdr:nvCxnSpPr>
      <xdr:spPr>
        <a:xfrm flipV="1">
          <a:off x="7626985" y="16514445"/>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xdr:rowOff>
    </xdr:from>
    <xdr:to xmlns:xdr="http://schemas.openxmlformats.org/drawingml/2006/spreadsheetDrawing">
      <xdr:col>46</xdr:col>
      <xdr:colOff>38100</xdr:colOff>
      <xdr:row>96</xdr:row>
      <xdr:rowOff>118110</xdr:rowOff>
    </xdr:to>
    <xdr:sp macro="" textlink="">
      <xdr:nvSpPr>
        <xdr:cNvPr id="468" name="フローチャート: 判断 467"/>
        <xdr:cNvSpPr/>
      </xdr:nvSpPr>
      <xdr:spPr>
        <a:xfrm>
          <a:off x="8442325" y="164757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109220</xdr:rowOff>
    </xdr:from>
    <xdr:ext cx="534670" cy="258445"/>
    <xdr:sp macro="" textlink="">
      <xdr:nvSpPr>
        <xdr:cNvPr id="469" name="テキスト ボックス 468"/>
        <xdr:cNvSpPr txBox="1"/>
      </xdr:nvSpPr>
      <xdr:spPr>
        <a:xfrm>
          <a:off x="8231505" y="1656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66675</xdr:rowOff>
    </xdr:from>
    <xdr:to xmlns:xdr="http://schemas.openxmlformats.org/drawingml/2006/spreadsheetDrawing">
      <xdr:col>41</xdr:col>
      <xdr:colOff>50800</xdr:colOff>
      <xdr:row>96</xdr:row>
      <xdr:rowOff>105410</xdr:rowOff>
    </xdr:to>
    <xdr:cxnSp macro="">
      <xdr:nvCxnSpPr>
        <xdr:cNvPr id="470" name="直線コネクタ 469"/>
        <xdr:cNvCxnSpPr/>
      </xdr:nvCxnSpPr>
      <xdr:spPr>
        <a:xfrm flipV="1">
          <a:off x="6766560" y="16525875"/>
          <a:ext cx="8604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8255</xdr:rowOff>
    </xdr:from>
    <xdr:to xmlns:xdr="http://schemas.openxmlformats.org/drawingml/2006/spreadsheetDrawing">
      <xdr:col>41</xdr:col>
      <xdr:colOff>101600</xdr:colOff>
      <xdr:row>96</xdr:row>
      <xdr:rowOff>109855</xdr:rowOff>
    </xdr:to>
    <xdr:sp macro="" textlink="">
      <xdr:nvSpPr>
        <xdr:cNvPr id="471" name="フローチャート: 判断 470"/>
        <xdr:cNvSpPr/>
      </xdr:nvSpPr>
      <xdr:spPr>
        <a:xfrm>
          <a:off x="7576185"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126365</xdr:rowOff>
    </xdr:from>
    <xdr:ext cx="534670" cy="259080"/>
    <xdr:sp macro="" textlink="">
      <xdr:nvSpPr>
        <xdr:cNvPr id="472" name="テキスト ボックス 471"/>
        <xdr:cNvSpPr txBox="1"/>
      </xdr:nvSpPr>
      <xdr:spPr>
        <a:xfrm>
          <a:off x="7371080" y="16242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148590</xdr:rowOff>
    </xdr:from>
    <xdr:to xmlns:xdr="http://schemas.openxmlformats.org/drawingml/2006/spreadsheetDrawing">
      <xdr:col>36</xdr:col>
      <xdr:colOff>165100</xdr:colOff>
      <xdr:row>96</xdr:row>
      <xdr:rowOff>78740</xdr:rowOff>
    </xdr:to>
    <xdr:sp macro="" textlink="">
      <xdr:nvSpPr>
        <xdr:cNvPr id="473" name="フローチャート: 判断 472"/>
        <xdr:cNvSpPr/>
      </xdr:nvSpPr>
      <xdr:spPr>
        <a:xfrm>
          <a:off x="671576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95250</xdr:rowOff>
    </xdr:from>
    <xdr:ext cx="534035" cy="259080"/>
    <xdr:sp macro="" textlink="">
      <xdr:nvSpPr>
        <xdr:cNvPr id="474" name="テキスト ボックス 473"/>
        <xdr:cNvSpPr txBox="1"/>
      </xdr:nvSpPr>
      <xdr:spPr>
        <a:xfrm>
          <a:off x="6504940" y="1621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7" name="テキスト ボックス 476"/>
        <xdr:cNvSpPr txBox="1"/>
      </xdr:nvSpPr>
      <xdr:spPr>
        <a:xfrm>
          <a:off x="8308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8" name="テキスト ボックス 477"/>
        <xdr:cNvSpPr txBox="1"/>
      </xdr:nvSpPr>
      <xdr:spPr>
        <a:xfrm>
          <a:off x="7442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147320</xdr:rowOff>
    </xdr:from>
    <xdr:to xmlns:xdr="http://schemas.openxmlformats.org/drawingml/2006/spreadsheetDrawing">
      <xdr:col>55</xdr:col>
      <xdr:colOff>50800</xdr:colOff>
      <xdr:row>96</xdr:row>
      <xdr:rowOff>77470</xdr:rowOff>
    </xdr:to>
    <xdr:sp macro="" textlink="">
      <xdr:nvSpPr>
        <xdr:cNvPr id="480" name="楕円 479"/>
        <xdr:cNvSpPr/>
      </xdr:nvSpPr>
      <xdr:spPr>
        <a:xfrm>
          <a:off x="10118090" y="164350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170180</xdr:rowOff>
    </xdr:from>
    <xdr:ext cx="534035" cy="259080"/>
    <xdr:sp macro="" textlink="">
      <xdr:nvSpPr>
        <xdr:cNvPr id="481" name="土木費該当値テキスト"/>
        <xdr:cNvSpPr txBox="1"/>
      </xdr:nvSpPr>
      <xdr:spPr>
        <a:xfrm>
          <a:off x="1021397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27940</xdr:rowOff>
    </xdr:from>
    <xdr:to xmlns:xdr="http://schemas.openxmlformats.org/drawingml/2006/spreadsheetDrawing">
      <xdr:col>50</xdr:col>
      <xdr:colOff>165100</xdr:colOff>
      <xdr:row>96</xdr:row>
      <xdr:rowOff>129540</xdr:rowOff>
    </xdr:to>
    <xdr:sp macro="" textlink="">
      <xdr:nvSpPr>
        <xdr:cNvPr id="482" name="楕円 481"/>
        <xdr:cNvSpPr/>
      </xdr:nvSpPr>
      <xdr:spPr>
        <a:xfrm>
          <a:off x="930275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120650</xdr:rowOff>
    </xdr:from>
    <xdr:ext cx="534035" cy="258445"/>
    <xdr:sp macro="" textlink="">
      <xdr:nvSpPr>
        <xdr:cNvPr id="483" name="テキスト ボックス 482"/>
        <xdr:cNvSpPr txBox="1"/>
      </xdr:nvSpPr>
      <xdr:spPr>
        <a:xfrm>
          <a:off x="9091930"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4445</xdr:rowOff>
    </xdr:from>
    <xdr:to xmlns:xdr="http://schemas.openxmlformats.org/drawingml/2006/spreadsheetDrawing">
      <xdr:col>46</xdr:col>
      <xdr:colOff>38100</xdr:colOff>
      <xdr:row>96</xdr:row>
      <xdr:rowOff>106045</xdr:rowOff>
    </xdr:to>
    <xdr:sp macro="" textlink="">
      <xdr:nvSpPr>
        <xdr:cNvPr id="484" name="楕円 483"/>
        <xdr:cNvSpPr/>
      </xdr:nvSpPr>
      <xdr:spPr>
        <a:xfrm>
          <a:off x="8442325" y="164636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122555</xdr:rowOff>
    </xdr:from>
    <xdr:ext cx="534670" cy="258445"/>
    <xdr:sp macro="" textlink="">
      <xdr:nvSpPr>
        <xdr:cNvPr id="485" name="テキスト ボックス 484"/>
        <xdr:cNvSpPr txBox="1"/>
      </xdr:nvSpPr>
      <xdr:spPr>
        <a:xfrm>
          <a:off x="8231505" y="1623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15875</xdr:rowOff>
    </xdr:from>
    <xdr:to xmlns:xdr="http://schemas.openxmlformats.org/drawingml/2006/spreadsheetDrawing">
      <xdr:col>41</xdr:col>
      <xdr:colOff>101600</xdr:colOff>
      <xdr:row>96</xdr:row>
      <xdr:rowOff>117475</xdr:rowOff>
    </xdr:to>
    <xdr:sp macro="" textlink="">
      <xdr:nvSpPr>
        <xdr:cNvPr id="486" name="楕円 485"/>
        <xdr:cNvSpPr/>
      </xdr:nvSpPr>
      <xdr:spPr>
        <a:xfrm>
          <a:off x="7576185"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109220</xdr:rowOff>
    </xdr:from>
    <xdr:ext cx="534670" cy="258445"/>
    <xdr:sp macro="" textlink="">
      <xdr:nvSpPr>
        <xdr:cNvPr id="487" name="テキスト ボックス 486"/>
        <xdr:cNvSpPr txBox="1"/>
      </xdr:nvSpPr>
      <xdr:spPr>
        <a:xfrm>
          <a:off x="7371080" y="1656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54610</xdr:rowOff>
    </xdr:from>
    <xdr:to xmlns:xdr="http://schemas.openxmlformats.org/drawingml/2006/spreadsheetDrawing">
      <xdr:col>36</xdr:col>
      <xdr:colOff>165100</xdr:colOff>
      <xdr:row>96</xdr:row>
      <xdr:rowOff>156210</xdr:rowOff>
    </xdr:to>
    <xdr:sp macro="" textlink="">
      <xdr:nvSpPr>
        <xdr:cNvPr id="488" name="楕円 487"/>
        <xdr:cNvSpPr/>
      </xdr:nvSpPr>
      <xdr:spPr>
        <a:xfrm>
          <a:off x="671576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147320</xdr:rowOff>
    </xdr:from>
    <xdr:ext cx="534035" cy="259080"/>
    <xdr:sp macro="" textlink="">
      <xdr:nvSpPr>
        <xdr:cNvPr id="489" name="テキスト ボックス 488"/>
        <xdr:cNvSpPr txBox="1"/>
      </xdr:nvSpPr>
      <xdr:spPr>
        <a:xfrm>
          <a:off x="6504940" y="1660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8" name="テキスト ボックス 497"/>
        <xdr:cNvSpPr txBox="1"/>
      </xdr:nvSpPr>
      <xdr:spPr>
        <a:xfrm>
          <a:off x="120364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183132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074525"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0860" cy="259080"/>
    <xdr:sp macro="" textlink="">
      <xdr:nvSpPr>
        <xdr:cNvPr id="502" name="テキスト ボックス 501"/>
        <xdr:cNvSpPr txBox="1"/>
      </xdr:nvSpPr>
      <xdr:spPr>
        <a:xfrm>
          <a:off x="1156017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074525"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4" name="テキスト ボックス 503"/>
        <xdr:cNvSpPr txBox="1"/>
      </xdr:nvSpPr>
      <xdr:spPr>
        <a:xfrm>
          <a:off x="1156017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074525"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6" name="テキスト ボックス 505"/>
        <xdr:cNvSpPr txBox="1"/>
      </xdr:nvSpPr>
      <xdr:spPr>
        <a:xfrm>
          <a:off x="1156017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074525"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8445"/>
    <xdr:sp macro="" textlink="">
      <xdr:nvSpPr>
        <xdr:cNvPr id="508" name="テキスト ボックス 507"/>
        <xdr:cNvSpPr txBox="1"/>
      </xdr:nvSpPr>
      <xdr:spPr>
        <a:xfrm>
          <a:off x="1156017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074525"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510" name="テキスト ボックス 509"/>
        <xdr:cNvSpPr txBox="1"/>
      </xdr:nvSpPr>
      <xdr:spPr>
        <a:xfrm>
          <a:off x="1156017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074525"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2" name="テキスト ボックス 511"/>
        <xdr:cNvSpPr txBox="1"/>
      </xdr:nvSpPr>
      <xdr:spPr>
        <a:xfrm>
          <a:off x="1156017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4" name="テキスト ボックス 513"/>
        <xdr:cNvSpPr txBox="1"/>
      </xdr:nvSpPr>
      <xdr:spPr>
        <a:xfrm>
          <a:off x="1156017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122555</xdr:rowOff>
    </xdr:to>
    <xdr:cxnSp macro="">
      <xdr:nvCxnSpPr>
        <xdr:cNvPr id="516" name="直線コネクタ 515"/>
        <xdr:cNvCxnSpPr/>
      </xdr:nvCxnSpPr>
      <xdr:spPr>
        <a:xfrm flipV="1">
          <a:off x="15831820" y="5259705"/>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126365</xdr:rowOff>
    </xdr:from>
    <xdr:ext cx="469265" cy="259080"/>
    <xdr:sp macro="" textlink="">
      <xdr:nvSpPr>
        <xdr:cNvPr id="517" name="消防費最小値テキスト"/>
        <xdr:cNvSpPr txBox="1"/>
      </xdr:nvSpPr>
      <xdr:spPr>
        <a:xfrm>
          <a:off x="15884525" y="6812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122555</xdr:rowOff>
    </xdr:from>
    <xdr:to xmlns:xdr="http://schemas.openxmlformats.org/drawingml/2006/spreadsheetDrawing">
      <xdr:col>86</xdr:col>
      <xdr:colOff>25400</xdr:colOff>
      <xdr:row>39</xdr:row>
      <xdr:rowOff>122555</xdr:rowOff>
    </xdr:to>
    <xdr:cxnSp macro="">
      <xdr:nvCxnSpPr>
        <xdr:cNvPr id="518" name="直線コネクタ 517"/>
        <xdr:cNvCxnSpPr/>
      </xdr:nvCxnSpPr>
      <xdr:spPr>
        <a:xfrm>
          <a:off x="15744825" y="68091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63500</xdr:rowOff>
    </xdr:from>
    <xdr:ext cx="534035" cy="258445"/>
    <xdr:sp macro="" textlink="">
      <xdr:nvSpPr>
        <xdr:cNvPr id="519" name="消防費最大値テキスト"/>
        <xdr:cNvSpPr txBox="1"/>
      </xdr:nvSpPr>
      <xdr:spPr>
        <a:xfrm>
          <a:off x="15884525" y="503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20" name="直線コネクタ 519"/>
        <xdr:cNvCxnSpPr/>
      </xdr:nvCxnSpPr>
      <xdr:spPr>
        <a:xfrm>
          <a:off x="15744825" y="52597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167640</xdr:rowOff>
    </xdr:from>
    <xdr:to xmlns:xdr="http://schemas.openxmlformats.org/drawingml/2006/spreadsheetDrawing">
      <xdr:col>85</xdr:col>
      <xdr:colOff>127000</xdr:colOff>
      <xdr:row>38</xdr:row>
      <xdr:rowOff>93345</xdr:rowOff>
    </xdr:to>
    <xdr:cxnSp macro="">
      <xdr:nvCxnSpPr>
        <xdr:cNvPr id="521" name="直線コネクタ 520"/>
        <xdr:cNvCxnSpPr/>
      </xdr:nvCxnSpPr>
      <xdr:spPr>
        <a:xfrm flipV="1">
          <a:off x="15018385" y="6511290"/>
          <a:ext cx="81534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1905</xdr:rowOff>
    </xdr:from>
    <xdr:ext cx="534035" cy="259080"/>
    <xdr:sp macro="" textlink="">
      <xdr:nvSpPr>
        <xdr:cNvPr id="522" name="消防費平均値テキスト"/>
        <xdr:cNvSpPr txBox="1"/>
      </xdr:nvSpPr>
      <xdr:spPr>
        <a:xfrm>
          <a:off x="15884525" y="65170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23495</xdr:rowOff>
    </xdr:from>
    <xdr:to xmlns:xdr="http://schemas.openxmlformats.org/drawingml/2006/spreadsheetDrawing">
      <xdr:col>85</xdr:col>
      <xdr:colOff>177800</xdr:colOff>
      <xdr:row>38</xdr:row>
      <xdr:rowOff>125095</xdr:rowOff>
    </xdr:to>
    <xdr:sp macro="" textlink="">
      <xdr:nvSpPr>
        <xdr:cNvPr id="523" name="フローチャート: 判断 522"/>
        <xdr:cNvSpPr/>
      </xdr:nvSpPr>
      <xdr:spPr>
        <a:xfrm>
          <a:off x="15782925"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83185</xdr:rowOff>
    </xdr:from>
    <xdr:to xmlns:xdr="http://schemas.openxmlformats.org/drawingml/2006/spreadsheetDrawing">
      <xdr:col>81</xdr:col>
      <xdr:colOff>50800</xdr:colOff>
      <xdr:row>38</xdr:row>
      <xdr:rowOff>93345</xdr:rowOff>
    </xdr:to>
    <xdr:cxnSp macro="">
      <xdr:nvCxnSpPr>
        <xdr:cNvPr id="524" name="直線コネクタ 523"/>
        <xdr:cNvCxnSpPr/>
      </xdr:nvCxnSpPr>
      <xdr:spPr>
        <a:xfrm>
          <a:off x="14157960" y="6426835"/>
          <a:ext cx="8604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6985</xdr:rowOff>
    </xdr:from>
    <xdr:to xmlns:xdr="http://schemas.openxmlformats.org/drawingml/2006/spreadsheetDrawing">
      <xdr:col>81</xdr:col>
      <xdr:colOff>101600</xdr:colOff>
      <xdr:row>38</xdr:row>
      <xdr:rowOff>109220</xdr:rowOff>
    </xdr:to>
    <xdr:sp macro="" textlink="">
      <xdr:nvSpPr>
        <xdr:cNvPr id="525" name="フローチャート: 判断 524"/>
        <xdr:cNvSpPr/>
      </xdr:nvSpPr>
      <xdr:spPr>
        <a:xfrm>
          <a:off x="14967585"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125095</xdr:rowOff>
    </xdr:from>
    <xdr:ext cx="534670" cy="258445"/>
    <xdr:sp macro="" textlink="">
      <xdr:nvSpPr>
        <xdr:cNvPr id="526" name="テキスト ボックス 525"/>
        <xdr:cNvSpPr txBox="1"/>
      </xdr:nvSpPr>
      <xdr:spPr>
        <a:xfrm>
          <a:off x="14762480" y="629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83185</xdr:rowOff>
    </xdr:from>
    <xdr:to xmlns:xdr="http://schemas.openxmlformats.org/drawingml/2006/spreadsheetDrawing">
      <xdr:col>76</xdr:col>
      <xdr:colOff>114300</xdr:colOff>
      <xdr:row>37</xdr:row>
      <xdr:rowOff>166370</xdr:rowOff>
    </xdr:to>
    <xdr:cxnSp macro="">
      <xdr:nvCxnSpPr>
        <xdr:cNvPr id="527" name="直線コネクタ 526"/>
        <xdr:cNvCxnSpPr/>
      </xdr:nvCxnSpPr>
      <xdr:spPr>
        <a:xfrm flipV="1">
          <a:off x="13297535" y="6426835"/>
          <a:ext cx="8604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20955</xdr:rowOff>
    </xdr:from>
    <xdr:to xmlns:xdr="http://schemas.openxmlformats.org/drawingml/2006/spreadsheetDrawing">
      <xdr:col>76</xdr:col>
      <xdr:colOff>165100</xdr:colOff>
      <xdr:row>38</xdr:row>
      <xdr:rowOff>122555</xdr:rowOff>
    </xdr:to>
    <xdr:sp macro="" textlink="">
      <xdr:nvSpPr>
        <xdr:cNvPr id="528" name="フローチャート: 判断 527"/>
        <xdr:cNvSpPr/>
      </xdr:nvSpPr>
      <xdr:spPr>
        <a:xfrm>
          <a:off x="1410716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113665</xdr:rowOff>
    </xdr:from>
    <xdr:ext cx="534035" cy="258445"/>
    <xdr:sp macro="" textlink="">
      <xdr:nvSpPr>
        <xdr:cNvPr id="529" name="テキスト ボックス 528"/>
        <xdr:cNvSpPr txBox="1"/>
      </xdr:nvSpPr>
      <xdr:spPr>
        <a:xfrm>
          <a:off x="13896340" y="662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166370</xdr:rowOff>
    </xdr:from>
    <xdr:to xmlns:xdr="http://schemas.openxmlformats.org/drawingml/2006/spreadsheetDrawing">
      <xdr:col>71</xdr:col>
      <xdr:colOff>177800</xdr:colOff>
      <xdr:row>38</xdr:row>
      <xdr:rowOff>22860</xdr:rowOff>
    </xdr:to>
    <xdr:cxnSp macro="">
      <xdr:nvCxnSpPr>
        <xdr:cNvPr id="530" name="直線コネクタ 529"/>
        <xdr:cNvCxnSpPr/>
      </xdr:nvCxnSpPr>
      <xdr:spPr>
        <a:xfrm flipV="1">
          <a:off x="12431395" y="6510020"/>
          <a:ext cx="86614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1" name="フローチャート: 判断 530"/>
        <xdr:cNvSpPr/>
      </xdr:nvSpPr>
      <xdr:spPr>
        <a:xfrm>
          <a:off x="13246735" y="6489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67310</xdr:rowOff>
    </xdr:from>
    <xdr:ext cx="534670" cy="259080"/>
    <xdr:sp macro="" textlink="">
      <xdr:nvSpPr>
        <xdr:cNvPr id="532" name="テキスト ボックス 531"/>
        <xdr:cNvSpPr txBox="1"/>
      </xdr:nvSpPr>
      <xdr:spPr>
        <a:xfrm>
          <a:off x="13035915"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xdr:rowOff>
    </xdr:from>
    <xdr:to xmlns:xdr="http://schemas.openxmlformats.org/drawingml/2006/spreadsheetDrawing">
      <xdr:col>67</xdr:col>
      <xdr:colOff>101600</xdr:colOff>
      <xdr:row>38</xdr:row>
      <xdr:rowOff>117475</xdr:rowOff>
    </xdr:to>
    <xdr:sp macro="" textlink="">
      <xdr:nvSpPr>
        <xdr:cNvPr id="533" name="フローチャート: 判断 532"/>
        <xdr:cNvSpPr/>
      </xdr:nvSpPr>
      <xdr:spPr>
        <a:xfrm>
          <a:off x="12380595"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109220</xdr:rowOff>
    </xdr:from>
    <xdr:ext cx="534670" cy="258445"/>
    <xdr:sp macro="" textlink="">
      <xdr:nvSpPr>
        <xdr:cNvPr id="534" name="テキスト ボックス 533"/>
        <xdr:cNvSpPr txBox="1"/>
      </xdr:nvSpPr>
      <xdr:spPr>
        <a:xfrm>
          <a:off x="12175490" y="6624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35" name="テキスト ボックス 534"/>
        <xdr:cNvSpPr txBox="1"/>
      </xdr:nvSpPr>
      <xdr:spPr>
        <a:xfrm>
          <a:off x="15648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6" name="テキスト ボックス 535"/>
        <xdr:cNvSpPr txBox="1"/>
      </xdr:nvSpPr>
      <xdr:spPr>
        <a:xfrm>
          <a:off x="14833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8" name="テキスト ボックス 537"/>
        <xdr:cNvSpPr txBox="1"/>
      </xdr:nvSpPr>
      <xdr:spPr>
        <a:xfrm>
          <a:off x="131127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9" name="テキスト ボックス 538"/>
        <xdr:cNvSpPr txBox="1"/>
      </xdr:nvSpPr>
      <xdr:spPr>
        <a:xfrm>
          <a:off x="122466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116840</xdr:rowOff>
    </xdr:from>
    <xdr:to xmlns:xdr="http://schemas.openxmlformats.org/drawingml/2006/spreadsheetDrawing">
      <xdr:col>85</xdr:col>
      <xdr:colOff>177800</xdr:colOff>
      <xdr:row>38</xdr:row>
      <xdr:rowOff>46990</xdr:rowOff>
    </xdr:to>
    <xdr:sp macro="" textlink="">
      <xdr:nvSpPr>
        <xdr:cNvPr id="540" name="楕円 539"/>
        <xdr:cNvSpPr/>
      </xdr:nvSpPr>
      <xdr:spPr>
        <a:xfrm>
          <a:off x="15782925"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139700</xdr:rowOff>
    </xdr:from>
    <xdr:ext cx="534035" cy="259080"/>
    <xdr:sp macro="" textlink="">
      <xdr:nvSpPr>
        <xdr:cNvPr id="541" name="消防費該当値テキスト"/>
        <xdr:cNvSpPr txBox="1"/>
      </xdr:nvSpPr>
      <xdr:spPr>
        <a:xfrm>
          <a:off x="15884525" y="631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42545</xdr:rowOff>
    </xdr:from>
    <xdr:to xmlns:xdr="http://schemas.openxmlformats.org/drawingml/2006/spreadsheetDrawing">
      <xdr:col>81</xdr:col>
      <xdr:colOff>101600</xdr:colOff>
      <xdr:row>38</xdr:row>
      <xdr:rowOff>144145</xdr:rowOff>
    </xdr:to>
    <xdr:sp macro="" textlink="">
      <xdr:nvSpPr>
        <xdr:cNvPr id="542" name="楕円 541"/>
        <xdr:cNvSpPr/>
      </xdr:nvSpPr>
      <xdr:spPr>
        <a:xfrm>
          <a:off x="14967585"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135255</xdr:rowOff>
    </xdr:from>
    <xdr:ext cx="534670" cy="258445"/>
    <xdr:sp macro="" textlink="">
      <xdr:nvSpPr>
        <xdr:cNvPr id="543" name="テキスト ボックス 542"/>
        <xdr:cNvSpPr txBox="1"/>
      </xdr:nvSpPr>
      <xdr:spPr>
        <a:xfrm>
          <a:off x="14762480" y="665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32385</xdr:rowOff>
    </xdr:from>
    <xdr:to xmlns:xdr="http://schemas.openxmlformats.org/drawingml/2006/spreadsheetDrawing">
      <xdr:col>76</xdr:col>
      <xdr:colOff>165100</xdr:colOff>
      <xdr:row>37</xdr:row>
      <xdr:rowOff>133985</xdr:rowOff>
    </xdr:to>
    <xdr:sp macro="" textlink="">
      <xdr:nvSpPr>
        <xdr:cNvPr id="544" name="楕円 543"/>
        <xdr:cNvSpPr/>
      </xdr:nvSpPr>
      <xdr:spPr>
        <a:xfrm>
          <a:off x="1410716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150495</xdr:rowOff>
    </xdr:from>
    <xdr:ext cx="534035" cy="259080"/>
    <xdr:sp macro="" textlink="">
      <xdr:nvSpPr>
        <xdr:cNvPr id="545" name="テキスト ボックス 544"/>
        <xdr:cNvSpPr txBox="1"/>
      </xdr:nvSpPr>
      <xdr:spPr>
        <a:xfrm>
          <a:off x="13896340" y="615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46" name="楕円 545"/>
        <xdr:cNvSpPr/>
      </xdr:nvSpPr>
      <xdr:spPr>
        <a:xfrm>
          <a:off x="13246735" y="64585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61595</xdr:rowOff>
    </xdr:from>
    <xdr:ext cx="534670" cy="259080"/>
    <xdr:sp macro="" textlink="">
      <xdr:nvSpPr>
        <xdr:cNvPr id="547" name="テキスト ボックス 546"/>
        <xdr:cNvSpPr txBox="1"/>
      </xdr:nvSpPr>
      <xdr:spPr>
        <a:xfrm>
          <a:off x="13035915" y="623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73660</xdr:rowOff>
    </xdr:to>
    <xdr:sp macro="" textlink="">
      <xdr:nvSpPr>
        <xdr:cNvPr id="548" name="楕円 547"/>
        <xdr:cNvSpPr/>
      </xdr:nvSpPr>
      <xdr:spPr>
        <a:xfrm>
          <a:off x="12380595"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90170</xdr:rowOff>
    </xdr:from>
    <xdr:ext cx="534670" cy="259080"/>
    <xdr:sp macro="" textlink="">
      <xdr:nvSpPr>
        <xdr:cNvPr id="549" name="テキスト ボックス 548"/>
        <xdr:cNvSpPr txBox="1"/>
      </xdr:nvSpPr>
      <xdr:spPr>
        <a:xfrm>
          <a:off x="12175490" y="626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8" name="テキスト ボックス 557"/>
        <xdr:cNvSpPr txBox="1"/>
      </xdr:nvSpPr>
      <xdr:spPr>
        <a:xfrm>
          <a:off x="120364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0" name="テキスト ボックス 559"/>
        <xdr:cNvSpPr txBox="1"/>
      </xdr:nvSpPr>
      <xdr:spPr>
        <a:xfrm>
          <a:off x="1183132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074525"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9080"/>
    <xdr:sp macro="" textlink="">
      <xdr:nvSpPr>
        <xdr:cNvPr id="562" name="テキスト ボックス 561"/>
        <xdr:cNvSpPr txBox="1"/>
      </xdr:nvSpPr>
      <xdr:spPr>
        <a:xfrm>
          <a:off x="1156017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074525"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4" name="テキスト ボックス 563"/>
        <xdr:cNvSpPr txBox="1"/>
      </xdr:nvSpPr>
      <xdr:spPr>
        <a:xfrm>
          <a:off x="1156017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074525"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6" name="テキスト ボックス 565"/>
        <xdr:cNvSpPr txBox="1"/>
      </xdr:nvSpPr>
      <xdr:spPr>
        <a:xfrm>
          <a:off x="1156017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074525"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0860" cy="258445"/>
    <xdr:sp macro="" textlink="">
      <xdr:nvSpPr>
        <xdr:cNvPr id="568" name="テキスト ボックス 567"/>
        <xdr:cNvSpPr txBox="1"/>
      </xdr:nvSpPr>
      <xdr:spPr>
        <a:xfrm>
          <a:off x="1156017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074525"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70" name="テキスト ボックス 569"/>
        <xdr:cNvSpPr txBox="1"/>
      </xdr:nvSpPr>
      <xdr:spPr>
        <a:xfrm>
          <a:off x="1149604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074525"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72" name="テキスト ボックス 571"/>
        <xdr:cNvSpPr txBox="1"/>
      </xdr:nvSpPr>
      <xdr:spPr>
        <a:xfrm>
          <a:off x="1149604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4" name="テキスト ボックス 573"/>
        <xdr:cNvSpPr txBox="1"/>
      </xdr:nvSpPr>
      <xdr:spPr>
        <a:xfrm>
          <a:off x="1149604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86995</xdr:rowOff>
    </xdr:from>
    <xdr:to xmlns:xdr="http://schemas.openxmlformats.org/drawingml/2006/spreadsheetDrawing">
      <xdr:col>85</xdr:col>
      <xdr:colOff>126365</xdr:colOff>
      <xdr:row>59</xdr:row>
      <xdr:rowOff>45720</xdr:rowOff>
    </xdr:to>
    <xdr:cxnSp macro="">
      <xdr:nvCxnSpPr>
        <xdr:cNvPr id="576" name="直線コネクタ 575"/>
        <xdr:cNvCxnSpPr/>
      </xdr:nvCxnSpPr>
      <xdr:spPr>
        <a:xfrm flipV="1">
          <a:off x="15831820" y="865949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49530</xdr:rowOff>
    </xdr:from>
    <xdr:ext cx="534035" cy="259080"/>
    <xdr:sp macro="" textlink="">
      <xdr:nvSpPr>
        <xdr:cNvPr id="577" name="教育費最小値テキスト"/>
        <xdr:cNvSpPr txBox="1"/>
      </xdr:nvSpPr>
      <xdr:spPr>
        <a:xfrm>
          <a:off x="15884525" y="1016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45720</xdr:rowOff>
    </xdr:from>
    <xdr:to xmlns:xdr="http://schemas.openxmlformats.org/drawingml/2006/spreadsheetDrawing">
      <xdr:col>86</xdr:col>
      <xdr:colOff>25400</xdr:colOff>
      <xdr:row>59</xdr:row>
      <xdr:rowOff>45720</xdr:rowOff>
    </xdr:to>
    <xdr:cxnSp macro="">
      <xdr:nvCxnSpPr>
        <xdr:cNvPr id="578" name="直線コネクタ 577"/>
        <xdr:cNvCxnSpPr/>
      </xdr:nvCxnSpPr>
      <xdr:spPr>
        <a:xfrm>
          <a:off x="15744825" y="101612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33655</xdr:rowOff>
    </xdr:from>
    <xdr:ext cx="598170" cy="258445"/>
    <xdr:sp macro="" textlink="">
      <xdr:nvSpPr>
        <xdr:cNvPr id="579" name="教育費最大値テキスト"/>
        <xdr:cNvSpPr txBox="1"/>
      </xdr:nvSpPr>
      <xdr:spPr>
        <a:xfrm>
          <a:off x="15884525" y="8434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115,230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86995</xdr:rowOff>
    </xdr:from>
    <xdr:to xmlns:xdr="http://schemas.openxmlformats.org/drawingml/2006/spreadsheetDrawing">
      <xdr:col>86</xdr:col>
      <xdr:colOff>25400</xdr:colOff>
      <xdr:row>50</xdr:row>
      <xdr:rowOff>86995</xdr:rowOff>
    </xdr:to>
    <xdr:cxnSp macro="">
      <xdr:nvCxnSpPr>
        <xdr:cNvPr id="580" name="直線コネクタ 579"/>
        <xdr:cNvCxnSpPr/>
      </xdr:nvCxnSpPr>
      <xdr:spPr>
        <a:xfrm>
          <a:off x="15744825" y="86594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73025</xdr:rowOff>
    </xdr:from>
    <xdr:to xmlns:xdr="http://schemas.openxmlformats.org/drawingml/2006/spreadsheetDrawing">
      <xdr:col>85</xdr:col>
      <xdr:colOff>127000</xdr:colOff>
      <xdr:row>58</xdr:row>
      <xdr:rowOff>31750</xdr:rowOff>
    </xdr:to>
    <xdr:cxnSp macro="">
      <xdr:nvCxnSpPr>
        <xdr:cNvPr id="581" name="直線コネクタ 580"/>
        <xdr:cNvCxnSpPr/>
      </xdr:nvCxnSpPr>
      <xdr:spPr>
        <a:xfrm flipV="1">
          <a:off x="15018385" y="9674225"/>
          <a:ext cx="81534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82550</xdr:rowOff>
    </xdr:from>
    <xdr:ext cx="534035" cy="259080"/>
    <xdr:sp macro="" textlink="">
      <xdr:nvSpPr>
        <xdr:cNvPr id="582" name="教育費平均値テキスト"/>
        <xdr:cNvSpPr txBox="1"/>
      </xdr:nvSpPr>
      <xdr:spPr>
        <a:xfrm>
          <a:off x="15884525" y="96837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104140</xdr:rowOff>
    </xdr:from>
    <xdr:to xmlns:xdr="http://schemas.openxmlformats.org/drawingml/2006/spreadsheetDrawing">
      <xdr:col>85</xdr:col>
      <xdr:colOff>177800</xdr:colOff>
      <xdr:row>57</xdr:row>
      <xdr:rowOff>34290</xdr:rowOff>
    </xdr:to>
    <xdr:sp macro="" textlink="">
      <xdr:nvSpPr>
        <xdr:cNvPr id="583" name="フローチャート: 判断 582"/>
        <xdr:cNvSpPr/>
      </xdr:nvSpPr>
      <xdr:spPr>
        <a:xfrm>
          <a:off x="15782925"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31750</xdr:rowOff>
    </xdr:from>
    <xdr:to xmlns:xdr="http://schemas.openxmlformats.org/drawingml/2006/spreadsheetDrawing">
      <xdr:col>81</xdr:col>
      <xdr:colOff>50800</xdr:colOff>
      <xdr:row>58</xdr:row>
      <xdr:rowOff>36830</xdr:rowOff>
    </xdr:to>
    <xdr:cxnSp macro="">
      <xdr:nvCxnSpPr>
        <xdr:cNvPr id="584" name="直線コネクタ 583"/>
        <xdr:cNvCxnSpPr/>
      </xdr:nvCxnSpPr>
      <xdr:spPr>
        <a:xfrm flipV="1">
          <a:off x="14157960" y="9975850"/>
          <a:ext cx="8604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165100</xdr:rowOff>
    </xdr:from>
    <xdr:to xmlns:xdr="http://schemas.openxmlformats.org/drawingml/2006/spreadsheetDrawing">
      <xdr:col>81</xdr:col>
      <xdr:colOff>101600</xdr:colOff>
      <xdr:row>57</xdr:row>
      <xdr:rowOff>95250</xdr:rowOff>
    </xdr:to>
    <xdr:sp macro="" textlink="">
      <xdr:nvSpPr>
        <xdr:cNvPr id="585" name="フローチャート: 判断 584"/>
        <xdr:cNvSpPr/>
      </xdr:nvSpPr>
      <xdr:spPr>
        <a:xfrm>
          <a:off x="14967585"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111760</xdr:rowOff>
    </xdr:from>
    <xdr:ext cx="534670" cy="258445"/>
    <xdr:sp macro="" textlink="">
      <xdr:nvSpPr>
        <xdr:cNvPr id="586" name="テキスト ボックス 585"/>
        <xdr:cNvSpPr txBox="1"/>
      </xdr:nvSpPr>
      <xdr:spPr>
        <a:xfrm>
          <a:off x="14762480" y="9541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52070</xdr:rowOff>
    </xdr:from>
    <xdr:to xmlns:xdr="http://schemas.openxmlformats.org/drawingml/2006/spreadsheetDrawing">
      <xdr:col>76</xdr:col>
      <xdr:colOff>114300</xdr:colOff>
      <xdr:row>58</xdr:row>
      <xdr:rowOff>36830</xdr:rowOff>
    </xdr:to>
    <xdr:cxnSp macro="">
      <xdr:nvCxnSpPr>
        <xdr:cNvPr id="587" name="直線コネクタ 586"/>
        <xdr:cNvCxnSpPr/>
      </xdr:nvCxnSpPr>
      <xdr:spPr>
        <a:xfrm>
          <a:off x="13297535" y="9824720"/>
          <a:ext cx="86042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137160</xdr:rowOff>
    </xdr:from>
    <xdr:to xmlns:xdr="http://schemas.openxmlformats.org/drawingml/2006/spreadsheetDrawing">
      <xdr:col>76</xdr:col>
      <xdr:colOff>165100</xdr:colOff>
      <xdr:row>57</xdr:row>
      <xdr:rowOff>67310</xdr:rowOff>
    </xdr:to>
    <xdr:sp macro="" textlink="">
      <xdr:nvSpPr>
        <xdr:cNvPr id="588" name="フローチャート: 判断 587"/>
        <xdr:cNvSpPr/>
      </xdr:nvSpPr>
      <xdr:spPr>
        <a:xfrm>
          <a:off x="1410716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84455</xdr:rowOff>
    </xdr:from>
    <xdr:ext cx="534035" cy="259080"/>
    <xdr:sp macro="" textlink="">
      <xdr:nvSpPr>
        <xdr:cNvPr id="589" name="テキスト ボックス 588"/>
        <xdr:cNvSpPr txBox="1"/>
      </xdr:nvSpPr>
      <xdr:spPr>
        <a:xfrm>
          <a:off x="13896340" y="951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52070</xdr:rowOff>
    </xdr:from>
    <xdr:to xmlns:xdr="http://schemas.openxmlformats.org/drawingml/2006/spreadsheetDrawing">
      <xdr:col>71</xdr:col>
      <xdr:colOff>177800</xdr:colOff>
      <xdr:row>58</xdr:row>
      <xdr:rowOff>73660</xdr:rowOff>
    </xdr:to>
    <xdr:cxnSp macro="">
      <xdr:nvCxnSpPr>
        <xdr:cNvPr id="590" name="直線コネクタ 589"/>
        <xdr:cNvCxnSpPr/>
      </xdr:nvCxnSpPr>
      <xdr:spPr>
        <a:xfrm flipV="1">
          <a:off x="12431395" y="9824720"/>
          <a:ext cx="86614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246735" y="9728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73660</xdr:rowOff>
    </xdr:from>
    <xdr:ext cx="534670" cy="259080"/>
    <xdr:sp macro="" textlink="">
      <xdr:nvSpPr>
        <xdr:cNvPr id="592" name="テキスト ボックス 591"/>
        <xdr:cNvSpPr txBox="1"/>
      </xdr:nvSpPr>
      <xdr:spPr>
        <a:xfrm>
          <a:off x="13035915" y="9503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170815</xdr:rowOff>
    </xdr:from>
    <xdr:to xmlns:xdr="http://schemas.openxmlformats.org/drawingml/2006/spreadsheetDrawing">
      <xdr:col>67</xdr:col>
      <xdr:colOff>101600</xdr:colOff>
      <xdr:row>57</xdr:row>
      <xdr:rowOff>100965</xdr:rowOff>
    </xdr:to>
    <xdr:sp macro="" textlink="">
      <xdr:nvSpPr>
        <xdr:cNvPr id="593" name="フローチャート: 判断 592"/>
        <xdr:cNvSpPr/>
      </xdr:nvSpPr>
      <xdr:spPr>
        <a:xfrm>
          <a:off x="12380595"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117475</xdr:rowOff>
    </xdr:from>
    <xdr:ext cx="534670" cy="259080"/>
    <xdr:sp macro="" textlink="">
      <xdr:nvSpPr>
        <xdr:cNvPr id="594" name="テキスト ボックス 593"/>
        <xdr:cNvSpPr txBox="1"/>
      </xdr:nvSpPr>
      <xdr:spPr>
        <a:xfrm>
          <a:off x="12175490" y="9547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5" name="テキスト ボックス 594"/>
        <xdr:cNvSpPr txBox="1"/>
      </xdr:nvSpPr>
      <xdr:spPr>
        <a:xfrm>
          <a:off x="15648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6" name="テキスト ボックス 595"/>
        <xdr:cNvSpPr txBox="1"/>
      </xdr:nvSpPr>
      <xdr:spPr>
        <a:xfrm>
          <a:off x="14833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8" name="テキスト ボックス 597"/>
        <xdr:cNvSpPr txBox="1"/>
      </xdr:nvSpPr>
      <xdr:spPr>
        <a:xfrm>
          <a:off x="131127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9" name="テキスト ボックス 598"/>
        <xdr:cNvSpPr txBox="1"/>
      </xdr:nvSpPr>
      <xdr:spPr>
        <a:xfrm>
          <a:off x="122466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22225</xdr:rowOff>
    </xdr:from>
    <xdr:to xmlns:xdr="http://schemas.openxmlformats.org/drawingml/2006/spreadsheetDrawing">
      <xdr:col>85</xdr:col>
      <xdr:colOff>177800</xdr:colOff>
      <xdr:row>56</xdr:row>
      <xdr:rowOff>123825</xdr:rowOff>
    </xdr:to>
    <xdr:sp macro="" textlink="">
      <xdr:nvSpPr>
        <xdr:cNvPr id="600" name="楕円 599"/>
        <xdr:cNvSpPr/>
      </xdr:nvSpPr>
      <xdr:spPr>
        <a:xfrm>
          <a:off x="15782925"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45085</xdr:rowOff>
    </xdr:from>
    <xdr:ext cx="534035" cy="258445"/>
    <xdr:sp macro="" textlink="">
      <xdr:nvSpPr>
        <xdr:cNvPr id="601" name="教育費該当値テキスト"/>
        <xdr:cNvSpPr txBox="1"/>
      </xdr:nvSpPr>
      <xdr:spPr>
        <a:xfrm>
          <a:off x="15884525" y="9474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152400</xdr:rowOff>
    </xdr:from>
    <xdr:to xmlns:xdr="http://schemas.openxmlformats.org/drawingml/2006/spreadsheetDrawing">
      <xdr:col>81</xdr:col>
      <xdr:colOff>101600</xdr:colOff>
      <xdr:row>58</xdr:row>
      <xdr:rowOff>82550</xdr:rowOff>
    </xdr:to>
    <xdr:sp macro="" textlink="">
      <xdr:nvSpPr>
        <xdr:cNvPr id="602" name="楕円 601"/>
        <xdr:cNvSpPr/>
      </xdr:nvSpPr>
      <xdr:spPr>
        <a:xfrm>
          <a:off x="14967585"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73660</xdr:rowOff>
    </xdr:from>
    <xdr:ext cx="534670" cy="259080"/>
    <xdr:sp macro="" textlink="">
      <xdr:nvSpPr>
        <xdr:cNvPr id="603" name="テキスト ボックス 602"/>
        <xdr:cNvSpPr txBox="1"/>
      </xdr:nvSpPr>
      <xdr:spPr>
        <a:xfrm>
          <a:off x="14762480" y="1001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157480</xdr:rowOff>
    </xdr:from>
    <xdr:to xmlns:xdr="http://schemas.openxmlformats.org/drawingml/2006/spreadsheetDrawing">
      <xdr:col>76</xdr:col>
      <xdr:colOff>165100</xdr:colOff>
      <xdr:row>58</xdr:row>
      <xdr:rowOff>87630</xdr:rowOff>
    </xdr:to>
    <xdr:sp macro="" textlink="">
      <xdr:nvSpPr>
        <xdr:cNvPr id="604" name="楕円 603"/>
        <xdr:cNvSpPr/>
      </xdr:nvSpPr>
      <xdr:spPr>
        <a:xfrm>
          <a:off x="1410716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78740</xdr:rowOff>
    </xdr:from>
    <xdr:ext cx="534035" cy="259080"/>
    <xdr:sp macro="" textlink="">
      <xdr:nvSpPr>
        <xdr:cNvPr id="605" name="テキスト ボックス 604"/>
        <xdr:cNvSpPr txBox="1"/>
      </xdr:nvSpPr>
      <xdr:spPr>
        <a:xfrm>
          <a:off x="13896340" y="1002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1270</xdr:rowOff>
    </xdr:from>
    <xdr:to xmlns:xdr="http://schemas.openxmlformats.org/drawingml/2006/spreadsheetDrawing">
      <xdr:col>72</xdr:col>
      <xdr:colOff>38100</xdr:colOff>
      <xdr:row>57</xdr:row>
      <xdr:rowOff>102870</xdr:rowOff>
    </xdr:to>
    <xdr:sp macro="" textlink="">
      <xdr:nvSpPr>
        <xdr:cNvPr id="606" name="楕円 605"/>
        <xdr:cNvSpPr/>
      </xdr:nvSpPr>
      <xdr:spPr>
        <a:xfrm>
          <a:off x="13246735" y="97739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93980</xdr:rowOff>
    </xdr:from>
    <xdr:ext cx="534670" cy="259080"/>
    <xdr:sp macro="" textlink="">
      <xdr:nvSpPr>
        <xdr:cNvPr id="607" name="テキスト ボックス 606"/>
        <xdr:cNvSpPr txBox="1"/>
      </xdr:nvSpPr>
      <xdr:spPr>
        <a:xfrm>
          <a:off x="13035915" y="986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22860</xdr:rowOff>
    </xdr:from>
    <xdr:to xmlns:xdr="http://schemas.openxmlformats.org/drawingml/2006/spreadsheetDrawing">
      <xdr:col>67</xdr:col>
      <xdr:colOff>101600</xdr:colOff>
      <xdr:row>58</xdr:row>
      <xdr:rowOff>124460</xdr:rowOff>
    </xdr:to>
    <xdr:sp macro="" textlink="">
      <xdr:nvSpPr>
        <xdr:cNvPr id="608" name="楕円 607"/>
        <xdr:cNvSpPr/>
      </xdr:nvSpPr>
      <xdr:spPr>
        <a:xfrm>
          <a:off x="12380595"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115570</xdr:rowOff>
    </xdr:from>
    <xdr:ext cx="534670" cy="259080"/>
    <xdr:sp macro="" textlink="">
      <xdr:nvSpPr>
        <xdr:cNvPr id="609" name="テキスト ボックス 608"/>
        <xdr:cNvSpPr txBox="1"/>
      </xdr:nvSpPr>
      <xdr:spPr>
        <a:xfrm>
          <a:off x="1217549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8" name="テキスト ボックス 617"/>
        <xdr:cNvSpPr txBox="1"/>
      </xdr:nvSpPr>
      <xdr:spPr>
        <a:xfrm>
          <a:off x="120364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074525"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21" name="テキスト ボックス 620"/>
        <xdr:cNvSpPr txBox="1"/>
      </xdr:nvSpPr>
      <xdr:spPr>
        <a:xfrm>
          <a:off x="1183132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074525"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23" name="テキスト ボックス 622"/>
        <xdr:cNvSpPr txBox="1"/>
      </xdr:nvSpPr>
      <xdr:spPr>
        <a:xfrm>
          <a:off x="1156017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074525"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25" name="テキスト ボックス 624"/>
        <xdr:cNvSpPr txBox="1"/>
      </xdr:nvSpPr>
      <xdr:spPr>
        <a:xfrm>
          <a:off x="1149604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074525"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27" name="テキスト ボックス 626"/>
        <xdr:cNvSpPr txBox="1"/>
      </xdr:nvSpPr>
      <xdr:spPr>
        <a:xfrm>
          <a:off x="1149604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9" name="テキスト ボックス 628"/>
        <xdr:cNvSpPr txBox="1"/>
      </xdr:nvSpPr>
      <xdr:spPr>
        <a:xfrm>
          <a:off x="1149604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61595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5831820"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16510</xdr:rowOff>
    </xdr:from>
    <xdr:ext cx="248920" cy="259080"/>
    <xdr:sp macro="" textlink="">
      <xdr:nvSpPr>
        <xdr:cNvPr id="632" name="災害復旧費最小値テキスト"/>
        <xdr:cNvSpPr txBox="1"/>
      </xdr:nvSpPr>
      <xdr:spPr>
        <a:xfrm>
          <a:off x="15884525" y="13561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5744825" y="13512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8255</xdr:rowOff>
    </xdr:from>
    <xdr:ext cx="598170" cy="258445"/>
    <xdr:sp macro="" textlink="">
      <xdr:nvSpPr>
        <xdr:cNvPr id="634" name="災害復旧費最大値テキスト"/>
        <xdr:cNvSpPr txBox="1"/>
      </xdr:nvSpPr>
      <xdr:spPr>
        <a:xfrm>
          <a:off x="15884525" y="11838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158,561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61595</xdr:rowOff>
    </xdr:from>
    <xdr:to xmlns:xdr="http://schemas.openxmlformats.org/drawingml/2006/spreadsheetDrawing">
      <xdr:col>86</xdr:col>
      <xdr:colOff>25400</xdr:colOff>
      <xdr:row>70</xdr:row>
      <xdr:rowOff>61595</xdr:rowOff>
    </xdr:to>
    <xdr:cxnSp macro="">
      <xdr:nvCxnSpPr>
        <xdr:cNvPr id="635" name="直線コネクタ 634"/>
        <xdr:cNvCxnSpPr/>
      </xdr:nvCxnSpPr>
      <xdr:spPr>
        <a:xfrm>
          <a:off x="15744825" y="120630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a:off x="15018385" y="135128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105410</xdr:rowOff>
    </xdr:from>
    <xdr:ext cx="377825" cy="259080"/>
    <xdr:sp macro="" textlink="">
      <xdr:nvSpPr>
        <xdr:cNvPr id="637" name="災害復旧費平均値テキスト"/>
        <xdr:cNvSpPr txBox="1"/>
      </xdr:nvSpPr>
      <xdr:spPr>
        <a:xfrm>
          <a:off x="15884525" y="1330706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82550</xdr:rowOff>
    </xdr:from>
    <xdr:to xmlns:xdr="http://schemas.openxmlformats.org/drawingml/2006/spreadsheetDrawing">
      <xdr:col>85</xdr:col>
      <xdr:colOff>177800</xdr:colOff>
      <xdr:row>79</xdr:row>
      <xdr:rowOff>12700</xdr:rowOff>
    </xdr:to>
    <xdr:sp macro="" textlink="">
      <xdr:nvSpPr>
        <xdr:cNvPr id="638" name="フローチャート: 判断 637"/>
        <xdr:cNvSpPr/>
      </xdr:nvSpPr>
      <xdr:spPr>
        <a:xfrm>
          <a:off x="15782925"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9" name="直線コネクタ 638"/>
        <xdr:cNvCxnSpPr/>
      </xdr:nvCxnSpPr>
      <xdr:spPr>
        <a:xfrm>
          <a:off x="14157960" y="13512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72390</xdr:rowOff>
    </xdr:from>
    <xdr:to xmlns:xdr="http://schemas.openxmlformats.org/drawingml/2006/spreadsheetDrawing">
      <xdr:col>81</xdr:col>
      <xdr:colOff>101600</xdr:colOff>
      <xdr:row>79</xdr:row>
      <xdr:rowOff>2540</xdr:rowOff>
    </xdr:to>
    <xdr:sp macro="" textlink="">
      <xdr:nvSpPr>
        <xdr:cNvPr id="640" name="フローチャート: 判断 639"/>
        <xdr:cNvSpPr/>
      </xdr:nvSpPr>
      <xdr:spPr>
        <a:xfrm>
          <a:off x="14967585" y="134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19050</xdr:rowOff>
    </xdr:from>
    <xdr:ext cx="469265" cy="258445"/>
    <xdr:sp macro="" textlink="">
      <xdr:nvSpPr>
        <xdr:cNvPr id="641" name="テキスト ボックス 640"/>
        <xdr:cNvSpPr txBox="1"/>
      </xdr:nvSpPr>
      <xdr:spPr>
        <a:xfrm>
          <a:off x="14789150" y="13220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42" name="直線コネクタ 641"/>
        <xdr:cNvCxnSpPr/>
      </xdr:nvCxnSpPr>
      <xdr:spPr>
        <a:xfrm>
          <a:off x="13297535" y="13512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80010</xdr:rowOff>
    </xdr:from>
    <xdr:to xmlns:xdr="http://schemas.openxmlformats.org/drawingml/2006/spreadsheetDrawing">
      <xdr:col>76</xdr:col>
      <xdr:colOff>165100</xdr:colOff>
      <xdr:row>79</xdr:row>
      <xdr:rowOff>10160</xdr:rowOff>
    </xdr:to>
    <xdr:sp macro="" textlink="">
      <xdr:nvSpPr>
        <xdr:cNvPr id="643" name="フローチャート: 判断 642"/>
        <xdr:cNvSpPr/>
      </xdr:nvSpPr>
      <xdr:spPr>
        <a:xfrm>
          <a:off x="1410716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26670</xdr:rowOff>
    </xdr:from>
    <xdr:ext cx="378460" cy="259080"/>
    <xdr:sp macro="" textlink="">
      <xdr:nvSpPr>
        <xdr:cNvPr id="644" name="テキスト ボックス 643"/>
        <xdr:cNvSpPr txBox="1"/>
      </xdr:nvSpPr>
      <xdr:spPr>
        <a:xfrm>
          <a:off x="13974445" y="13228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45" name="直線コネクタ 644"/>
        <xdr:cNvCxnSpPr/>
      </xdr:nvCxnSpPr>
      <xdr:spPr>
        <a:xfrm>
          <a:off x="12431395" y="135128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76835</xdr:rowOff>
    </xdr:from>
    <xdr:to xmlns:xdr="http://schemas.openxmlformats.org/drawingml/2006/spreadsheetDrawing">
      <xdr:col>72</xdr:col>
      <xdr:colOff>38100</xdr:colOff>
      <xdr:row>79</xdr:row>
      <xdr:rowOff>6985</xdr:rowOff>
    </xdr:to>
    <xdr:sp macro="" textlink="">
      <xdr:nvSpPr>
        <xdr:cNvPr id="646" name="フローチャート: 判断 645"/>
        <xdr:cNvSpPr/>
      </xdr:nvSpPr>
      <xdr:spPr>
        <a:xfrm>
          <a:off x="13246735" y="134499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23495</xdr:rowOff>
    </xdr:from>
    <xdr:ext cx="469265" cy="259080"/>
    <xdr:sp macro="" textlink="">
      <xdr:nvSpPr>
        <xdr:cNvPr id="647" name="テキスト ボックス 646"/>
        <xdr:cNvSpPr txBox="1"/>
      </xdr:nvSpPr>
      <xdr:spPr>
        <a:xfrm>
          <a:off x="13068300" y="13225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48" name="フローチャート: 判断 647"/>
        <xdr:cNvSpPr/>
      </xdr:nvSpPr>
      <xdr:spPr>
        <a:xfrm>
          <a:off x="12380595"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9265" cy="258445"/>
    <xdr:sp macro="" textlink="">
      <xdr:nvSpPr>
        <xdr:cNvPr id="649" name="テキスト ボックス 648"/>
        <xdr:cNvSpPr txBox="1"/>
      </xdr:nvSpPr>
      <xdr:spPr>
        <a:xfrm>
          <a:off x="1220216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50" name="テキスト ボックス 649"/>
        <xdr:cNvSpPr txBox="1"/>
      </xdr:nvSpPr>
      <xdr:spPr>
        <a:xfrm>
          <a:off x="15648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1" name="テキスト ボックス 650"/>
        <xdr:cNvSpPr txBox="1"/>
      </xdr:nvSpPr>
      <xdr:spPr>
        <a:xfrm>
          <a:off x="14833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3" name="テキスト ボックス 652"/>
        <xdr:cNvSpPr txBox="1"/>
      </xdr:nvSpPr>
      <xdr:spPr>
        <a:xfrm>
          <a:off x="131127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4" name="テキスト ボックス 653"/>
        <xdr:cNvSpPr txBox="1"/>
      </xdr:nvSpPr>
      <xdr:spPr>
        <a:xfrm>
          <a:off x="122466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5" name="楕円 654"/>
        <xdr:cNvSpPr/>
      </xdr:nvSpPr>
      <xdr:spPr>
        <a:xfrm>
          <a:off x="1578292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60960</xdr:rowOff>
    </xdr:from>
    <xdr:ext cx="248920" cy="259080"/>
    <xdr:sp macro="" textlink="">
      <xdr:nvSpPr>
        <xdr:cNvPr id="656" name="災害復旧費該当値テキスト"/>
        <xdr:cNvSpPr txBox="1"/>
      </xdr:nvSpPr>
      <xdr:spPr>
        <a:xfrm>
          <a:off x="15884525" y="13434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7" name="楕円 656"/>
        <xdr:cNvSpPr/>
      </xdr:nvSpPr>
      <xdr:spPr>
        <a:xfrm>
          <a:off x="1496758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9555" cy="259080"/>
    <xdr:sp macro="" textlink="">
      <xdr:nvSpPr>
        <xdr:cNvPr id="658" name="テキスト ボックス 657"/>
        <xdr:cNvSpPr txBox="1"/>
      </xdr:nvSpPr>
      <xdr:spPr>
        <a:xfrm>
          <a:off x="1489964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9" name="楕円 658"/>
        <xdr:cNvSpPr/>
      </xdr:nvSpPr>
      <xdr:spPr>
        <a:xfrm>
          <a:off x="1410716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8920" cy="259080"/>
    <xdr:sp macro="" textlink="">
      <xdr:nvSpPr>
        <xdr:cNvPr id="660" name="テキスト ボックス 659"/>
        <xdr:cNvSpPr txBox="1"/>
      </xdr:nvSpPr>
      <xdr:spPr>
        <a:xfrm>
          <a:off x="14039215"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61" name="楕円 660"/>
        <xdr:cNvSpPr/>
      </xdr:nvSpPr>
      <xdr:spPr>
        <a:xfrm>
          <a:off x="13246735" y="13462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8920" cy="259080"/>
    <xdr:sp macro="" textlink="">
      <xdr:nvSpPr>
        <xdr:cNvPr id="662" name="テキスト ボックス 661"/>
        <xdr:cNvSpPr txBox="1"/>
      </xdr:nvSpPr>
      <xdr:spPr>
        <a:xfrm>
          <a:off x="13173075"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3" name="楕円 662"/>
        <xdr:cNvSpPr/>
      </xdr:nvSpPr>
      <xdr:spPr>
        <a:xfrm>
          <a:off x="1238059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9555" cy="259080"/>
    <xdr:sp macro="" textlink="">
      <xdr:nvSpPr>
        <xdr:cNvPr id="664" name="テキスト ボックス 663"/>
        <xdr:cNvSpPr txBox="1"/>
      </xdr:nvSpPr>
      <xdr:spPr>
        <a:xfrm>
          <a:off x="1231265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3" name="テキスト ボックス 672"/>
        <xdr:cNvSpPr txBox="1"/>
      </xdr:nvSpPr>
      <xdr:spPr>
        <a:xfrm>
          <a:off x="120364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5" name="直線コネクタ 674"/>
        <xdr:cNvCxnSpPr/>
      </xdr:nvCxnSpPr>
      <xdr:spPr>
        <a:xfrm>
          <a:off x="12074525"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6" name="テキスト ボックス 675"/>
        <xdr:cNvSpPr txBox="1"/>
      </xdr:nvSpPr>
      <xdr:spPr>
        <a:xfrm>
          <a:off x="1183132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7" name="直線コネクタ 676"/>
        <xdr:cNvCxnSpPr/>
      </xdr:nvCxnSpPr>
      <xdr:spPr>
        <a:xfrm>
          <a:off x="12074525"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8" name="テキスト ボックス 677"/>
        <xdr:cNvSpPr txBox="1"/>
      </xdr:nvSpPr>
      <xdr:spPr>
        <a:xfrm>
          <a:off x="1156017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9" name="直線コネクタ 678"/>
        <xdr:cNvCxnSpPr/>
      </xdr:nvCxnSpPr>
      <xdr:spPr>
        <a:xfrm>
          <a:off x="12074525"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0" name="テキスト ボックス 679"/>
        <xdr:cNvSpPr txBox="1"/>
      </xdr:nvSpPr>
      <xdr:spPr>
        <a:xfrm>
          <a:off x="1156017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1" name="直線コネクタ 680"/>
        <xdr:cNvCxnSpPr/>
      </xdr:nvCxnSpPr>
      <xdr:spPr>
        <a:xfrm>
          <a:off x="12074525"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2" name="テキスト ボックス 681"/>
        <xdr:cNvSpPr txBox="1"/>
      </xdr:nvSpPr>
      <xdr:spPr>
        <a:xfrm>
          <a:off x="1156017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3" name="直線コネクタ 682"/>
        <xdr:cNvCxnSpPr/>
      </xdr:nvCxnSpPr>
      <xdr:spPr>
        <a:xfrm>
          <a:off x="12074525"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4" name="テキスト ボックス 683"/>
        <xdr:cNvSpPr txBox="1"/>
      </xdr:nvSpPr>
      <xdr:spPr>
        <a:xfrm>
          <a:off x="1156017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5" name="直線コネクタ 684"/>
        <xdr:cNvCxnSpPr/>
      </xdr:nvCxnSpPr>
      <xdr:spPr>
        <a:xfrm>
          <a:off x="12074525"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6" name="テキスト ボックス 685"/>
        <xdr:cNvSpPr txBox="1"/>
      </xdr:nvSpPr>
      <xdr:spPr>
        <a:xfrm>
          <a:off x="1149604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8" name="テキスト ボックス 687"/>
        <xdr:cNvSpPr txBox="1"/>
      </xdr:nvSpPr>
      <xdr:spPr>
        <a:xfrm>
          <a:off x="1149604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121920</xdr:rowOff>
    </xdr:from>
    <xdr:to xmlns:xdr="http://schemas.openxmlformats.org/drawingml/2006/spreadsheetDrawing">
      <xdr:col>85</xdr:col>
      <xdr:colOff>126365</xdr:colOff>
      <xdr:row>98</xdr:row>
      <xdr:rowOff>38100</xdr:rowOff>
    </xdr:to>
    <xdr:cxnSp macro="">
      <xdr:nvCxnSpPr>
        <xdr:cNvPr id="690" name="直線コネクタ 689"/>
        <xdr:cNvCxnSpPr/>
      </xdr:nvCxnSpPr>
      <xdr:spPr>
        <a:xfrm flipV="1">
          <a:off x="15831820" y="153809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41910</xdr:rowOff>
    </xdr:from>
    <xdr:ext cx="534035" cy="258445"/>
    <xdr:sp macro="" textlink="">
      <xdr:nvSpPr>
        <xdr:cNvPr id="691" name="公債費最小値テキスト"/>
        <xdr:cNvSpPr txBox="1"/>
      </xdr:nvSpPr>
      <xdr:spPr>
        <a:xfrm>
          <a:off x="15884525" y="16844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38100</xdr:rowOff>
    </xdr:from>
    <xdr:to xmlns:xdr="http://schemas.openxmlformats.org/drawingml/2006/spreadsheetDrawing">
      <xdr:col>86</xdr:col>
      <xdr:colOff>25400</xdr:colOff>
      <xdr:row>98</xdr:row>
      <xdr:rowOff>38100</xdr:rowOff>
    </xdr:to>
    <xdr:cxnSp macro="">
      <xdr:nvCxnSpPr>
        <xdr:cNvPr id="692" name="直線コネクタ 691"/>
        <xdr:cNvCxnSpPr/>
      </xdr:nvCxnSpPr>
      <xdr:spPr>
        <a:xfrm>
          <a:off x="15744825" y="16840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68580</xdr:rowOff>
    </xdr:from>
    <xdr:ext cx="598170" cy="259080"/>
    <xdr:sp macro="" textlink="">
      <xdr:nvSpPr>
        <xdr:cNvPr id="693" name="公債費最大値テキスト"/>
        <xdr:cNvSpPr txBox="1"/>
      </xdr:nvSpPr>
      <xdr:spPr>
        <a:xfrm>
          <a:off x="15884525" y="15156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103,591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121920</xdr:rowOff>
    </xdr:from>
    <xdr:to xmlns:xdr="http://schemas.openxmlformats.org/drawingml/2006/spreadsheetDrawing">
      <xdr:col>86</xdr:col>
      <xdr:colOff>25400</xdr:colOff>
      <xdr:row>89</xdr:row>
      <xdr:rowOff>121920</xdr:rowOff>
    </xdr:to>
    <xdr:cxnSp macro="">
      <xdr:nvCxnSpPr>
        <xdr:cNvPr id="694" name="直線コネクタ 693"/>
        <xdr:cNvCxnSpPr/>
      </xdr:nvCxnSpPr>
      <xdr:spPr>
        <a:xfrm>
          <a:off x="15744825" y="153809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12065</xdr:rowOff>
    </xdr:from>
    <xdr:to xmlns:xdr="http://schemas.openxmlformats.org/drawingml/2006/spreadsheetDrawing">
      <xdr:col>85</xdr:col>
      <xdr:colOff>127000</xdr:colOff>
      <xdr:row>97</xdr:row>
      <xdr:rowOff>27305</xdr:rowOff>
    </xdr:to>
    <xdr:cxnSp macro="">
      <xdr:nvCxnSpPr>
        <xdr:cNvPr id="695" name="直線コネクタ 694"/>
        <xdr:cNvCxnSpPr/>
      </xdr:nvCxnSpPr>
      <xdr:spPr>
        <a:xfrm flipV="1">
          <a:off x="15018385" y="16642715"/>
          <a:ext cx="8153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64135</xdr:rowOff>
    </xdr:from>
    <xdr:ext cx="534035" cy="258445"/>
    <xdr:sp macro="" textlink="">
      <xdr:nvSpPr>
        <xdr:cNvPr id="696" name="公債費平均値テキスト"/>
        <xdr:cNvSpPr txBox="1"/>
      </xdr:nvSpPr>
      <xdr:spPr>
        <a:xfrm>
          <a:off x="15884525" y="163518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41275</xdr:rowOff>
    </xdr:from>
    <xdr:to xmlns:xdr="http://schemas.openxmlformats.org/drawingml/2006/spreadsheetDrawing">
      <xdr:col>85</xdr:col>
      <xdr:colOff>177800</xdr:colOff>
      <xdr:row>96</xdr:row>
      <xdr:rowOff>143510</xdr:rowOff>
    </xdr:to>
    <xdr:sp macro="" textlink="">
      <xdr:nvSpPr>
        <xdr:cNvPr id="697" name="フローチャート: 判断 696"/>
        <xdr:cNvSpPr/>
      </xdr:nvSpPr>
      <xdr:spPr>
        <a:xfrm>
          <a:off x="15782925"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27305</xdr:rowOff>
    </xdr:from>
    <xdr:to xmlns:xdr="http://schemas.openxmlformats.org/drawingml/2006/spreadsheetDrawing">
      <xdr:col>81</xdr:col>
      <xdr:colOff>50800</xdr:colOff>
      <xdr:row>97</xdr:row>
      <xdr:rowOff>29210</xdr:rowOff>
    </xdr:to>
    <xdr:cxnSp macro="">
      <xdr:nvCxnSpPr>
        <xdr:cNvPr id="698" name="直線コネクタ 697"/>
        <xdr:cNvCxnSpPr/>
      </xdr:nvCxnSpPr>
      <xdr:spPr>
        <a:xfrm flipV="1">
          <a:off x="14157960" y="1665795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43815</xdr:rowOff>
    </xdr:from>
    <xdr:to xmlns:xdr="http://schemas.openxmlformats.org/drawingml/2006/spreadsheetDrawing">
      <xdr:col>81</xdr:col>
      <xdr:colOff>101600</xdr:colOff>
      <xdr:row>96</xdr:row>
      <xdr:rowOff>145415</xdr:rowOff>
    </xdr:to>
    <xdr:sp macro="" textlink="">
      <xdr:nvSpPr>
        <xdr:cNvPr id="699" name="フローチャート: 判断 698"/>
        <xdr:cNvSpPr/>
      </xdr:nvSpPr>
      <xdr:spPr>
        <a:xfrm>
          <a:off x="14967585"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161925</xdr:rowOff>
    </xdr:from>
    <xdr:ext cx="534670" cy="259080"/>
    <xdr:sp macro="" textlink="">
      <xdr:nvSpPr>
        <xdr:cNvPr id="700" name="テキスト ボックス 699"/>
        <xdr:cNvSpPr txBox="1"/>
      </xdr:nvSpPr>
      <xdr:spPr>
        <a:xfrm>
          <a:off x="14762480" y="1627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13970</xdr:rowOff>
    </xdr:from>
    <xdr:to xmlns:xdr="http://schemas.openxmlformats.org/drawingml/2006/spreadsheetDrawing">
      <xdr:col>76</xdr:col>
      <xdr:colOff>114300</xdr:colOff>
      <xdr:row>97</xdr:row>
      <xdr:rowOff>29210</xdr:rowOff>
    </xdr:to>
    <xdr:cxnSp macro="">
      <xdr:nvCxnSpPr>
        <xdr:cNvPr id="701" name="直線コネクタ 700"/>
        <xdr:cNvCxnSpPr/>
      </xdr:nvCxnSpPr>
      <xdr:spPr>
        <a:xfrm>
          <a:off x="13297535" y="16644620"/>
          <a:ext cx="8604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76835</xdr:rowOff>
    </xdr:from>
    <xdr:to xmlns:xdr="http://schemas.openxmlformats.org/drawingml/2006/spreadsheetDrawing">
      <xdr:col>76</xdr:col>
      <xdr:colOff>165100</xdr:colOff>
      <xdr:row>97</xdr:row>
      <xdr:rowOff>6985</xdr:rowOff>
    </xdr:to>
    <xdr:sp macro="" textlink="">
      <xdr:nvSpPr>
        <xdr:cNvPr id="702" name="フローチャート: 判断 701"/>
        <xdr:cNvSpPr/>
      </xdr:nvSpPr>
      <xdr:spPr>
        <a:xfrm>
          <a:off x="1410716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23495</xdr:rowOff>
    </xdr:from>
    <xdr:ext cx="534035" cy="259080"/>
    <xdr:sp macro="" textlink="">
      <xdr:nvSpPr>
        <xdr:cNvPr id="703" name="テキスト ボックス 702"/>
        <xdr:cNvSpPr txBox="1"/>
      </xdr:nvSpPr>
      <xdr:spPr>
        <a:xfrm>
          <a:off x="13896340" y="1631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13970</xdr:rowOff>
    </xdr:from>
    <xdr:to xmlns:xdr="http://schemas.openxmlformats.org/drawingml/2006/spreadsheetDrawing">
      <xdr:col>71</xdr:col>
      <xdr:colOff>177800</xdr:colOff>
      <xdr:row>97</xdr:row>
      <xdr:rowOff>13970</xdr:rowOff>
    </xdr:to>
    <xdr:cxnSp macro="">
      <xdr:nvCxnSpPr>
        <xdr:cNvPr id="704" name="直線コネクタ 703"/>
        <xdr:cNvCxnSpPr/>
      </xdr:nvCxnSpPr>
      <xdr:spPr>
        <a:xfrm>
          <a:off x="12431395" y="1664462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3175</xdr:rowOff>
    </xdr:from>
    <xdr:to xmlns:xdr="http://schemas.openxmlformats.org/drawingml/2006/spreadsheetDrawing">
      <xdr:col>72</xdr:col>
      <xdr:colOff>38100</xdr:colOff>
      <xdr:row>96</xdr:row>
      <xdr:rowOff>104775</xdr:rowOff>
    </xdr:to>
    <xdr:sp macro="" textlink="">
      <xdr:nvSpPr>
        <xdr:cNvPr id="705" name="フローチャート: 判断 704"/>
        <xdr:cNvSpPr/>
      </xdr:nvSpPr>
      <xdr:spPr>
        <a:xfrm>
          <a:off x="13246735" y="164623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121285</xdr:rowOff>
    </xdr:from>
    <xdr:ext cx="534670" cy="258445"/>
    <xdr:sp macro="" textlink="">
      <xdr:nvSpPr>
        <xdr:cNvPr id="706" name="テキスト ボックス 705"/>
        <xdr:cNvSpPr txBox="1"/>
      </xdr:nvSpPr>
      <xdr:spPr>
        <a:xfrm>
          <a:off x="13035915" y="16237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170180</xdr:rowOff>
    </xdr:from>
    <xdr:to xmlns:xdr="http://schemas.openxmlformats.org/drawingml/2006/spreadsheetDrawing">
      <xdr:col>67</xdr:col>
      <xdr:colOff>101600</xdr:colOff>
      <xdr:row>96</xdr:row>
      <xdr:rowOff>100330</xdr:rowOff>
    </xdr:to>
    <xdr:sp macro="" textlink="">
      <xdr:nvSpPr>
        <xdr:cNvPr id="707" name="フローチャート: 判断 706"/>
        <xdr:cNvSpPr/>
      </xdr:nvSpPr>
      <xdr:spPr>
        <a:xfrm>
          <a:off x="12380595"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116840</xdr:rowOff>
    </xdr:from>
    <xdr:ext cx="534670" cy="259080"/>
    <xdr:sp macro="" textlink="">
      <xdr:nvSpPr>
        <xdr:cNvPr id="708" name="テキスト ボックス 707"/>
        <xdr:cNvSpPr txBox="1"/>
      </xdr:nvSpPr>
      <xdr:spPr>
        <a:xfrm>
          <a:off x="12175490" y="16233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9" name="テキスト ボックス 708"/>
        <xdr:cNvSpPr txBox="1"/>
      </xdr:nvSpPr>
      <xdr:spPr>
        <a:xfrm>
          <a:off x="15648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0" name="テキスト ボックス 709"/>
        <xdr:cNvSpPr txBox="1"/>
      </xdr:nvSpPr>
      <xdr:spPr>
        <a:xfrm>
          <a:off x="14833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2" name="テキスト ボックス 711"/>
        <xdr:cNvSpPr txBox="1"/>
      </xdr:nvSpPr>
      <xdr:spPr>
        <a:xfrm>
          <a:off x="131127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3" name="テキスト ボックス 712"/>
        <xdr:cNvSpPr txBox="1"/>
      </xdr:nvSpPr>
      <xdr:spPr>
        <a:xfrm>
          <a:off x="122466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132715</xdr:rowOff>
    </xdr:from>
    <xdr:to xmlns:xdr="http://schemas.openxmlformats.org/drawingml/2006/spreadsheetDrawing">
      <xdr:col>85</xdr:col>
      <xdr:colOff>177800</xdr:colOff>
      <xdr:row>97</xdr:row>
      <xdr:rowOff>63500</xdr:rowOff>
    </xdr:to>
    <xdr:sp macro="" textlink="">
      <xdr:nvSpPr>
        <xdr:cNvPr id="714" name="楕円 713"/>
        <xdr:cNvSpPr/>
      </xdr:nvSpPr>
      <xdr:spPr>
        <a:xfrm>
          <a:off x="15782925"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111125</xdr:rowOff>
    </xdr:from>
    <xdr:ext cx="534035" cy="258445"/>
    <xdr:sp macro="" textlink="">
      <xdr:nvSpPr>
        <xdr:cNvPr id="715" name="公債費該当値テキスト"/>
        <xdr:cNvSpPr txBox="1"/>
      </xdr:nvSpPr>
      <xdr:spPr>
        <a:xfrm>
          <a:off x="15884525"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147955</xdr:rowOff>
    </xdr:from>
    <xdr:to xmlns:xdr="http://schemas.openxmlformats.org/drawingml/2006/spreadsheetDrawing">
      <xdr:col>81</xdr:col>
      <xdr:colOff>101600</xdr:colOff>
      <xdr:row>97</xdr:row>
      <xdr:rowOff>78105</xdr:rowOff>
    </xdr:to>
    <xdr:sp macro="" textlink="">
      <xdr:nvSpPr>
        <xdr:cNvPr id="716" name="楕円 715"/>
        <xdr:cNvSpPr/>
      </xdr:nvSpPr>
      <xdr:spPr>
        <a:xfrm>
          <a:off x="14967585"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69215</xdr:rowOff>
    </xdr:from>
    <xdr:ext cx="534670" cy="259080"/>
    <xdr:sp macro="" textlink="">
      <xdr:nvSpPr>
        <xdr:cNvPr id="717" name="テキスト ボックス 716"/>
        <xdr:cNvSpPr txBox="1"/>
      </xdr:nvSpPr>
      <xdr:spPr>
        <a:xfrm>
          <a:off x="1476248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149225</xdr:rowOff>
    </xdr:from>
    <xdr:to xmlns:xdr="http://schemas.openxmlformats.org/drawingml/2006/spreadsheetDrawing">
      <xdr:col>76</xdr:col>
      <xdr:colOff>165100</xdr:colOff>
      <xdr:row>97</xdr:row>
      <xdr:rowOff>79375</xdr:rowOff>
    </xdr:to>
    <xdr:sp macro="" textlink="">
      <xdr:nvSpPr>
        <xdr:cNvPr id="718" name="楕円 717"/>
        <xdr:cNvSpPr/>
      </xdr:nvSpPr>
      <xdr:spPr>
        <a:xfrm>
          <a:off x="1410716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70485</xdr:rowOff>
    </xdr:from>
    <xdr:ext cx="534035" cy="259080"/>
    <xdr:sp macro="" textlink="">
      <xdr:nvSpPr>
        <xdr:cNvPr id="719" name="テキスト ボックス 718"/>
        <xdr:cNvSpPr txBox="1"/>
      </xdr:nvSpPr>
      <xdr:spPr>
        <a:xfrm>
          <a:off x="13896340"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134620</xdr:rowOff>
    </xdr:from>
    <xdr:to xmlns:xdr="http://schemas.openxmlformats.org/drawingml/2006/spreadsheetDrawing">
      <xdr:col>72</xdr:col>
      <xdr:colOff>38100</xdr:colOff>
      <xdr:row>97</xdr:row>
      <xdr:rowOff>64770</xdr:rowOff>
    </xdr:to>
    <xdr:sp macro="" textlink="">
      <xdr:nvSpPr>
        <xdr:cNvPr id="720" name="楕円 719"/>
        <xdr:cNvSpPr/>
      </xdr:nvSpPr>
      <xdr:spPr>
        <a:xfrm>
          <a:off x="13246735" y="165938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55880</xdr:rowOff>
    </xdr:from>
    <xdr:ext cx="534670" cy="259080"/>
    <xdr:sp macro="" textlink="">
      <xdr:nvSpPr>
        <xdr:cNvPr id="721" name="テキスト ボックス 720"/>
        <xdr:cNvSpPr txBox="1"/>
      </xdr:nvSpPr>
      <xdr:spPr>
        <a:xfrm>
          <a:off x="13035915" y="1668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134620</xdr:rowOff>
    </xdr:from>
    <xdr:to xmlns:xdr="http://schemas.openxmlformats.org/drawingml/2006/spreadsheetDrawing">
      <xdr:col>67</xdr:col>
      <xdr:colOff>101600</xdr:colOff>
      <xdr:row>97</xdr:row>
      <xdr:rowOff>64770</xdr:rowOff>
    </xdr:to>
    <xdr:sp macro="" textlink="">
      <xdr:nvSpPr>
        <xdr:cNvPr id="722" name="楕円 721"/>
        <xdr:cNvSpPr/>
      </xdr:nvSpPr>
      <xdr:spPr>
        <a:xfrm>
          <a:off x="12380595"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55880</xdr:rowOff>
    </xdr:from>
    <xdr:ext cx="534670" cy="259080"/>
    <xdr:sp macro="" textlink="">
      <xdr:nvSpPr>
        <xdr:cNvPr id="723" name="テキスト ボックス 722"/>
        <xdr:cNvSpPr txBox="1"/>
      </xdr:nvSpPr>
      <xdr:spPr>
        <a:xfrm>
          <a:off x="12175490" y="1668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32" name="テキスト ボックス 731"/>
        <xdr:cNvSpPr txBox="1"/>
      </xdr:nvSpPr>
      <xdr:spPr>
        <a:xfrm>
          <a:off x="177069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4" name="直線コネクタ 733"/>
        <xdr:cNvCxnSpPr/>
      </xdr:nvCxnSpPr>
      <xdr:spPr>
        <a:xfrm>
          <a:off x="1773936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35" name="テキスト ボックス 734"/>
        <xdr:cNvSpPr txBox="1"/>
      </xdr:nvSpPr>
      <xdr:spPr>
        <a:xfrm>
          <a:off x="1750187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6" name="直線コネクタ 735"/>
        <xdr:cNvCxnSpPr/>
      </xdr:nvCxnSpPr>
      <xdr:spPr>
        <a:xfrm>
          <a:off x="1773936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7360" cy="258445"/>
    <xdr:sp macro="" textlink="">
      <xdr:nvSpPr>
        <xdr:cNvPr id="737" name="テキスト ボックス 736"/>
        <xdr:cNvSpPr txBox="1"/>
      </xdr:nvSpPr>
      <xdr:spPr>
        <a:xfrm>
          <a:off x="17289145"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8" name="直線コネクタ 737"/>
        <xdr:cNvCxnSpPr/>
      </xdr:nvCxnSpPr>
      <xdr:spPr>
        <a:xfrm>
          <a:off x="1773936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7360" cy="259080"/>
    <xdr:sp macro="" textlink="">
      <xdr:nvSpPr>
        <xdr:cNvPr id="739" name="テキスト ボックス 738"/>
        <xdr:cNvSpPr txBox="1"/>
      </xdr:nvSpPr>
      <xdr:spPr>
        <a:xfrm>
          <a:off x="17289145"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0" name="直線コネクタ 739"/>
        <xdr:cNvCxnSpPr/>
      </xdr:nvCxnSpPr>
      <xdr:spPr>
        <a:xfrm>
          <a:off x="1773936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7360" cy="258445"/>
    <xdr:sp macro="" textlink="">
      <xdr:nvSpPr>
        <xdr:cNvPr id="741" name="テキスト ボックス 740"/>
        <xdr:cNvSpPr txBox="1"/>
      </xdr:nvSpPr>
      <xdr:spPr>
        <a:xfrm>
          <a:off x="17289145"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2" name="直線コネクタ 741"/>
        <xdr:cNvCxnSpPr/>
      </xdr:nvCxnSpPr>
      <xdr:spPr>
        <a:xfrm>
          <a:off x="1773936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7360" cy="258445"/>
    <xdr:sp macro="" textlink="">
      <xdr:nvSpPr>
        <xdr:cNvPr id="743" name="テキスト ボックス 742"/>
        <xdr:cNvSpPr txBox="1"/>
      </xdr:nvSpPr>
      <xdr:spPr>
        <a:xfrm>
          <a:off x="17289145"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4" name="直線コネクタ 743"/>
        <xdr:cNvCxnSpPr/>
      </xdr:nvCxnSpPr>
      <xdr:spPr>
        <a:xfrm>
          <a:off x="1773936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7360" cy="259080"/>
    <xdr:sp macro="" textlink="">
      <xdr:nvSpPr>
        <xdr:cNvPr id="745" name="テキスト ボックス 744"/>
        <xdr:cNvSpPr txBox="1"/>
      </xdr:nvSpPr>
      <xdr:spPr>
        <a:xfrm>
          <a:off x="17289145"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7" name="テキスト ボックス 746"/>
        <xdr:cNvSpPr txBox="1"/>
      </xdr:nvSpPr>
      <xdr:spPr>
        <a:xfrm>
          <a:off x="17289145"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66040</xdr:rowOff>
    </xdr:from>
    <xdr:to xmlns:xdr="http://schemas.openxmlformats.org/drawingml/2006/spreadsheetDrawing">
      <xdr:col>116</xdr:col>
      <xdr:colOff>62865</xdr:colOff>
      <xdr:row>39</xdr:row>
      <xdr:rowOff>99060</xdr:rowOff>
    </xdr:to>
    <xdr:cxnSp macro="">
      <xdr:nvCxnSpPr>
        <xdr:cNvPr id="749" name="直線コネクタ 748"/>
        <xdr:cNvCxnSpPr/>
      </xdr:nvCxnSpPr>
      <xdr:spPr>
        <a:xfrm flipV="1">
          <a:off x="21496655" y="520954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136525</xdr:rowOff>
    </xdr:from>
    <xdr:ext cx="249555" cy="258445"/>
    <xdr:sp macro="" textlink="">
      <xdr:nvSpPr>
        <xdr:cNvPr id="750" name="諸支出金最小値テキスト"/>
        <xdr:cNvSpPr txBox="1"/>
      </xdr:nvSpPr>
      <xdr:spPr>
        <a:xfrm>
          <a:off x="21549360" y="6823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1" name="直線コネクタ 750"/>
        <xdr:cNvCxnSpPr/>
      </xdr:nvCxnSpPr>
      <xdr:spPr>
        <a:xfrm>
          <a:off x="21415375"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12700</xdr:rowOff>
    </xdr:from>
    <xdr:ext cx="469900" cy="259080"/>
    <xdr:sp macro="" textlink="">
      <xdr:nvSpPr>
        <xdr:cNvPr id="752" name="諸支出金最大値テキスト"/>
        <xdr:cNvSpPr txBox="1"/>
      </xdr:nvSpPr>
      <xdr:spPr>
        <a:xfrm>
          <a:off x="21549360" y="49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66040</xdr:rowOff>
    </xdr:from>
    <xdr:to xmlns:xdr="http://schemas.openxmlformats.org/drawingml/2006/spreadsheetDrawing">
      <xdr:col>116</xdr:col>
      <xdr:colOff>152400</xdr:colOff>
      <xdr:row>30</xdr:row>
      <xdr:rowOff>66040</xdr:rowOff>
    </xdr:to>
    <xdr:cxnSp macro="">
      <xdr:nvCxnSpPr>
        <xdr:cNvPr id="753" name="直線コネクタ 752"/>
        <xdr:cNvCxnSpPr/>
      </xdr:nvCxnSpPr>
      <xdr:spPr>
        <a:xfrm>
          <a:off x="21415375" y="52095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4" name="直線コネクタ 753"/>
        <xdr:cNvCxnSpPr/>
      </xdr:nvCxnSpPr>
      <xdr:spPr>
        <a:xfrm>
          <a:off x="20688935"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53975</xdr:rowOff>
    </xdr:from>
    <xdr:ext cx="313690" cy="258445"/>
    <xdr:sp macro="" textlink="">
      <xdr:nvSpPr>
        <xdr:cNvPr id="755" name="諸支出金平均値テキスト"/>
        <xdr:cNvSpPr txBox="1"/>
      </xdr:nvSpPr>
      <xdr:spPr>
        <a:xfrm>
          <a:off x="21549360" y="65690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31115</xdr:rowOff>
    </xdr:from>
    <xdr:to xmlns:xdr="http://schemas.openxmlformats.org/drawingml/2006/spreadsheetDrawing">
      <xdr:col>116</xdr:col>
      <xdr:colOff>114300</xdr:colOff>
      <xdr:row>39</xdr:row>
      <xdr:rowOff>132715</xdr:rowOff>
    </xdr:to>
    <xdr:sp macro="" textlink="">
      <xdr:nvSpPr>
        <xdr:cNvPr id="756" name="フローチャート: 判断 755"/>
        <xdr:cNvSpPr/>
      </xdr:nvSpPr>
      <xdr:spPr>
        <a:xfrm>
          <a:off x="2144776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7" name="直線コネクタ 756"/>
        <xdr:cNvCxnSpPr/>
      </xdr:nvCxnSpPr>
      <xdr:spPr>
        <a:xfrm>
          <a:off x="19822795" y="678561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758" name="フローチャート: 判断 757"/>
        <xdr:cNvSpPr/>
      </xdr:nvSpPr>
      <xdr:spPr>
        <a:xfrm>
          <a:off x="20638135" y="67157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147320</xdr:rowOff>
    </xdr:from>
    <xdr:ext cx="313055" cy="259080"/>
    <xdr:sp macro="" textlink="">
      <xdr:nvSpPr>
        <xdr:cNvPr id="759" name="テキスト ボックス 758"/>
        <xdr:cNvSpPr txBox="1"/>
      </xdr:nvSpPr>
      <xdr:spPr>
        <a:xfrm>
          <a:off x="20532090" y="64909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0" name="直線コネクタ 759"/>
        <xdr:cNvCxnSpPr/>
      </xdr:nvCxnSpPr>
      <xdr:spPr>
        <a:xfrm>
          <a:off x="18962370"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24765</xdr:rowOff>
    </xdr:from>
    <xdr:to xmlns:xdr="http://schemas.openxmlformats.org/drawingml/2006/spreadsheetDrawing">
      <xdr:col>107</xdr:col>
      <xdr:colOff>101600</xdr:colOff>
      <xdr:row>39</xdr:row>
      <xdr:rowOff>126365</xdr:rowOff>
    </xdr:to>
    <xdr:sp macro="" textlink="">
      <xdr:nvSpPr>
        <xdr:cNvPr id="761" name="フローチャート: 判断 760"/>
        <xdr:cNvSpPr/>
      </xdr:nvSpPr>
      <xdr:spPr>
        <a:xfrm>
          <a:off x="19771995"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143510</xdr:rowOff>
    </xdr:from>
    <xdr:ext cx="313690" cy="258445"/>
    <xdr:sp macro="" textlink="">
      <xdr:nvSpPr>
        <xdr:cNvPr id="762" name="テキスト ボックス 761"/>
        <xdr:cNvSpPr txBox="1"/>
      </xdr:nvSpPr>
      <xdr:spPr>
        <a:xfrm>
          <a:off x="19671665" y="64871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3" name="直線コネクタ 762"/>
        <xdr:cNvCxnSpPr/>
      </xdr:nvCxnSpPr>
      <xdr:spPr>
        <a:xfrm>
          <a:off x="18101945"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167005</xdr:rowOff>
    </xdr:from>
    <xdr:to xmlns:xdr="http://schemas.openxmlformats.org/drawingml/2006/spreadsheetDrawing">
      <xdr:col>102</xdr:col>
      <xdr:colOff>165100</xdr:colOff>
      <xdr:row>39</xdr:row>
      <xdr:rowOff>97790</xdr:rowOff>
    </xdr:to>
    <xdr:sp macro="" textlink="">
      <xdr:nvSpPr>
        <xdr:cNvPr id="764" name="フローチャート: 判断 763"/>
        <xdr:cNvSpPr/>
      </xdr:nvSpPr>
      <xdr:spPr>
        <a:xfrm>
          <a:off x="1891157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113665</xdr:rowOff>
    </xdr:from>
    <xdr:ext cx="378460" cy="258445"/>
    <xdr:sp macro="" textlink="">
      <xdr:nvSpPr>
        <xdr:cNvPr id="765" name="テキスト ボックス 764"/>
        <xdr:cNvSpPr txBox="1"/>
      </xdr:nvSpPr>
      <xdr:spPr>
        <a:xfrm>
          <a:off x="18778855" y="6457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6" name="フローチャート: 判断 765"/>
        <xdr:cNvSpPr/>
      </xdr:nvSpPr>
      <xdr:spPr>
        <a:xfrm>
          <a:off x="18051145" y="66586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90170</xdr:rowOff>
    </xdr:from>
    <xdr:ext cx="377825" cy="259080"/>
    <xdr:sp macro="" textlink="">
      <xdr:nvSpPr>
        <xdr:cNvPr id="767" name="テキスト ボックス 766"/>
        <xdr:cNvSpPr txBox="1"/>
      </xdr:nvSpPr>
      <xdr:spPr>
        <a:xfrm>
          <a:off x="17918430" y="64338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9" name="テキスト ボックス 768"/>
        <xdr:cNvSpPr txBox="1"/>
      </xdr:nvSpPr>
      <xdr:spPr>
        <a:xfrm>
          <a:off x="205041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0" name="テキスト ボックス 769"/>
        <xdr:cNvSpPr txBox="1"/>
      </xdr:nvSpPr>
      <xdr:spPr>
        <a:xfrm>
          <a:off x="196380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72" name="テキスト ボックス 771"/>
        <xdr:cNvSpPr txBox="1"/>
      </xdr:nvSpPr>
      <xdr:spPr>
        <a:xfrm>
          <a:off x="17917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3" name="楕円 772"/>
        <xdr:cNvSpPr/>
      </xdr:nvSpPr>
      <xdr:spPr>
        <a:xfrm>
          <a:off x="2144776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9525</xdr:rowOff>
    </xdr:from>
    <xdr:ext cx="249555" cy="258445"/>
    <xdr:sp macro="" textlink="">
      <xdr:nvSpPr>
        <xdr:cNvPr id="774" name="諸支出金該当値テキスト"/>
        <xdr:cNvSpPr txBox="1"/>
      </xdr:nvSpPr>
      <xdr:spPr>
        <a:xfrm>
          <a:off x="21549360" y="6696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5" name="楕円 774"/>
        <xdr:cNvSpPr/>
      </xdr:nvSpPr>
      <xdr:spPr>
        <a:xfrm>
          <a:off x="2063813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76" name="テキスト ボックス 775"/>
        <xdr:cNvSpPr txBox="1"/>
      </xdr:nvSpPr>
      <xdr:spPr>
        <a:xfrm>
          <a:off x="2056447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7" name="楕円 776"/>
        <xdr:cNvSpPr/>
      </xdr:nvSpPr>
      <xdr:spPr>
        <a:xfrm>
          <a:off x="1977199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9555" cy="259080"/>
    <xdr:sp macro="" textlink="">
      <xdr:nvSpPr>
        <xdr:cNvPr id="778" name="テキスト ボックス 777"/>
        <xdr:cNvSpPr txBox="1"/>
      </xdr:nvSpPr>
      <xdr:spPr>
        <a:xfrm>
          <a:off x="1970405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9" name="楕円 778"/>
        <xdr:cNvSpPr/>
      </xdr:nvSpPr>
      <xdr:spPr>
        <a:xfrm>
          <a:off x="1891157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80" name="テキスト ボックス 779"/>
        <xdr:cNvSpPr txBox="1"/>
      </xdr:nvSpPr>
      <xdr:spPr>
        <a:xfrm>
          <a:off x="1884362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1" name="楕円 780"/>
        <xdr:cNvSpPr/>
      </xdr:nvSpPr>
      <xdr:spPr>
        <a:xfrm>
          <a:off x="1805114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82" name="テキスト ボックス 781"/>
        <xdr:cNvSpPr txBox="1"/>
      </xdr:nvSpPr>
      <xdr:spPr>
        <a:xfrm>
          <a:off x="1797748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91" name="テキスト ボックス 790"/>
        <xdr:cNvSpPr txBox="1"/>
      </xdr:nvSpPr>
      <xdr:spPr>
        <a:xfrm>
          <a:off x="177069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4" name="テキスト ボックス 793"/>
        <xdr:cNvSpPr txBox="1"/>
      </xdr:nvSpPr>
      <xdr:spPr>
        <a:xfrm>
          <a:off x="1750187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6" name="テキスト ボックス 795"/>
        <xdr:cNvSpPr txBox="1"/>
      </xdr:nvSpPr>
      <xdr:spPr>
        <a:xfrm>
          <a:off x="1750187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14966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1549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15493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0688935"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15493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14477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198227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06381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8" name="テキスト ボックス 807"/>
        <xdr:cNvSpPr txBox="1"/>
      </xdr:nvSpPr>
      <xdr:spPr>
        <a:xfrm>
          <a:off x="2056447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896237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197719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9080"/>
    <xdr:sp macro="" textlink="">
      <xdr:nvSpPr>
        <xdr:cNvPr id="811" name="テキスト ボックス 810"/>
        <xdr:cNvSpPr txBox="1"/>
      </xdr:nvSpPr>
      <xdr:spPr>
        <a:xfrm>
          <a:off x="197040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10194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89115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4" name="テキスト ボックス 813"/>
        <xdr:cNvSpPr txBox="1"/>
      </xdr:nvSpPr>
      <xdr:spPr>
        <a:xfrm>
          <a:off x="1884362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05114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6" name="テキスト ボックス 815"/>
        <xdr:cNvSpPr txBox="1"/>
      </xdr:nvSpPr>
      <xdr:spPr>
        <a:xfrm>
          <a:off x="1797748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8" name="テキスト ボックス 817"/>
        <xdr:cNvSpPr txBox="1"/>
      </xdr:nvSpPr>
      <xdr:spPr>
        <a:xfrm>
          <a:off x="205041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9" name="テキスト ボックス 818"/>
        <xdr:cNvSpPr txBox="1"/>
      </xdr:nvSpPr>
      <xdr:spPr>
        <a:xfrm>
          <a:off x="196380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1" name="テキスト ボックス 820"/>
        <xdr:cNvSpPr txBox="1"/>
      </xdr:nvSpPr>
      <xdr:spPr>
        <a:xfrm>
          <a:off x="17917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14477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15493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06381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5" name="テキスト ボックス 824"/>
        <xdr:cNvSpPr txBox="1"/>
      </xdr:nvSpPr>
      <xdr:spPr>
        <a:xfrm>
          <a:off x="2056447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197719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9080"/>
    <xdr:sp macro="" textlink="">
      <xdr:nvSpPr>
        <xdr:cNvPr id="827" name="テキスト ボックス 826"/>
        <xdr:cNvSpPr txBox="1"/>
      </xdr:nvSpPr>
      <xdr:spPr>
        <a:xfrm>
          <a:off x="197040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89115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9" name="テキスト ボックス 828"/>
        <xdr:cNvSpPr txBox="1"/>
      </xdr:nvSpPr>
      <xdr:spPr>
        <a:xfrm>
          <a:off x="1884362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05114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1" name="テキスト ボックス 830"/>
        <xdr:cNvSpPr txBox="1"/>
      </xdr:nvSpPr>
      <xdr:spPr>
        <a:xfrm>
          <a:off x="1797748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人口については、平成</a:t>
          </a:r>
          <a:r>
            <a:rPr kumimoji="1" lang="en-US" altLang="ja-JP" sz="1300">
              <a:latin typeface="ＭＳ Ｐゴシック"/>
              <a:ea typeface="ＭＳ Ｐゴシック"/>
            </a:rPr>
            <a:t>25</a:t>
          </a:r>
          <a:r>
            <a:rPr kumimoji="1" lang="ja-JP" altLang="en-US" sz="1300">
              <a:latin typeface="ＭＳ Ｐゴシック"/>
              <a:ea typeface="ＭＳ Ｐゴシック"/>
            </a:rPr>
            <a:t>年度を最大値として緩やかな減少傾向にあったが、昨年度増加に転じた。本年度については、微減となった中で、土木費、消防費及び教育費は類似団体平均値を上回っている。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土木費及び教育費については、柿田川周辺都市再生整備計画事業に係る丸池公園整備、図書館等複合施設整備の影響が大きい。</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消防費については、マンホールトイレ整備事業、駿東伊豆消防組合負担金の増が主な要因である。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なお、　労働費の大幅減については、勤労者貸付制度の改正に伴う貸付金の減による。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944225" y="9601835"/>
          <a:ext cx="59505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060045" y="285750"/>
          <a:ext cx="37966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年度については、繰越金等の自主財源の減、柿田川周辺地区都市再生整備計画事業等の実施により、実質単年度収支は赤字となったが、財政調整基金の取崩しにより、実質収支は黒字となっている。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その結果、財政調整基金残高は、前年度比で</a:t>
          </a:r>
          <a:r>
            <a:rPr kumimoji="1" lang="en-US" altLang="ja-JP" sz="1400">
              <a:latin typeface="ＭＳ ゴシック"/>
              <a:ea typeface="ＭＳ ゴシック"/>
            </a:rPr>
            <a:t>4.91</a:t>
          </a:r>
          <a:r>
            <a:rPr kumimoji="1" lang="ja-JP" altLang="en-US" sz="1400">
              <a:latin typeface="ＭＳ ゴシック"/>
              <a:ea typeface="ＭＳ ゴシック"/>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0380" y="657225"/>
          <a:ext cx="43103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これまで全会計ともに黒字であり、赤字額は生じていない。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黒字の額及び標準財政規模に対する比率は、決算規模が最大である一般会計の占める割合が大きくなっており、一般会計決算が連結比率に大きな影響を及ぼす構造となっている。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一般会計については、歳入の大きな割合を占める税収の動向や歳出における大規模事業の実施などによって、黒字の額及び標準財政規模に対する比率が増減するため、年度によって差が生じている。</a:t>
          </a:r>
          <a:endParaRPr kumimoji="1" lang="en-US" altLang="ja-JP" sz="1400">
            <a:latin typeface="ＭＳ ゴシック"/>
            <a:ea typeface="ＭＳ ゴシック"/>
          </a:endParaRPr>
        </a:p>
        <a:p>
          <a:r>
            <a:rPr kumimoji="1" lang="ja-JP" altLang="en-US" sz="1400">
              <a:latin typeface="ＭＳ ゴシック"/>
              <a:ea typeface="ＭＳ ゴシック"/>
            </a:rPr>
            <a:t>　平成</a:t>
          </a:r>
          <a:r>
            <a:rPr kumimoji="1" lang="en-US" altLang="ja-JP" sz="1400">
              <a:latin typeface="ＭＳ ゴシック"/>
              <a:ea typeface="ＭＳ ゴシック"/>
            </a:rPr>
            <a:t>23</a:t>
          </a:r>
          <a:r>
            <a:rPr kumimoji="1" lang="ja-JP" altLang="en-US" sz="1400">
              <a:latin typeface="ＭＳ ゴシック"/>
              <a:ea typeface="ＭＳ ゴシック"/>
            </a:rPr>
            <a:t>年度から平成</a:t>
          </a:r>
          <a:r>
            <a:rPr kumimoji="1" lang="en-US" altLang="ja-JP" sz="1400">
              <a:latin typeface="ＭＳ ゴシック"/>
              <a:ea typeface="ＭＳ ゴシック"/>
            </a:rPr>
            <a:t>25</a:t>
          </a:r>
          <a:r>
            <a:rPr kumimoji="1" lang="ja-JP" altLang="en-US" sz="1400">
              <a:latin typeface="ＭＳ ゴシック"/>
              <a:ea typeface="ＭＳ ゴシック"/>
            </a:rPr>
            <a:t>年度までは、景気の回復により法人町民税が回復し、実質収支額が大きく増額となっており、黒字額も大幅に増額している。なお、平成</a:t>
          </a:r>
          <a:r>
            <a:rPr kumimoji="1" lang="en-US" altLang="ja-JP" sz="1400">
              <a:latin typeface="ＭＳ ゴシック"/>
              <a:ea typeface="ＭＳ ゴシック"/>
            </a:rPr>
            <a:t>25</a:t>
          </a:r>
          <a:r>
            <a:rPr kumimoji="1" lang="ja-JP" altLang="en-US" sz="1400">
              <a:latin typeface="ＭＳ ゴシック"/>
              <a:ea typeface="ＭＳ ゴシック"/>
            </a:rPr>
            <a:t>年度においては、財政調整基金を取り崩さなかったことにより、実質収支額が低く計上されているものであり、単に黒字が減少したものではない。</a:t>
          </a:r>
          <a:endParaRPr kumimoji="1" lang="en-US" altLang="ja-JP" sz="1400">
            <a:latin typeface="ＭＳ ゴシック"/>
            <a:ea typeface="ＭＳ ゴシック"/>
          </a:endParaRPr>
        </a:p>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年度においては、法人町民税の回復等により実質収支額は、大幅減の前年度比から</a:t>
          </a:r>
          <a:r>
            <a:rPr kumimoji="1" lang="en-US" altLang="ja-JP" sz="1400">
              <a:latin typeface="ＭＳ ゴシック"/>
              <a:ea typeface="ＭＳ ゴシック"/>
            </a:rPr>
            <a:t>2.43</a:t>
          </a:r>
          <a:r>
            <a:rPr kumimoji="1" lang="ja-JP" altLang="en-US" sz="1400">
              <a:latin typeface="ＭＳ ゴシック"/>
              <a:ea typeface="ＭＳ ゴシック"/>
            </a:rPr>
            <a:t>ポイントの増となった。</a:t>
          </a:r>
          <a:endParaRPr kumimoji="1" lang="en-US" altLang="ja-JP" sz="1400">
            <a:latin typeface="ＭＳ ゴシック"/>
            <a:ea typeface="ＭＳ ゴシック"/>
          </a:endParaRPr>
        </a:p>
        <a:p>
          <a:r>
            <a:rPr kumimoji="1" lang="ja-JP" altLang="en-US" sz="1400">
              <a:latin typeface="ＭＳ ゴシック"/>
              <a:ea typeface="ＭＳ ゴシック"/>
            </a:rPr>
            <a:t>　また、各特別会計については、特定の事業における収入と支出を経理している性質上、概ね一定した比率で推移している。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4840" y="190500"/>
          <a:ext cx="2536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0285" y="190500"/>
          <a:ext cx="37820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1320" y="7600315"/>
          <a:ext cx="44005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276860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5780" y="7934325"/>
          <a:ext cx="413321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一般会計の元利償還金及び下水道事業債の地方債償還に充てた繰出金等である元利償還金がいずれも増額したため、合わせて</a:t>
          </a:r>
          <a:r>
            <a:rPr kumimoji="1" lang="en-US" altLang="ja-JP" sz="1400">
              <a:latin typeface="ＭＳ ゴシック"/>
              <a:ea typeface="ＭＳ ゴシック"/>
            </a:rPr>
            <a:t>32</a:t>
          </a:r>
          <a:r>
            <a:rPr kumimoji="1" lang="ja-JP" altLang="en-US" sz="1400">
              <a:latin typeface="ＭＳ ゴシック"/>
              <a:ea typeface="ＭＳ ゴシック"/>
            </a:rPr>
            <a:t>百万円の増となった。</a:t>
          </a:r>
          <a:endParaRPr kumimoji="1" lang="en-US" altLang="ja-JP" sz="1400">
            <a:latin typeface="ＭＳ ゴシック"/>
            <a:ea typeface="ＭＳ ゴシック"/>
          </a:endParaRPr>
        </a:p>
        <a:p>
          <a:r>
            <a:rPr kumimoji="1" lang="ja-JP" altLang="en-US" sz="1400">
              <a:latin typeface="ＭＳ ゴシック"/>
              <a:ea typeface="ＭＳ ゴシック"/>
            </a:rPr>
            <a:t>　一方、算定分子の控除要因である算入公債費等についても、元利償還金充当特定財源である都市計画事業の地方債償還に充当した都市計画税及び基準財政需要額算入額が増額したため、合わせて</a:t>
          </a:r>
          <a:r>
            <a:rPr kumimoji="1" lang="en-US" altLang="ja-JP" sz="1400">
              <a:latin typeface="ＭＳ ゴシック"/>
              <a:ea typeface="ＭＳ ゴシック"/>
            </a:rPr>
            <a:t>20</a:t>
          </a:r>
          <a:r>
            <a:rPr kumimoji="1" lang="ja-JP" altLang="en-US" sz="1400">
              <a:latin typeface="ＭＳ ゴシック"/>
              <a:ea typeface="ＭＳ ゴシック"/>
            </a:rPr>
            <a:t>百万円の増となったが、元利償還金等の増が上回ったため、実質公債費比率の分子は、</a:t>
          </a:r>
          <a:r>
            <a:rPr kumimoji="1" lang="en-US" altLang="ja-JP" sz="1400">
              <a:latin typeface="ＭＳ ゴシック"/>
              <a:ea typeface="ＭＳ ゴシック"/>
            </a:rPr>
            <a:t>12</a:t>
          </a:r>
          <a:r>
            <a:rPr kumimoji="1" lang="ja-JP" altLang="en-US" sz="1400">
              <a:latin typeface="ＭＳ ゴシック"/>
              <a:ea typeface="ＭＳ ゴシック"/>
            </a:rPr>
            <a:t>百万円の増となった。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629285</xdr:colOff>
      <xdr:row>3</xdr:row>
      <xdr:rowOff>123825</xdr:rowOff>
    </xdr:to>
    <xdr:sp macro="" textlink="">
      <xdr:nvSpPr>
        <xdr:cNvPr id="19" name="年度ボックス"/>
        <xdr:cNvSpPr>
          <a:spLocks noChangeArrowheads="1"/>
        </xdr:cNvSpPr>
      </xdr:nvSpPr>
      <xdr:spPr>
        <a:xfrm>
          <a:off x="10820400" y="238125"/>
          <a:ext cx="25412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14680"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将来負担額（Ａ）については、学校教育施設等整備事業債等の新規発行、下水道事業債の残高増加、駿東伊豆消防組合における消防施設整備事業債の発行等により、</a:t>
          </a:r>
          <a:r>
            <a:rPr kumimoji="1" lang="en-US" altLang="ja-JP" sz="1400">
              <a:latin typeface="ＭＳ ゴシック"/>
              <a:ea typeface="ＭＳ ゴシック"/>
            </a:rPr>
            <a:t>292</a:t>
          </a:r>
          <a:r>
            <a:rPr kumimoji="1" lang="ja-JP" altLang="en-US" sz="1400">
              <a:latin typeface="ＭＳ ゴシック"/>
              <a:ea typeface="ＭＳ ゴシック"/>
            </a:rPr>
            <a:t>百万円の増となった。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充当可能財源（Ｂ）については、財政調整基金や減債基金等の主要基金の軒並み減等により、</a:t>
          </a:r>
          <a:r>
            <a:rPr kumimoji="1" lang="en-US" altLang="ja-JP" sz="1400">
              <a:latin typeface="ＭＳ ゴシック"/>
              <a:ea typeface="ＭＳ ゴシック"/>
            </a:rPr>
            <a:t>492</a:t>
          </a:r>
          <a:r>
            <a:rPr kumimoji="1" lang="ja-JP" altLang="en-US" sz="1400">
              <a:latin typeface="ＭＳ ゴシック"/>
              <a:ea typeface="ＭＳ ゴシック"/>
            </a:rPr>
            <a:t>百万円の減となった。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本年度においては、将来負担額（Ａ）が算定分子の控除要因である充当可能財源等（Ｂ）を上回ったため、将来負担比率の分子が正数となったことから、将来負担比率が算定された。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静岡県清水町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35966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a:ea typeface="ＭＳ ゴシック"/>
              <a:cs typeface="+mn-cs"/>
            </a:rPr>
            <a:t>（増減理由）</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主要な基金である財政調整基金と減債基金の増減が基金全体額に大きな影響を及ぼす構図となっている。</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平成</a:t>
          </a:r>
          <a:r>
            <a:rPr kumimoji="1" lang="en-US" altLang="ja-JP" sz="1700">
              <a:solidFill>
                <a:schemeClr val="dk1"/>
              </a:solidFill>
              <a:effectLst/>
              <a:latin typeface="ＭＳ ゴシック"/>
              <a:ea typeface="ＭＳ ゴシック"/>
              <a:cs typeface="+mn-cs"/>
            </a:rPr>
            <a:t>28</a:t>
          </a:r>
          <a:r>
            <a:rPr kumimoji="1" lang="ja-JP" altLang="en-US" sz="1700">
              <a:solidFill>
                <a:schemeClr val="dk1"/>
              </a:solidFill>
              <a:effectLst/>
              <a:latin typeface="ＭＳ ゴシック"/>
              <a:ea typeface="ＭＳ ゴシック"/>
              <a:cs typeface="+mn-cs"/>
            </a:rPr>
            <a:t>年度に法人町民税や県税交付金の減収により実質収支が減少したことに伴い、決算剰余金の積立てが大幅な減となった一方、取崩額がいずれの基金も前年度比で増となったため、基金残高は大幅な減となった。</a:t>
          </a:r>
          <a:endParaRPr kumimoji="1" lang="en-US" altLang="ja-JP" sz="1700">
            <a:solidFill>
              <a:schemeClr val="dk1"/>
            </a:solidFill>
            <a:effectLst/>
            <a:latin typeface="ＭＳ ゴシック"/>
            <a:ea typeface="ＭＳ ゴシック"/>
            <a:cs typeface="+mn-cs"/>
          </a:endParaRPr>
        </a:p>
        <a:p>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（今後の方針）</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喫緊の課題として、公共施設の老朽化対策は第一の課題であり、その財源の確保は急務であることから、町営住宅使用料の充当残をはじめとして、公共施設等総合管理基金への積立てを積極的に行うことで、財政調整基金の積立金残高を抑制する。前年度決算剰余金については、地方財政法の規定に基づき、財政調整基金と減債基金を中心に、公共施設等総合管理基金へもバランスよく積立てることとする。</a:t>
          </a:r>
          <a:endParaRPr kumimoji="1" lang="en-US" altLang="ja-JP" sz="1700">
            <a:solidFill>
              <a:schemeClr val="dk1"/>
            </a:solidFill>
            <a:effectLst/>
            <a:latin typeface="ＭＳ ゴシック"/>
            <a:ea typeface="ＭＳ ゴシック"/>
            <a:cs typeface="+mn-cs"/>
          </a:endParaRPr>
        </a:p>
        <a:p>
          <a:endParaRPr kumimoji="1" lang="en-US" altLang="ja-JP" sz="18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（基金の使途）</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・社会福祉事業基金：住民の社会福祉に寄与する社会福祉事業の財源に充てる。</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・公共施設等総合管理基金：公共施設等の総合的かつ計画的な更新、統廃合及び長寿命化に要する経費に充てる。</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・柿田川基金：柿田川の環境保全及び柿田川公園の整備に要する経費に充てる。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公共施設等総合管理基金及び柿田川基金については、町営住宅使用料の積立て、柿田川公園駐車場使用料の積立てなどにより増加傾向にある一方、社会福祉事業基金については、ふるさと納税等による積立てはあるものの、福祉センター大規模改修、放課後児童教室整備等の社会福祉事業の財源に充てたことにより減少傾向にある。</a:t>
          </a:r>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喫緊の課題として、公共施設の老朽化対策は第一の課題であり、その財源の確保は急務であることから、町営住宅使用料の充当残をはじめとして、公共施設等総合管理基金への積立てを積極的に行っていく。</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t>
          </a:r>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a:ea typeface="ＭＳ ゴシック"/>
              <a:cs typeface="+mn-cs"/>
            </a:rPr>
            <a:t>（増減理由）</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平成</a:t>
          </a:r>
          <a:r>
            <a:rPr kumimoji="1" lang="en-US" altLang="ja-JP" sz="1700">
              <a:solidFill>
                <a:schemeClr val="dk1"/>
              </a:solidFill>
              <a:effectLst/>
              <a:latin typeface="ＭＳ ゴシック"/>
              <a:ea typeface="ＭＳ ゴシック"/>
              <a:cs typeface="+mn-cs"/>
            </a:rPr>
            <a:t>28</a:t>
          </a:r>
          <a:r>
            <a:rPr kumimoji="1" lang="ja-JP" altLang="en-US" sz="1700">
              <a:solidFill>
                <a:schemeClr val="dk1"/>
              </a:solidFill>
              <a:effectLst/>
              <a:latin typeface="ＭＳ ゴシック"/>
              <a:ea typeface="ＭＳ ゴシック"/>
              <a:cs typeface="+mn-cs"/>
            </a:rPr>
            <a:t>年度に法人町民税や県税交付金の減収により実質収支が大幅に減収したことに伴い、平成</a:t>
          </a:r>
          <a:r>
            <a:rPr kumimoji="1" lang="en-US" altLang="ja-JP" sz="1700">
              <a:solidFill>
                <a:schemeClr val="dk1"/>
              </a:solidFill>
              <a:effectLst/>
              <a:latin typeface="ＭＳ ゴシック"/>
              <a:ea typeface="ＭＳ ゴシック"/>
              <a:cs typeface="+mn-cs"/>
            </a:rPr>
            <a:t>29</a:t>
          </a:r>
          <a:r>
            <a:rPr kumimoji="1" lang="ja-JP" altLang="en-US" sz="1700">
              <a:solidFill>
                <a:schemeClr val="dk1"/>
              </a:solidFill>
              <a:effectLst/>
              <a:latin typeface="ＭＳ ゴシック"/>
              <a:ea typeface="ＭＳ ゴシック"/>
              <a:cs typeface="+mn-cs"/>
            </a:rPr>
            <a:t>年度において前年度決算剰余金の積立てが前年度比で</a:t>
          </a:r>
          <a:r>
            <a:rPr kumimoji="1" lang="en-US" altLang="ja-JP" sz="1700">
              <a:solidFill>
                <a:schemeClr val="dk1"/>
              </a:solidFill>
              <a:effectLst/>
              <a:latin typeface="ＭＳ ゴシック"/>
              <a:ea typeface="ＭＳ ゴシック"/>
              <a:cs typeface="+mn-cs"/>
            </a:rPr>
            <a:t>173</a:t>
          </a:r>
          <a:r>
            <a:rPr kumimoji="1" lang="ja-JP" altLang="en-US" sz="1700">
              <a:solidFill>
                <a:schemeClr val="dk1"/>
              </a:solidFill>
              <a:effectLst/>
              <a:latin typeface="ＭＳ ゴシック"/>
              <a:ea typeface="ＭＳ ゴシック"/>
              <a:cs typeface="+mn-cs"/>
            </a:rPr>
            <a:t>百万円となった一方、取崩額についても前年度対比で</a:t>
          </a:r>
          <a:r>
            <a:rPr kumimoji="1" lang="en-US" altLang="ja-JP" sz="1700">
              <a:solidFill>
                <a:schemeClr val="dk1"/>
              </a:solidFill>
              <a:effectLst/>
              <a:latin typeface="ＭＳ ゴシック"/>
              <a:ea typeface="ＭＳ ゴシック"/>
              <a:cs typeface="+mn-cs"/>
            </a:rPr>
            <a:t>23</a:t>
          </a:r>
          <a:r>
            <a:rPr kumimoji="1" lang="ja-JP" altLang="en-US" sz="1700">
              <a:solidFill>
                <a:schemeClr val="dk1"/>
              </a:solidFill>
              <a:effectLst/>
              <a:latin typeface="ＭＳ ゴシック"/>
              <a:ea typeface="ＭＳ ゴシック"/>
              <a:cs typeface="+mn-cs"/>
            </a:rPr>
            <a:t>百万円の増となったため、大幅な減となった。</a:t>
          </a:r>
          <a:endParaRPr kumimoji="1" lang="en-US" altLang="ja-JP" sz="1700">
            <a:solidFill>
              <a:schemeClr val="dk1"/>
            </a:solidFill>
            <a:effectLst/>
            <a:latin typeface="ＭＳ ゴシック"/>
            <a:ea typeface="ＭＳ ゴシック"/>
            <a:cs typeface="+mn-cs"/>
          </a:endParaRPr>
        </a:p>
        <a:p>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（今後の方針）</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前年度決算剰余金については、地方財政法の規定に基づき積立てを行う。</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残高については、</a:t>
          </a:r>
          <a:r>
            <a:rPr kumimoji="1" lang="en-US" altLang="ja-JP" sz="1700">
              <a:solidFill>
                <a:schemeClr val="dk1"/>
              </a:solidFill>
              <a:effectLst/>
              <a:latin typeface="ＭＳ ゴシック"/>
              <a:ea typeface="ＭＳ ゴシック"/>
              <a:cs typeface="+mn-cs"/>
            </a:rPr>
            <a:t>650</a:t>
          </a:r>
          <a:r>
            <a:rPr kumimoji="1" lang="ja-JP" altLang="en-US" sz="1700">
              <a:solidFill>
                <a:schemeClr val="dk1"/>
              </a:solidFill>
              <a:effectLst/>
              <a:latin typeface="ＭＳ ゴシック"/>
              <a:ea typeface="ＭＳ ゴシック"/>
              <a:cs typeface="+mn-cs"/>
            </a:rPr>
            <a:t>百万円～</a:t>
          </a:r>
          <a:r>
            <a:rPr kumimoji="1" lang="en-US" altLang="ja-JP" sz="1700">
              <a:solidFill>
                <a:schemeClr val="dk1"/>
              </a:solidFill>
              <a:effectLst/>
              <a:latin typeface="ＭＳ ゴシック"/>
              <a:ea typeface="ＭＳ ゴシック"/>
              <a:cs typeface="+mn-cs"/>
            </a:rPr>
            <a:t>950</a:t>
          </a:r>
          <a:r>
            <a:rPr kumimoji="1" lang="ja-JP" altLang="en-US" sz="1700">
              <a:solidFill>
                <a:schemeClr val="dk1"/>
              </a:solidFill>
              <a:effectLst/>
              <a:latin typeface="ＭＳ ゴシック"/>
              <a:ea typeface="ＭＳ ゴシック"/>
              <a:cs typeface="+mn-cs"/>
            </a:rPr>
            <a:t>百万円（標準財政規模の</a:t>
          </a:r>
          <a:r>
            <a:rPr kumimoji="1" lang="en-US" altLang="ja-JP" sz="1700">
              <a:solidFill>
                <a:schemeClr val="dk1"/>
              </a:solidFill>
              <a:effectLst/>
              <a:latin typeface="ＭＳ ゴシック"/>
              <a:ea typeface="ＭＳ ゴシック"/>
              <a:cs typeface="+mn-cs"/>
            </a:rPr>
            <a:t>10</a:t>
          </a:r>
          <a:r>
            <a:rPr kumimoji="1" lang="ja-JP" altLang="en-US" sz="1700">
              <a:solidFill>
                <a:schemeClr val="dk1"/>
              </a:solidFill>
              <a:effectLst/>
              <a:latin typeface="ＭＳ ゴシック"/>
              <a:ea typeface="ＭＳ ゴシック"/>
              <a:cs typeface="+mn-cs"/>
            </a:rPr>
            <a:t>％～</a:t>
          </a:r>
          <a:r>
            <a:rPr kumimoji="1" lang="en-US" altLang="ja-JP" sz="1700">
              <a:solidFill>
                <a:schemeClr val="dk1"/>
              </a:solidFill>
              <a:effectLst/>
              <a:latin typeface="ＭＳ ゴシック"/>
              <a:ea typeface="ＭＳ ゴシック"/>
              <a:cs typeface="+mn-cs"/>
            </a:rPr>
            <a:t>15</a:t>
          </a:r>
          <a:r>
            <a:rPr kumimoji="1" lang="ja-JP" altLang="en-US" sz="1700">
              <a:solidFill>
                <a:schemeClr val="dk1"/>
              </a:solidFill>
              <a:effectLst/>
              <a:latin typeface="ＭＳ ゴシック"/>
              <a:ea typeface="ＭＳ ゴシック"/>
              <a:cs typeface="+mn-cs"/>
            </a:rPr>
            <a:t>％）を目処に管理していく。</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なお、中期財政計画では、平成</a:t>
          </a:r>
          <a:r>
            <a:rPr kumimoji="1" lang="en-US" altLang="ja-JP" sz="1700">
              <a:solidFill>
                <a:schemeClr val="dk1"/>
              </a:solidFill>
              <a:effectLst/>
              <a:latin typeface="ＭＳ ゴシック"/>
              <a:ea typeface="ＭＳ ゴシック"/>
              <a:cs typeface="+mn-cs"/>
            </a:rPr>
            <a:t>34</a:t>
          </a:r>
          <a:r>
            <a:rPr kumimoji="1" lang="ja-JP" altLang="en-US" sz="1700">
              <a:solidFill>
                <a:schemeClr val="dk1"/>
              </a:solidFill>
              <a:effectLst/>
              <a:latin typeface="ＭＳ ゴシック"/>
              <a:ea typeface="ＭＳ ゴシック"/>
              <a:cs typeface="+mn-cs"/>
            </a:rPr>
            <a:t>年度末残高</a:t>
          </a:r>
          <a:r>
            <a:rPr kumimoji="1" lang="en-US" altLang="ja-JP" sz="1700">
              <a:solidFill>
                <a:schemeClr val="dk1"/>
              </a:solidFill>
              <a:effectLst/>
              <a:latin typeface="ＭＳ ゴシック"/>
              <a:ea typeface="ＭＳ ゴシック"/>
              <a:cs typeface="+mn-cs"/>
            </a:rPr>
            <a:t>819</a:t>
          </a:r>
          <a:r>
            <a:rPr kumimoji="1" lang="ja-JP" altLang="en-US" sz="1700">
              <a:solidFill>
                <a:schemeClr val="dk1"/>
              </a:solidFill>
              <a:effectLst/>
              <a:latin typeface="ＭＳ ゴシック"/>
              <a:ea typeface="ＭＳ ゴシック"/>
              <a:cs typeface="+mn-cs"/>
            </a:rPr>
            <a:t>百万円を見込んでいる。</a:t>
          </a:r>
          <a:endParaRPr kumimoji="1" lang="en-US" altLang="ja-JP" sz="17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a:ea typeface="ＭＳ ゴシック"/>
              <a:cs typeface="+mn-cs"/>
            </a:rPr>
            <a:t>（増減理由）</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実質収支が大幅に減少したことに伴い、平成</a:t>
          </a:r>
          <a:r>
            <a:rPr kumimoji="1" lang="en-US" altLang="ja-JP" sz="1700">
              <a:solidFill>
                <a:schemeClr val="dk1"/>
              </a:solidFill>
              <a:effectLst/>
              <a:latin typeface="ＭＳ ゴシック"/>
              <a:ea typeface="ＭＳ ゴシック"/>
              <a:cs typeface="+mn-cs"/>
            </a:rPr>
            <a:t>28</a:t>
          </a:r>
          <a:r>
            <a:rPr kumimoji="1" lang="ja-JP" altLang="en-US" sz="1700">
              <a:solidFill>
                <a:schemeClr val="dk1"/>
              </a:solidFill>
              <a:effectLst/>
              <a:latin typeface="ＭＳ ゴシック"/>
              <a:ea typeface="ＭＳ ゴシック"/>
              <a:cs typeface="+mn-cs"/>
            </a:rPr>
            <a:t>年度決算剰余金を積立てできなかったが、償還のため前年度比</a:t>
          </a:r>
          <a:r>
            <a:rPr kumimoji="1" lang="en-US" altLang="ja-JP" sz="1700">
              <a:solidFill>
                <a:schemeClr val="dk1"/>
              </a:solidFill>
              <a:effectLst/>
              <a:latin typeface="ＭＳ ゴシック"/>
              <a:ea typeface="ＭＳ ゴシック"/>
              <a:cs typeface="+mn-cs"/>
            </a:rPr>
            <a:t>10</a:t>
          </a:r>
          <a:r>
            <a:rPr kumimoji="1" lang="ja-JP" altLang="en-US" sz="1700">
              <a:solidFill>
                <a:schemeClr val="dk1"/>
              </a:solidFill>
              <a:effectLst/>
              <a:latin typeface="ＭＳ ゴシック"/>
              <a:ea typeface="ＭＳ ゴシック"/>
              <a:cs typeface="+mn-cs"/>
            </a:rPr>
            <a:t>百万円増の</a:t>
          </a:r>
          <a:r>
            <a:rPr kumimoji="1" lang="en-US" altLang="ja-JP" sz="1700">
              <a:solidFill>
                <a:schemeClr val="dk1"/>
              </a:solidFill>
              <a:effectLst/>
              <a:latin typeface="ＭＳ ゴシック"/>
              <a:ea typeface="ＭＳ ゴシック"/>
              <a:cs typeface="+mn-cs"/>
            </a:rPr>
            <a:t>40</a:t>
          </a:r>
          <a:r>
            <a:rPr kumimoji="1" lang="ja-JP" altLang="en-US" sz="1700">
              <a:solidFill>
                <a:schemeClr val="dk1"/>
              </a:solidFill>
              <a:effectLst/>
              <a:latin typeface="ＭＳ ゴシック"/>
              <a:ea typeface="ＭＳ ゴシック"/>
              <a:cs typeface="+mn-cs"/>
            </a:rPr>
            <a:t>百万円を取り崩したことにより大幅に減少した。</a:t>
          </a:r>
          <a:endParaRPr kumimoji="1" lang="en-US" altLang="ja-JP" sz="1700">
            <a:solidFill>
              <a:schemeClr val="dk1"/>
            </a:solidFill>
            <a:effectLst/>
            <a:latin typeface="ＭＳ ゴシック"/>
            <a:ea typeface="ＭＳ ゴシック"/>
            <a:cs typeface="+mn-cs"/>
          </a:endParaRPr>
        </a:p>
        <a:p>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（今後の方針）</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減債基金については、前年度実質収支額の５％程度を積立てる内部ルールを策定し、運用しているところであるが、平成</a:t>
          </a:r>
          <a:r>
            <a:rPr kumimoji="1" lang="en-US" altLang="ja-JP" sz="1700">
              <a:solidFill>
                <a:schemeClr val="dk1"/>
              </a:solidFill>
              <a:effectLst/>
              <a:latin typeface="ＭＳ ゴシック"/>
              <a:ea typeface="ＭＳ ゴシック"/>
              <a:cs typeface="+mn-cs"/>
            </a:rPr>
            <a:t>30</a:t>
          </a:r>
          <a:r>
            <a:rPr kumimoji="1" lang="ja-JP" altLang="en-US" sz="1700">
              <a:solidFill>
                <a:schemeClr val="dk1"/>
              </a:solidFill>
              <a:effectLst/>
              <a:latin typeface="ＭＳ ゴシック"/>
              <a:ea typeface="ＭＳ ゴシック"/>
              <a:cs typeface="+mn-cs"/>
            </a:rPr>
            <a:t>年度についても、前年度の決算状況に余裕がなかったため、積立ては難しいと予想している。平成</a:t>
          </a:r>
          <a:r>
            <a:rPr kumimoji="1" lang="en-US" altLang="ja-JP" sz="1700">
              <a:solidFill>
                <a:schemeClr val="dk1"/>
              </a:solidFill>
              <a:effectLst/>
              <a:latin typeface="ＭＳ ゴシック"/>
              <a:ea typeface="ＭＳ ゴシック"/>
              <a:cs typeface="+mn-cs"/>
            </a:rPr>
            <a:t>29</a:t>
          </a:r>
          <a:r>
            <a:rPr kumimoji="1" lang="ja-JP" altLang="en-US" sz="1700">
              <a:solidFill>
                <a:schemeClr val="dk1"/>
              </a:solidFill>
              <a:effectLst/>
              <a:latin typeface="ＭＳ ゴシック"/>
              <a:ea typeface="ＭＳ ゴシック"/>
              <a:cs typeface="+mn-cs"/>
            </a:rPr>
            <a:t>年度末残高については、特に問題はないが、平成</a:t>
          </a:r>
          <a:r>
            <a:rPr kumimoji="1" lang="en-US" altLang="ja-JP" sz="1700">
              <a:solidFill>
                <a:schemeClr val="dk1"/>
              </a:solidFill>
              <a:effectLst/>
              <a:latin typeface="ＭＳ ゴシック"/>
              <a:ea typeface="ＭＳ ゴシック"/>
              <a:cs typeface="+mn-cs"/>
            </a:rPr>
            <a:t>30</a:t>
          </a:r>
          <a:r>
            <a:rPr kumimoji="1" lang="ja-JP" altLang="en-US" sz="1700">
              <a:solidFill>
                <a:schemeClr val="dk1"/>
              </a:solidFill>
              <a:effectLst/>
              <a:latin typeface="ＭＳ ゴシック"/>
              <a:ea typeface="ＭＳ ゴシック"/>
              <a:cs typeface="+mn-cs"/>
            </a:rPr>
            <a:t>年度末残高見込でやや目減りする状況となる。今後、決算剰余金の状況を見ながら、積立てを検討する。</a:t>
          </a:r>
          <a:endParaRPr kumimoji="1" lang="en-US" altLang="ja-JP" sz="1700">
            <a:solidFill>
              <a:schemeClr val="dk1"/>
            </a:solidFill>
            <a:effectLst/>
            <a:latin typeface="ＭＳ ゴシック"/>
            <a:ea typeface="ＭＳ ゴシック"/>
            <a:cs typeface="+mn-cs"/>
          </a:endParaRPr>
        </a:p>
        <a:p>
          <a:r>
            <a:rPr kumimoji="1" lang="ja-JP" altLang="en-US" sz="1700">
              <a:solidFill>
                <a:schemeClr val="dk1"/>
              </a:solidFill>
              <a:effectLst/>
              <a:latin typeface="ＭＳ ゴシック"/>
              <a:ea typeface="ＭＳ ゴシック"/>
              <a:cs typeface="+mn-cs"/>
            </a:rPr>
            <a:t>　</a:t>
          </a:r>
          <a:endParaRPr kumimoji="1" lang="en-US" altLang="ja-JP" sz="17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5641955" y="9391650"/>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120235" y="9391650"/>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6" name="正方形/長方形 5"/>
        <xdr:cNvSpPr/>
      </xdr:nvSpPr>
      <xdr:spPr>
        <a:xfrm>
          <a:off x="1268539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7" name="正方形/長方形 6"/>
        <xdr:cNvSpPr/>
      </xdr:nvSpPr>
      <xdr:spPr>
        <a:xfrm>
          <a:off x="1416367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8" name="正方形/長方形 7"/>
        <xdr:cNvSpPr/>
      </xdr:nvSpPr>
      <xdr:spPr>
        <a:xfrm>
          <a:off x="1564195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9" name="正方形/長方形 8"/>
        <xdr:cNvSpPr/>
      </xdr:nvSpPr>
      <xdr:spPr>
        <a:xfrm>
          <a:off x="17120235" y="13211175"/>
          <a:ext cx="147828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184785</xdr:colOff>
      <xdr:row>1</xdr:row>
      <xdr:rowOff>156210</xdr:rowOff>
    </xdr:to>
    <xdr:sp macro="" textlink="">
      <xdr:nvSpPr>
        <xdr:cNvPr id="10" name="正方形/長方形 9"/>
        <xdr:cNvSpPr/>
      </xdr:nvSpPr>
      <xdr:spPr>
        <a:xfrm>
          <a:off x="355600" y="64135"/>
          <a:ext cx="123297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6543020" y="189230"/>
          <a:ext cx="38163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184785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6565880" y="215265"/>
          <a:ext cx="377444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6588105" y="240665"/>
          <a:ext cx="372046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3829030" y="189230"/>
          <a:ext cx="258064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3854430" y="215265"/>
          <a:ext cx="253619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3879830" y="240665"/>
          <a:ext cx="24847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184785</xdr:colOff>
      <xdr:row>11</xdr:row>
      <xdr:rowOff>104775</xdr:rowOff>
    </xdr:to>
    <xdr:sp macro="" textlink="">
      <xdr:nvSpPr>
        <xdr:cNvPr id="17" name="正方形/長方形 16"/>
        <xdr:cNvSpPr/>
      </xdr:nvSpPr>
      <xdr:spPr>
        <a:xfrm>
          <a:off x="482600" y="889635"/>
          <a:ext cx="980059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184785</xdr:colOff>
      <xdr:row>11</xdr:row>
      <xdr:rowOff>73025</xdr:rowOff>
    </xdr:to>
    <xdr:sp macro="" textlink="">
      <xdr:nvSpPr>
        <xdr:cNvPr id="18" name="正方形/長方形 17"/>
        <xdr:cNvSpPr/>
      </xdr:nvSpPr>
      <xdr:spPr>
        <a:xfrm>
          <a:off x="613410" y="921385"/>
          <a:ext cx="135445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06905" y="921385"/>
          <a:ext cx="129349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00400" y="921385"/>
          <a:ext cx="147828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678680" y="940435"/>
          <a:ext cx="19691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184785</xdr:colOff>
      <xdr:row>7</xdr:row>
      <xdr:rowOff>3175</xdr:rowOff>
    </xdr:to>
    <xdr:sp macro="" textlink="">
      <xdr:nvSpPr>
        <xdr:cNvPr id="22" name="正方形/長方形 21"/>
        <xdr:cNvSpPr/>
      </xdr:nvSpPr>
      <xdr:spPr>
        <a:xfrm>
          <a:off x="6647815" y="940435"/>
          <a:ext cx="12331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7941310" y="953135"/>
          <a:ext cx="61785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67868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184785</xdr:colOff>
      <xdr:row>9</xdr:row>
      <xdr:rowOff>130175</xdr:rowOff>
    </xdr:to>
    <xdr:sp macro="" textlink="">
      <xdr:nvSpPr>
        <xdr:cNvPr id="25" name="正方形/長方形 24"/>
        <xdr:cNvSpPr/>
      </xdr:nvSpPr>
      <xdr:spPr>
        <a:xfrm>
          <a:off x="6711315" y="1714500"/>
          <a:ext cx="35718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0763885" y="889635"/>
          <a:ext cx="147828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018520" y="953135"/>
          <a:ext cx="129349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018520" y="1219835"/>
          <a:ext cx="1293495"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018520" y="1562735"/>
          <a:ext cx="141478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0840720" y="1042035"/>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08946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089469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093914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0859770" y="1562735"/>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093914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0859770" y="19431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7" name="テキスト ボックス 36"/>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8" name="テキスト ボックス 37"/>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9" name="テキスト ボックス 38"/>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0" name="テキスト ボックス 39"/>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1" name="正方形/長方形 40"/>
        <xdr:cNvSpPr/>
      </xdr:nvSpPr>
      <xdr:spPr>
        <a:xfrm>
          <a:off x="1250950" y="4254500"/>
          <a:ext cx="411607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2" name="正方形/長方形 41"/>
        <xdr:cNvSpPr/>
      </xdr:nvSpPr>
      <xdr:spPr>
        <a:xfrm>
          <a:off x="1950085" y="4624705"/>
          <a:ext cx="168529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3" name="正方形/長方形 42"/>
        <xdr:cNvSpPr/>
      </xdr:nvSpPr>
      <xdr:spPr>
        <a:xfrm>
          <a:off x="3733800" y="4608195"/>
          <a:ext cx="82613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4" name="正方形/長方形 43"/>
        <xdr:cNvSpPr/>
      </xdr:nvSpPr>
      <xdr:spPr>
        <a:xfrm>
          <a:off x="531622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5" name="正方形/長方形 44"/>
        <xdr:cNvSpPr/>
      </xdr:nvSpPr>
      <xdr:spPr>
        <a:xfrm>
          <a:off x="531622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6" name="正方形/長方形 45"/>
        <xdr:cNvSpPr/>
      </xdr:nvSpPr>
      <xdr:spPr>
        <a:xfrm>
          <a:off x="679450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7" name="正方形/長方形 46"/>
        <xdr:cNvSpPr/>
      </xdr:nvSpPr>
      <xdr:spPr>
        <a:xfrm>
          <a:off x="679450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8" name="正方形/長方形 47"/>
        <xdr:cNvSpPr/>
      </xdr:nvSpPr>
      <xdr:spPr>
        <a:xfrm>
          <a:off x="839978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9" name="正方形/長方形 48"/>
        <xdr:cNvSpPr/>
      </xdr:nvSpPr>
      <xdr:spPr>
        <a:xfrm>
          <a:off x="839978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0" name="正方形/長方形 49"/>
        <xdr:cNvSpPr/>
      </xdr:nvSpPr>
      <xdr:spPr>
        <a:xfrm>
          <a:off x="1250950" y="4953000"/>
          <a:ext cx="411607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1" name="正方形/長方形 50"/>
        <xdr:cNvSpPr/>
      </xdr:nvSpPr>
      <xdr:spPr>
        <a:xfrm>
          <a:off x="5628005" y="4953000"/>
          <a:ext cx="46196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2" name="正方形/長方形 51"/>
        <xdr:cNvSpPr/>
      </xdr:nvSpPr>
      <xdr:spPr>
        <a:xfrm>
          <a:off x="5628005" y="5016500"/>
          <a:ext cx="4434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3" name="テキスト ボックス 52"/>
        <xdr:cNvSpPr txBox="1"/>
      </xdr:nvSpPr>
      <xdr:spPr>
        <a:xfrm>
          <a:off x="5698490" y="5245100"/>
          <a:ext cx="442214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a:t>
          </a:r>
          <a:r>
            <a:rPr kumimoji="1" lang="ja-JP" altLang="en-US" sz="1200" baseline="0">
              <a:latin typeface="ＭＳ Ｐゴシック"/>
              <a:ea typeface="ＭＳ Ｐゴシック"/>
            </a:rPr>
            <a:t>昨年より</a:t>
          </a:r>
          <a:r>
            <a:rPr kumimoji="1" lang="en-US" altLang="ja-JP" sz="1200" baseline="0">
              <a:latin typeface="ＭＳ Ｐゴシック"/>
              <a:ea typeface="ＭＳ Ｐゴシック"/>
            </a:rPr>
            <a:t>0.4</a:t>
          </a:r>
          <a:r>
            <a:rPr kumimoji="1" lang="ja-JP" altLang="en-US" sz="1200" baseline="0">
              <a:latin typeface="ＭＳ Ｐゴシック"/>
              <a:ea typeface="ＭＳ Ｐゴシック"/>
            </a:rPr>
            <a:t>ポイント増加し、全国平均、県平均と比べても高い値で推移している。これは、学校教育施設の老朽化が主な要因である。一部の校舎は、既に償却率が</a:t>
          </a:r>
          <a:r>
            <a:rPr kumimoji="1" lang="en-US" altLang="ja-JP" sz="1200" baseline="0">
              <a:latin typeface="ＭＳ Ｐゴシック"/>
              <a:ea typeface="ＭＳ Ｐゴシック"/>
            </a:rPr>
            <a:t>100</a:t>
          </a:r>
          <a:r>
            <a:rPr kumimoji="1" lang="ja-JP" altLang="en-US" sz="1200" baseline="0">
              <a:latin typeface="ＭＳ Ｐゴシック"/>
              <a:ea typeface="ＭＳ Ｐゴシック"/>
            </a:rPr>
            <a:t>％となっており、全体的に老朽化が進んでいるため、早急な個別施設計画の策定と長寿命化または更新の方針決定が課題である</a:t>
          </a:r>
          <a:r>
            <a:rPr kumimoji="1" lang="ja-JP" altLang="en-US" sz="1100" baseline="0">
              <a:latin typeface="ＭＳ Ｐゴシック"/>
              <a:ea typeface="ＭＳ Ｐゴシック"/>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4" name="テキスト ボックス 53"/>
        <xdr:cNvSpPr txBox="1"/>
      </xdr:nvSpPr>
      <xdr:spPr>
        <a:xfrm>
          <a:off x="121856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5" name="直線コネクタ 54"/>
        <xdr:cNvCxnSpPr/>
      </xdr:nvCxnSpPr>
      <xdr:spPr>
        <a:xfrm>
          <a:off x="1250950" y="711200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9410" cy="224790"/>
    <xdr:sp macro="" textlink="">
      <xdr:nvSpPr>
        <xdr:cNvPr id="56" name="テキスト ボックス 55"/>
        <xdr:cNvSpPr txBox="1"/>
      </xdr:nvSpPr>
      <xdr:spPr>
        <a:xfrm>
          <a:off x="845185" y="7018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7" name="直線コネクタ 56"/>
        <xdr:cNvCxnSpPr/>
      </xdr:nvCxnSpPr>
      <xdr:spPr>
        <a:xfrm>
          <a:off x="1250950" y="680339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9410" cy="224790"/>
    <xdr:sp macro="" textlink="">
      <xdr:nvSpPr>
        <xdr:cNvPr id="58" name="テキスト ボックス 57"/>
        <xdr:cNvSpPr txBox="1"/>
      </xdr:nvSpPr>
      <xdr:spPr>
        <a:xfrm>
          <a:off x="845185" y="671004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9" name="直線コネクタ 58"/>
        <xdr:cNvCxnSpPr/>
      </xdr:nvCxnSpPr>
      <xdr:spPr>
        <a:xfrm>
          <a:off x="1250950" y="649541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9410" cy="224790"/>
    <xdr:sp macro="" textlink="">
      <xdr:nvSpPr>
        <xdr:cNvPr id="60" name="テキスト ボックス 59"/>
        <xdr:cNvSpPr txBox="1"/>
      </xdr:nvSpPr>
      <xdr:spPr>
        <a:xfrm>
          <a:off x="845185" y="640143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1" name="直線コネクタ 60"/>
        <xdr:cNvCxnSpPr/>
      </xdr:nvCxnSpPr>
      <xdr:spPr>
        <a:xfrm>
          <a:off x="1250950" y="618680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9410" cy="224790"/>
    <xdr:sp macro="" textlink="">
      <xdr:nvSpPr>
        <xdr:cNvPr id="62" name="テキスト ボックス 61"/>
        <xdr:cNvSpPr txBox="1"/>
      </xdr:nvSpPr>
      <xdr:spPr>
        <a:xfrm>
          <a:off x="845185" y="609282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3" name="直線コネクタ 62"/>
        <xdr:cNvCxnSpPr/>
      </xdr:nvCxnSpPr>
      <xdr:spPr>
        <a:xfrm>
          <a:off x="1250950" y="587819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9410" cy="224790"/>
    <xdr:sp macro="" textlink="">
      <xdr:nvSpPr>
        <xdr:cNvPr id="64" name="テキスト ボックス 63"/>
        <xdr:cNvSpPr txBox="1"/>
      </xdr:nvSpPr>
      <xdr:spPr>
        <a:xfrm>
          <a:off x="845185" y="578421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5" name="直線コネクタ 64"/>
        <xdr:cNvCxnSpPr/>
      </xdr:nvCxnSpPr>
      <xdr:spPr>
        <a:xfrm>
          <a:off x="1250950" y="556958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9410" cy="224790"/>
    <xdr:sp macro="" textlink="">
      <xdr:nvSpPr>
        <xdr:cNvPr id="66" name="テキスト ボックス 65"/>
        <xdr:cNvSpPr txBox="1"/>
      </xdr:nvSpPr>
      <xdr:spPr>
        <a:xfrm>
          <a:off x="845185" y="547624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7" name="直線コネクタ 66"/>
        <xdr:cNvCxnSpPr/>
      </xdr:nvCxnSpPr>
      <xdr:spPr>
        <a:xfrm>
          <a:off x="1250950" y="526161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9410" cy="224790"/>
    <xdr:sp macro="" textlink="">
      <xdr:nvSpPr>
        <xdr:cNvPr id="68" name="テキスト ボックス 67"/>
        <xdr:cNvSpPr txBox="1"/>
      </xdr:nvSpPr>
      <xdr:spPr>
        <a:xfrm>
          <a:off x="845185" y="516763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250950" y="495300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9410" cy="224790"/>
    <xdr:sp macro="" textlink="">
      <xdr:nvSpPr>
        <xdr:cNvPr id="70" name="テキスト ボックス 69"/>
        <xdr:cNvSpPr txBox="1"/>
      </xdr:nvSpPr>
      <xdr:spPr>
        <a:xfrm>
          <a:off x="845185" y="485902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250950" y="4953000"/>
          <a:ext cx="411607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166370</xdr:rowOff>
    </xdr:from>
    <xdr:to xmlns:xdr="http://schemas.openxmlformats.org/drawingml/2006/spreadsheetDrawing">
      <xdr:col>23</xdr:col>
      <xdr:colOff>85090</xdr:colOff>
      <xdr:row>34</xdr:row>
      <xdr:rowOff>5080</xdr:rowOff>
    </xdr:to>
    <xdr:cxnSp macro="">
      <xdr:nvCxnSpPr>
        <xdr:cNvPr id="72" name="直線コネクタ 71"/>
        <xdr:cNvCxnSpPr/>
      </xdr:nvCxnSpPr>
      <xdr:spPr>
        <a:xfrm flipV="1">
          <a:off x="4638675" y="52241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8890</xdr:rowOff>
    </xdr:from>
    <xdr:ext cx="405130" cy="258445"/>
    <xdr:sp macro="" textlink="">
      <xdr:nvSpPr>
        <xdr:cNvPr id="73" name="有形固定資産減価償却率最小値テキスト"/>
        <xdr:cNvSpPr txBox="1"/>
      </xdr:nvSpPr>
      <xdr:spPr>
        <a:xfrm>
          <a:off x="4691380" y="6609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184785</xdr:colOff>
      <xdr:row>34</xdr:row>
      <xdr:rowOff>5080</xdr:rowOff>
    </xdr:from>
    <xdr:to xmlns:xdr="http://schemas.openxmlformats.org/drawingml/2006/spreadsheetDrawing">
      <xdr:col>23</xdr:col>
      <xdr:colOff>174625</xdr:colOff>
      <xdr:row>34</xdr:row>
      <xdr:rowOff>5080</xdr:rowOff>
    </xdr:to>
    <xdr:cxnSp macro="">
      <xdr:nvCxnSpPr>
        <xdr:cNvPr id="74" name="直線コネクタ 73"/>
        <xdr:cNvCxnSpPr/>
      </xdr:nvCxnSpPr>
      <xdr:spPr>
        <a:xfrm>
          <a:off x="4554855" y="66059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113030</xdr:rowOff>
    </xdr:from>
    <xdr:ext cx="405130" cy="259080"/>
    <xdr:sp macro="" textlink="">
      <xdr:nvSpPr>
        <xdr:cNvPr id="75" name="有形固定資産減価償却率最大値テキスト"/>
        <xdr:cNvSpPr txBox="1"/>
      </xdr:nvSpPr>
      <xdr:spPr>
        <a:xfrm>
          <a:off x="4691380" y="4999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184785</xdr:colOff>
      <xdr:row>25</xdr:row>
      <xdr:rowOff>166370</xdr:rowOff>
    </xdr:from>
    <xdr:to xmlns:xdr="http://schemas.openxmlformats.org/drawingml/2006/spreadsheetDrawing">
      <xdr:col>23</xdr:col>
      <xdr:colOff>174625</xdr:colOff>
      <xdr:row>25</xdr:row>
      <xdr:rowOff>166370</xdr:rowOff>
    </xdr:to>
    <xdr:cxnSp macro="">
      <xdr:nvCxnSpPr>
        <xdr:cNvPr id="76" name="直線コネクタ 75"/>
        <xdr:cNvCxnSpPr/>
      </xdr:nvCxnSpPr>
      <xdr:spPr>
        <a:xfrm>
          <a:off x="4554855" y="52241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120650</xdr:rowOff>
    </xdr:from>
    <xdr:ext cx="405130" cy="258445"/>
    <xdr:sp macro="" textlink="">
      <xdr:nvSpPr>
        <xdr:cNvPr id="77" name="有形固定資産減価償却率平均値テキスト"/>
        <xdr:cNvSpPr txBox="1"/>
      </xdr:nvSpPr>
      <xdr:spPr>
        <a:xfrm>
          <a:off x="4691380" y="58642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142240</xdr:rowOff>
    </xdr:from>
    <xdr:to xmlns:xdr="http://schemas.openxmlformats.org/drawingml/2006/spreadsheetDrawing">
      <xdr:col>23</xdr:col>
      <xdr:colOff>136525</xdr:colOff>
      <xdr:row>30</xdr:row>
      <xdr:rowOff>72390</xdr:rowOff>
    </xdr:to>
    <xdr:sp macro="" textlink="">
      <xdr:nvSpPr>
        <xdr:cNvPr id="78" name="フローチャート: 判断 77"/>
        <xdr:cNvSpPr/>
      </xdr:nvSpPr>
      <xdr:spPr>
        <a:xfrm>
          <a:off x="458978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33020</xdr:rowOff>
    </xdr:from>
    <xdr:to xmlns:xdr="http://schemas.openxmlformats.org/drawingml/2006/spreadsheetDrawing">
      <xdr:col>19</xdr:col>
      <xdr:colOff>184785</xdr:colOff>
      <xdr:row>30</xdr:row>
      <xdr:rowOff>134620</xdr:rowOff>
    </xdr:to>
    <xdr:sp macro="" textlink="">
      <xdr:nvSpPr>
        <xdr:cNvPr id="79" name="フローチャート: 判断 78"/>
        <xdr:cNvSpPr/>
      </xdr:nvSpPr>
      <xdr:spPr>
        <a:xfrm>
          <a:off x="3901440" y="594804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116205</xdr:rowOff>
    </xdr:from>
    <xdr:to xmlns:xdr="http://schemas.openxmlformats.org/drawingml/2006/spreadsheetDrawing">
      <xdr:col>15</xdr:col>
      <xdr:colOff>184785</xdr:colOff>
      <xdr:row>31</xdr:row>
      <xdr:rowOff>46355</xdr:rowOff>
    </xdr:to>
    <xdr:sp macro="" textlink="">
      <xdr:nvSpPr>
        <xdr:cNvPr id="80" name="フローチャート: 判断 79"/>
        <xdr:cNvSpPr/>
      </xdr:nvSpPr>
      <xdr:spPr>
        <a:xfrm>
          <a:off x="3162300" y="603123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1" name="テキスト ボックス 80"/>
        <xdr:cNvSpPr txBox="1"/>
      </xdr:nvSpPr>
      <xdr:spPr>
        <a:xfrm>
          <a:off x="446849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2" name="テキスト ボックス 81"/>
        <xdr:cNvSpPr txBox="1"/>
      </xdr:nvSpPr>
      <xdr:spPr>
        <a:xfrm>
          <a:off x="37801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3" name="テキスト ボックス 82"/>
        <xdr:cNvSpPr txBox="1"/>
      </xdr:nvSpPr>
      <xdr:spPr>
        <a:xfrm>
          <a:off x="304101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4" name="テキスト ボックス 83"/>
        <xdr:cNvSpPr txBox="1"/>
      </xdr:nvSpPr>
      <xdr:spPr>
        <a:xfrm>
          <a:off x="230187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5" name="テキスト ボックス 84"/>
        <xdr:cNvSpPr txBox="1"/>
      </xdr:nvSpPr>
      <xdr:spPr>
        <a:xfrm>
          <a:off x="156273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97790</xdr:rowOff>
    </xdr:from>
    <xdr:to xmlns:xdr="http://schemas.openxmlformats.org/drawingml/2006/spreadsheetDrawing">
      <xdr:col>23</xdr:col>
      <xdr:colOff>136525</xdr:colOff>
      <xdr:row>29</xdr:row>
      <xdr:rowOff>27940</xdr:rowOff>
    </xdr:to>
    <xdr:sp macro="" textlink="">
      <xdr:nvSpPr>
        <xdr:cNvPr id="86" name="楕円 85"/>
        <xdr:cNvSpPr/>
      </xdr:nvSpPr>
      <xdr:spPr>
        <a:xfrm>
          <a:off x="458978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120650</xdr:rowOff>
    </xdr:from>
    <xdr:ext cx="405130" cy="258445"/>
    <xdr:sp macro="" textlink="">
      <xdr:nvSpPr>
        <xdr:cNvPr id="87" name="有形固定資産減価償却率該当値テキスト"/>
        <xdr:cNvSpPr txBox="1"/>
      </xdr:nvSpPr>
      <xdr:spPr>
        <a:xfrm>
          <a:off x="4691380" y="5521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110490</xdr:rowOff>
    </xdr:from>
    <xdr:to xmlns:xdr="http://schemas.openxmlformats.org/drawingml/2006/spreadsheetDrawing">
      <xdr:col>19</xdr:col>
      <xdr:colOff>184785</xdr:colOff>
      <xdr:row>29</xdr:row>
      <xdr:rowOff>40640</xdr:rowOff>
    </xdr:to>
    <xdr:sp macro="" textlink="">
      <xdr:nvSpPr>
        <xdr:cNvPr id="88" name="楕円 87"/>
        <xdr:cNvSpPr/>
      </xdr:nvSpPr>
      <xdr:spPr>
        <a:xfrm>
          <a:off x="3901440" y="568261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148590</xdr:rowOff>
    </xdr:from>
    <xdr:to xmlns:xdr="http://schemas.openxmlformats.org/drawingml/2006/spreadsheetDrawing">
      <xdr:col>23</xdr:col>
      <xdr:colOff>85725</xdr:colOff>
      <xdr:row>28</xdr:row>
      <xdr:rowOff>161290</xdr:rowOff>
    </xdr:to>
    <xdr:cxnSp macro="">
      <xdr:nvCxnSpPr>
        <xdr:cNvPr id="89" name="直線コネクタ 88"/>
        <xdr:cNvCxnSpPr/>
      </xdr:nvCxnSpPr>
      <xdr:spPr>
        <a:xfrm flipV="1">
          <a:off x="3952240" y="5720715"/>
          <a:ext cx="6883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156845</xdr:rowOff>
    </xdr:from>
    <xdr:to xmlns:xdr="http://schemas.openxmlformats.org/drawingml/2006/spreadsheetDrawing">
      <xdr:col>15</xdr:col>
      <xdr:colOff>184785</xdr:colOff>
      <xdr:row>29</xdr:row>
      <xdr:rowOff>86995</xdr:rowOff>
    </xdr:to>
    <xdr:sp macro="" textlink="">
      <xdr:nvSpPr>
        <xdr:cNvPr id="90" name="楕円 89"/>
        <xdr:cNvSpPr/>
      </xdr:nvSpPr>
      <xdr:spPr>
        <a:xfrm>
          <a:off x="3162300" y="572897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161290</xdr:rowOff>
    </xdr:from>
    <xdr:to xmlns:xdr="http://schemas.openxmlformats.org/drawingml/2006/spreadsheetDrawing">
      <xdr:col>19</xdr:col>
      <xdr:colOff>136525</xdr:colOff>
      <xdr:row>29</xdr:row>
      <xdr:rowOff>36195</xdr:rowOff>
    </xdr:to>
    <xdr:cxnSp macro="">
      <xdr:nvCxnSpPr>
        <xdr:cNvPr id="91" name="直線コネクタ 90"/>
        <xdr:cNvCxnSpPr/>
      </xdr:nvCxnSpPr>
      <xdr:spPr>
        <a:xfrm flipV="1">
          <a:off x="3213100" y="5733415"/>
          <a:ext cx="73914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125730</xdr:rowOff>
    </xdr:from>
    <xdr:ext cx="405130" cy="259080"/>
    <xdr:sp macro="" textlink="">
      <xdr:nvSpPr>
        <xdr:cNvPr id="92" name="n_1aveValue有形固定資産減価償却率"/>
        <xdr:cNvSpPr txBox="1"/>
      </xdr:nvSpPr>
      <xdr:spPr>
        <a:xfrm>
          <a:off x="3742690" y="6040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37465</xdr:rowOff>
    </xdr:from>
    <xdr:ext cx="404495" cy="259080"/>
    <xdr:sp macro="" textlink="">
      <xdr:nvSpPr>
        <xdr:cNvPr id="93" name="n_2aveValue有形固定資産減価償却率"/>
        <xdr:cNvSpPr txBox="1"/>
      </xdr:nvSpPr>
      <xdr:spPr>
        <a:xfrm>
          <a:off x="3016250" y="6123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57150</xdr:rowOff>
    </xdr:from>
    <xdr:ext cx="405130" cy="259080"/>
    <xdr:sp macro="" textlink="">
      <xdr:nvSpPr>
        <xdr:cNvPr id="94" name="n_1mainValue有形固定資産減価償却率"/>
        <xdr:cNvSpPr txBox="1"/>
      </xdr:nvSpPr>
      <xdr:spPr>
        <a:xfrm>
          <a:off x="3742690" y="5457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103505</xdr:rowOff>
    </xdr:from>
    <xdr:ext cx="404495" cy="259080"/>
    <xdr:sp macro="" textlink="">
      <xdr:nvSpPr>
        <xdr:cNvPr id="95" name="n_2mainValue有形固定資産減価償却率"/>
        <xdr:cNvSpPr txBox="1"/>
      </xdr:nvSpPr>
      <xdr:spPr>
        <a:xfrm>
          <a:off x="3016250" y="550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0986770" y="4254500"/>
          <a:ext cx="411035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7" name="正方形/長方形 96"/>
        <xdr:cNvSpPr/>
      </xdr:nvSpPr>
      <xdr:spPr>
        <a:xfrm>
          <a:off x="11886565" y="4624705"/>
          <a:ext cx="127825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8" name="正方形/長方形 97"/>
        <xdr:cNvSpPr/>
      </xdr:nvSpPr>
      <xdr:spPr>
        <a:xfrm>
          <a:off x="13505815" y="4608195"/>
          <a:ext cx="7480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05204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05204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653032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653032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129885"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129885"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0986770" y="4953000"/>
          <a:ext cx="411035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358110" y="4953000"/>
          <a:ext cx="46196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358110" y="5016500"/>
          <a:ext cx="4434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434310" y="5245100"/>
          <a:ext cx="442214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200">
              <a:latin typeface="ＭＳ Ｐゴシック"/>
              <a:ea typeface="ＭＳ Ｐゴシック"/>
            </a:rPr>
            <a:t>類似団体平均を下回ってはいるが、将来負担額が増加傾向にある中、充当可能財源である財政調整基金等の主要基金は軒並み減となっているため、今後においても中期財政計画等に基づき、緊急度及び必要性を十分検討した上で事業を実施し将来負担となる公債費の抑制に努める。</a:t>
          </a:r>
          <a:endParaRPr kumimoji="1" lang="en-US" altLang="ja-JP" sz="12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5425"/>
    <xdr:sp macro="" textlink="">
      <xdr:nvSpPr>
        <xdr:cNvPr id="109" name="テキスト ボックス 108"/>
        <xdr:cNvSpPr txBox="1"/>
      </xdr:nvSpPr>
      <xdr:spPr>
        <a:xfrm>
          <a:off x="10948670"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0986770" y="71120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1" name="直線コネクタ 110"/>
        <xdr:cNvCxnSpPr/>
      </xdr:nvCxnSpPr>
      <xdr:spPr>
        <a:xfrm>
          <a:off x="10986770" y="675195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2" name="テキスト ボックス 111"/>
        <xdr:cNvSpPr txBox="1"/>
      </xdr:nvSpPr>
      <xdr:spPr>
        <a:xfrm>
          <a:off x="106267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3" name="直線コネクタ 112"/>
        <xdr:cNvCxnSpPr/>
      </xdr:nvCxnSpPr>
      <xdr:spPr>
        <a:xfrm>
          <a:off x="10986770" y="639254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14" name="テキスト ボックス 113"/>
        <xdr:cNvSpPr txBox="1"/>
      </xdr:nvSpPr>
      <xdr:spPr>
        <a:xfrm>
          <a:off x="106267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5" name="直線コネクタ 114"/>
        <xdr:cNvCxnSpPr/>
      </xdr:nvCxnSpPr>
      <xdr:spPr>
        <a:xfrm>
          <a:off x="10986770" y="60325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30</xdr:row>
      <xdr:rowOff>23495</xdr:rowOff>
    </xdr:from>
    <xdr:ext cx="358775" cy="225425"/>
    <xdr:sp macro="" textlink="">
      <xdr:nvSpPr>
        <xdr:cNvPr id="116" name="テキスト ボックス 115"/>
        <xdr:cNvSpPr txBox="1"/>
      </xdr:nvSpPr>
      <xdr:spPr>
        <a:xfrm>
          <a:off x="105752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7" name="直線コネクタ 116"/>
        <xdr:cNvCxnSpPr/>
      </xdr:nvCxnSpPr>
      <xdr:spPr>
        <a:xfrm>
          <a:off x="10986770" y="567245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28</xdr:row>
      <xdr:rowOff>6985</xdr:rowOff>
    </xdr:from>
    <xdr:ext cx="358775" cy="224790"/>
    <xdr:sp macro="" textlink="">
      <xdr:nvSpPr>
        <xdr:cNvPr id="118" name="テキスト ボックス 117"/>
        <xdr:cNvSpPr txBox="1"/>
      </xdr:nvSpPr>
      <xdr:spPr>
        <a:xfrm>
          <a:off x="105752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9" name="直線コネクタ 118"/>
        <xdr:cNvCxnSpPr/>
      </xdr:nvCxnSpPr>
      <xdr:spPr>
        <a:xfrm>
          <a:off x="10986770" y="531304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20" name="テキスト ボックス 119"/>
        <xdr:cNvSpPr txBox="1"/>
      </xdr:nvSpPr>
      <xdr:spPr>
        <a:xfrm>
          <a:off x="105752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0986770" y="49530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22" name="テキスト ボックス 121"/>
        <xdr:cNvSpPr txBox="1"/>
      </xdr:nvSpPr>
      <xdr:spPr>
        <a:xfrm>
          <a:off x="105752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可能年数グラフ枠"/>
        <xdr:cNvSpPr/>
      </xdr:nvSpPr>
      <xdr:spPr>
        <a:xfrm>
          <a:off x="10986770" y="4953000"/>
          <a:ext cx="411035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77470</xdr:rowOff>
    </xdr:from>
    <xdr:to xmlns:xdr="http://schemas.openxmlformats.org/drawingml/2006/spreadsheetDrawing">
      <xdr:col>76</xdr:col>
      <xdr:colOff>21590</xdr:colOff>
      <xdr:row>34</xdr:row>
      <xdr:rowOff>151130</xdr:rowOff>
    </xdr:to>
    <xdr:cxnSp macro="">
      <xdr:nvCxnSpPr>
        <xdr:cNvPr id="124" name="直線コネクタ 123"/>
        <xdr:cNvCxnSpPr/>
      </xdr:nvCxnSpPr>
      <xdr:spPr>
        <a:xfrm flipV="1">
          <a:off x="14368780" y="547814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25" name="債務償還可能年数最小値テキスト"/>
        <xdr:cNvSpPr txBox="1"/>
      </xdr:nvSpPr>
      <xdr:spPr>
        <a:xfrm>
          <a:off x="14421485"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6" name="直線コネクタ 125"/>
        <xdr:cNvCxnSpPr/>
      </xdr:nvCxnSpPr>
      <xdr:spPr>
        <a:xfrm>
          <a:off x="14287500" y="6751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24130</xdr:rowOff>
    </xdr:from>
    <xdr:ext cx="404495" cy="259080"/>
    <xdr:sp macro="" textlink="">
      <xdr:nvSpPr>
        <xdr:cNvPr id="127" name="債務償還可能年数最大値テキスト"/>
        <xdr:cNvSpPr txBox="1"/>
      </xdr:nvSpPr>
      <xdr:spPr>
        <a:xfrm>
          <a:off x="14421485" y="5253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77470</xdr:rowOff>
    </xdr:from>
    <xdr:to xmlns:xdr="http://schemas.openxmlformats.org/drawingml/2006/spreadsheetDrawing">
      <xdr:col>76</xdr:col>
      <xdr:colOff>111125</xdr:colOff>
      <xdr:row>27</xdr:row>
      <xdr:rowOff>77470</xdr:rowOff>
    </xdr:to>
    <xdr:cxnSp macro="">
      <xdr:nvCxnSpPr>
        <xdr:cNvPr id="128" name="直線コネクタ 127"/>
        <xdr:cNvCxnSpPr/>
      </xdr:nvCxnSpPr>
      <xdr:spPr>
        <a:xfrm>
          <a:off x="14287500" y="54781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41910</xdr:rowOff>
    </xdr:from>
    <xdr:ext cx="339725" cy="258445"/>
    <xdr:sp macro="" textlink="">
      <xdr:nvSpPr>
        <xdr:cNvPr id="129" name="債務償還可能年数平均値テキスト"/>
        <xdr:cNvSpPr txBox="1"/>
      </xdr:nvSpPr>
      <xdr:spPr>
        <a:xfrm>
          <a:off x="14421485" y="6128385"/>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19050</xdr:rowOff>
    </xdr:from>
    <xdr:to xmlns:xdr="http://schemas.openxmlformats.org/drawingml/2006/spreadsheetDrawing">
      <xdr:col>76</xdr:col>
      <xdr:colOff>73025</xdr:colOff>
      <xdr:row>32</xdr:row>
      <xdr:rowOff>120650</xdr:rowOff>
    </xdr:to>
    <xdr:sp macro="" textlink="">
      <xdr:nvSpPr>
        <xdr:cNvPr id="130" name="フローチャート: 判断 129"/>
        <xdr:cNvSpPr/>
      </xdr:nvSpPr>
      <xdr:spPr>
        <a:xfrm>
          <a:off x="14325600" y="62769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4790"/>
    <xdr:sp macro="" textlink="">
      <xdr:nvSpPr>
        <xdr:cNvPr id="131" name="テキスト ボックス 130"/>
        <xdr:cNvSpPr txBox="1"/>
      </xdr:nvSpPr>
      <xdr:spPr>
        <a:xfrm>
          <a:off x="141986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790"/>
    <xdr:sp macro="" textlink="">
      <xdr:nvSpPr>
        <xdr:cNvPr id="132" name="テキスト ボックス 131"/>
        <xdr:cNvSpPr txBox="1"/>
      </xdr:nvSpPr>
      <xdr:spPr>
        <a:xfrm>
          <a:off x="1351026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790"/>
    <xdr:sp macro="" textlink="">
      <xdr:nvSpPr>
        <xdr:cNvPr id="133" name="テキスト ボックス 132"/>
        <xdr:cNvSpPr txBox="1"/>
      </xdr:nvSpPr>
      <xdr:spPr>
        <a:xfrm>
          <a:off x="1277112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790"/>
    <xdr:sp macro="" textlink="">
      <xdr:nvSpPr>
        <xdr:cNvPr id="134" name="テキスト ボックス 133"/>
        <xdr:cNvSpPr txBox="1"/>
      </xdr:nvSpPr>
      <xdr:spPr>
        <a:xfrm>
          <a:off x="1203198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790"/>
    <xdr:sp macro="" textlink="">
      <xdr:nvSpPr>
        <xdr:cNvPr id="135" name="テキスト ボックス 134"/>
        <xdr:cNvSpPr txBox="1"/>
      </xdr:nvSpPr>
      <xdr:spPr>
        <a:xfrm>
          <a:off x="1129284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12700</xdr:rowOff>
    </xdr:from>
    <xdr:to xmlns:xdr="http://schemas.openxmlformats.org/drawingml/2006/spreadsheetDrawing">
      <xdr:col>76</xdr:col>
      <xdr:colOff>73025</xdr:colOff>
      <xdr:row>33</xdr:row>
      <xdr:rowOff>114300</xdr:rowOff>
    </xdr:to>
    <xdr:sp macro="" textlink="">
      <xdr:nvSpPr>
        <xdr:cNvPr id="136" name="楕円 135"/>
        <xdr:cNvSpPr/>
      </xdr:nvSpPr>
      <xdr:spPr>
        <a:xfrm>
          <a:off x="14325600" y="64420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162560</xdr:rowOff>
    </xdr:from>
    <xdr:ext cx="339725" cy="259080"/>
    <xdr:sp macro="" textlink="">
      <xdr:nvSpPr>
        <xdr:cNvPr id="137" name="債務償還可能年数該当値テキスト"/>
        <xdr:cNvSpPr txBox="1"/>
      </xdr:nvSpPr>
      <xdr:spPr>
        <a:xfrm>
          <a:off x="14421485" y="642048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8" name="正方形/長方形 137"/>
        <xdr:cNvSpPr/>
      </xdr:nvSpPr>
      <xdr:spPr>
        <a:xfrm>
          <a:off x="1250950" y="8001000"/>
          <a:ext cx="572833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9" name="正方形/長方形 138"/>
        <xdr:cNvSpPr/>
      </xdr:nvSpPr>
      <xdr:spPr>
        <a:xfrm>
          <a:off x="1250950" y="11811635"/>
          <a:ext cx="572833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0" name="テキスト ボックス 139"/>
        <xdr:cNvSpPr txBox="1"/>
      </xdr:nvSpPr>
      <xdr:spPr>
        <a:xfrm>
          <a:off x="90678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1" name="テキスト ボックス 140"/>
        <xdr:cNvSpPr txBox="1"/>
      </xdr:nvSpPr>
      <xdr:spPr>
        <a:xfrm>
          <a:off x="67945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2" name="テキスト ボックス 141"/>
        <xdr:cNvSpPr txBox="1"/>
      </xdr:nvSpPr>
      <xdr:spPr>
        <a:xfrm>
          <a:off x="90678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3" name="テキスト ボックス 142"/>
        <xdr:cNvSpPr txBox="1"/>
      </xdr:nvSpPr>
      <xdr:spPr>
        <a:xfrm>
          <a:off x="67945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478500" y="190500"/>
          <a:ext cx="38481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497550" y="215900"/>
          <a:ext cx="38036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229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59635" y="920750"/>
          <a:ext cx="129349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64045" y="1714500"/>
          <a:ext cx="3568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42930" y="889000"/>
          <a:ext cx="14782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997565" y="9525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997565" y="12192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25480" y="10414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879455" y="990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879455" y="1257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1819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181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715" cy="259080"/>
    <xdr:sp macro="" textlink="">
      <xdr:nvSpPr>
        <xdr:cNvPr id="29" name="テキスト ボックス 28"/>
        <xdr:cNvSpPr txBox="1"/>
      </xdr:nvSpPr>
      <xdr:spPr>
        <a:xfrm>
          <a:off x="681355" y="27940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165" cy="259080"/>
    <xdr:sp macro="" textlink="">
      <xdr:nvSpPr>
        <xdr:cNvPr id="30" name="テキスト ボックス 29"/>
        <xdr:cNvSpPr txBox="1"/>
      </xdr:nvSpPr>
      <xdr:spPr>
        <a:xfrm>
          <a:off x="681355" y="311150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005" cy="259080"/>
    <xdr:sp macro="" textlink="">
      <xdr:nvSpPr>
        <xdr:cNvPr id="31" name="テキスト ボックス 30"/>
        <xdr:cNvSpPr txBox="1"/>
      </xdr:nvSpPr>
      <xdr:spPr>
        <a:xfrm>
          <a:off x="681355" y="34290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3914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614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614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4785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4785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565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565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3914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675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3914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1148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39140" y="723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3060"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39140" y="685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3060"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39140"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306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39140" y="609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306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39140" y="571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7360" cy="258445"/>
    <xdr:sp macro="" textlink="">
      <xdr:nvSpPr>
        <xdr:cNvPr id="52" name="テキスト ボックス 51"/>
        <xdr:cNvSpPr txBox="1"/>
      </xdr:nvSpPr>
      <xdr:spPr>
        <a:xfrm>
          <a:off x="288925"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3914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9080"/>
    <xdr:sp macro="" textlink="">
      <xdr:nvSpPr>
        <xdr:cNvPr id="54" name="テキスト ボックス 53"/>
        <xdr:cNvSpPr txBox="1"/>
      </xdr:nvSpPr>
      <xdr:spPr>
        <a:xfrm>
          <a:off x="28892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3914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78105</xdr:rowOff>
    </xdr:from>
    <xdr:to xmlns:xdr="http://schemas.openxmlformats.org/drawingml/2006/spreadsheetDrawing">
      <xdr:col>24</xdr:col>
      <xdr:colOff>62865</xdr:colOff>
      <xdr:row>41</xdr:row>
      <xdr:rowOff>29210</xdr:rowOff>
    </xdr:to>
    <xdr:cxnSp macro="">
      <xdr:nvCxnSpPr>
        <xdr:cNvPr id="56" name="直線コネクタ 55"/>
        <xdr:cNvCxnSpPr/>
      </xdr:nvCxnSpPr>
      <xdr:spPr>
        <a:xfrm flipV="1">
          <a:off x="4497705" y="573595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32385</xdr:rowOff>
    </xdr:from>
    <xdr:ext cx="404495" cy="258445"/>
    <xdr:sp macro="" textlink="">
      <xdr:nvSpPr>
        <xdr:cNvPr id="57" name="【道路】&#10;有形固定資産減価償却率最小値テキスト"/>
        <xdr:cNvSpPr txBox="1"/>
      </xdr:nvSpPr>
      <xdr:spPr>
        <a:xfrm>
          <a:off x="4536440" y="7061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29210</xdr:rowOff>
    </xdr:from>
    <xdr:to xmlns:xdr="http://schemas.openxmlformats.org/drawingml/2006/spreadsheetDrawing">
      <xdr:col>24</xdr:col>
      <xdr:colOff>152400</xdr:colOff>
      <xdr:row>41</xdr:row>
      <xdr:rowOff>29210</xdr:rowOff>
    </xdr:to>
    <xdr:cxnSp macro="">
      <xdr:nvCxnSpPr>
        <xdr:cNvPr id="58" name="直線コネクタ 57"/>
        <xdr:cNvCxnSpPr/>
      </xdr:nvCxnSpPr>
      <xdr:spPr>
        <a:xfrm>
          <a:off x="4415155" y="70586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24765</xdr:rowOff>
    </xdr:from>
    <xdr:ext cx="404495" cy="259080"/>
    <xdr:sp macro="" textlink="">
      <xdr:nvSpPr>
        <xdr:cNvPr id="59" name="【道路】&#10;有形固定資産減価償却率最大値テキスト"/>
        <xdr:cNvSpPr txBox="1"/>
      </xdr:nvSpPr>
      <xdr:spPr>
        <a:xfrm>
          <a:off x="4536440" y="5511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78105</xdr:rowOff>
    </xdr:from>
    <xdr:to xmlns:xdr="http://schemas.openxmlformats.org/drawingml/2006/spreadsheetDrawing">
      <xdr:col>24</xdr:col>
      <xdr:colOff>152400</xdr:colOff>
      <xdr:row>33</xdr:row>
      <xdr:rowOff>78105</xdr:rowOff>
    </xdr:to>
    <xdr:cxnSp macro="">
      <xdr:nvCxnSpPr>
        <xdr:cNvPr id="60" name="直線コネクタ 59"/>
        <xdr:cNvCxnSpPr/>
      </xdr:nvCxnSpPr>
      <xdr:spPr>
        <a:xfrm>
          <a:off x="4415155" y="5735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19050</xdr:rowOff>
    </xdr:from>
    <xdr:ext cx="404495" cy="258445"/>
    <xdr:sp macro="" textlink="">
      <xdr:nvSpPr>
        <xdr:cNvPr id="61" name="【道路】&#10;有形固定資産減価償却率平均値テキスト"/>
        <xdr:cNvSpPr txBox="1"/>
      </xdr:nvSpPr>
      <xdr:spPr>
        <a:xfrm>
          <a:off x="4536440" y="63627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40640</xdr:rowOff>
    </xdr:from>
    <xdr:to xmlns:xdr="http://schemas.openxmlformats.org/drawingml/2006/spreadsheetDrawing">
      <xdr:col>24</xdr:col>
      <xdr:colOff>114300</xdr:colOff>
      <xdr:row>37</xdr:row>
      <xdr:rowOff>142240</xdr:rowOff>
    </xdr:to>
    <xdr:sp macro="" textlink="">
      <xdr:nvSpPr>
        <xdr:cNvPr id="62" name="フローチャート: 判断 61"/>
        <xdr:cNvSpPr/>
      </xdr:nvSpPr>
      <xdr:spPr>
        <a:xfrm>
          <a:off x="444754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63" name="フローチャート: 判断 62"/>
        <xdr:cNvSpPr/>
      </xdr:nvSpPr>
      <xdr:spPr>
        <a:xfrm>
          <a:off x="3637915" y="64509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154940</xdr:rowOff>
    </xdr:from>
    <xdr:to xmlns:xdr="http://schemas.openxmlformats.org/drawingml/2006/spreadsheetDrawing">
      <xdr:col>15</xdr:col>
      <xdr:colOff>101600</xdr:colOff>
      <xdr:row>38</xdr:row>
      <xdr:rowOff>85090</xdr:rowOff>
    </xdr:to>
    <xdr:sp macro="" textlink="">
      <xdr:nvSpPr>
        <xdr:cNvPr id="64" name="フローチャート: 判断 63"/>
        <xdr:cNvSpPr/>
      </xdr:nvSpPr>
      <xdr:spPr>
        <a:xfrm>
          <a:off x="2771775"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31355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6" name="テキスト ボックス 65"/>
        <xdr:cNvSpPr txBox="1"/>
      </xdr:nvSpPr>
      <xdr:spPr>
        <a:xfrm>
          <a:off x="350393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7" name="テキスト ボックス 66"/>
        <xdr:cNvSpPr txBox="1"/>
      </xdr:nvSpPr>
      <xdr:spPr>
        <a:xfrm>
          <a:off x="263779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7773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69" name="テキスト ボックス 68"/>
        <xdr:cNvSpPr txBox="1"/>
      </xdr:nvSpPr>
      <xdr:spPr>
        <a:xfrm>
          <a:off x="916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107950</xdr:rowOff>
    </xdr:to>
    <xdr:sp macro="" textlink="">
      <xdr:nvSpPr>
        <xdr:cNvPr id="70" name="楕円 69"/>
        <xdr:cNvSpPr/>
      </xdr:nvSpPr>
      <xdr:spPr>
        <a:xfrm>
          <a:off x="444754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29210</xdr:rowOff>
    </xdr:from>
    <xdr:ext cx="404495" cy="258445"/>
    <xdr:sp macro="" textlink="">
      <xdr:nvSpPr>
        <xdr:cNvPr id="71" name="【道路】&#10;有形固定資産減価償却率該当値テキスト"/>
        <xdr:cNvSpPr txBox="1"/>
      </xdr:nvSpPr>
      <xdr:spPr>
        <a:xfrm>
          <a:off x="4536440"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72" name="楕円 71"/>
        <xdr:cNvSpPr/>
      </xdr:nvSpPr>
      <xdr:spPr>
        <a:xfrm>
          <a:off x="3637915" y="63671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57150</xdr:rowOff>
    </xdr:from>
    <xdr:to xmlns:xdr="http://schemas.openxmlformats.org/drawingml/2006/spreadsheetDrawing">
      <xdr:col>24</xdr:col>
      <xdr:colOff>63500</xdr:colOff>
      <xdr:row>37</xdr:row>
      <xdr:rowOff>74930</xdr:rowOff>
    </xdr:to>
    <xdr:cxnSp macro="">
      <xdr:nvCxnSpPr>
        <xdr:cNvPr id="73" name="直線コネクタ 72"/>
        <xdr:cNvCxnSpPr/>
      </xdr:nvCxnSpPr>
      <xdr:spPr>
        <a:xfrm flipV="1">
          <a:off x="3688715" y="640080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57785</xdr:rowOff>
    </xdr:from>
    <xdr:to xmlns:xdr="http://schemas.openxmlformats.org/drawingml/2006/spreadsheetDrawing">
      <xdr:col>15</xdr:col>
      <xdr:colOff>101600</xdr:colOff>
      <xdr:row>37</xdr:row>
      <xdr:rowOff>159385</xdr:rowOff>
    </xdr:to>
    <xdr:sp macro="" textlink="">
      <xdr:nvSpPr>
        <xdr:cNvPr id="74" name="楕円 73"/>
        <xdr:cNvSpPr/>
      </xdr:nvSpPr>
      <xdr:spPr>
        <a:xfrm>
          <a:off x="2771775"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109220</xdr:rowOff>
    </xdr:to>
    <xdr:cxnSp macro="">
      <xdr:nvCxnSpPr>
        <xdr:cNvPr id="75" name="直線コネクタ 74"/>
        <xdr:cNvCxnSpPr/>
      </xdr:nvCxnSpPr>
      <xdr:spPr>
        <a:xfrm flipV="1">
          <a:off x="2822575" y="6418580"/>
          <a:ext cx="8661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29210</xdr:rowOff>
    </xdr:from>
    <xdr:ext cx="404495" cy="258445"/>
    <xdr:sp macro="" textlink="">
      <xdr:nvSpPr>
        <xdr:cNvPr id="76" name="n_1aveValue【道路】&#10;有形固定資産減価償却率"/>
        <xdr:cNvSpPr txBox="1"/>
      </xdr:nvSpPr>
      <xdr:spPr>
        <a:xfrm>
          <a:off x="3479165" y="6544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76200</xdr:rowOff>
    </xdr:from>
    <xdr:ext cx="404495" cy="258445"/>
    <xdr:sp macro="" textlink="">
      <xdr:nvSpPr>
        <xdr:cNvPr id="77" name="n_2aveValue【道路】&#10;有形固定資産減価償却率"/>
        <xdr:cNvSpPr txBox="1"/>
      </xdr:nvSpPr>
      <xdr:spPr>
        <a:xfrm>
          <a:off x="2625725" y="6591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141605</xdr:rowOff>
    </xdr:from>
    <xdr:ext cx="404495" cy="259080"/>
    <xdr:sp macro="" textlink="">
      <xdr:nvSpPr>
        <xdr:cNvPr id="78" name="n_1mainValue【道路】&#10;有形固定資産減価償却率"/>
        <xdr:cNvSpPr txBox="1"/>
      </xdr:nvSpPr>
      <xdr:spPr>
        <a:xfrm>
          <a:off x="3479165" y="6142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4445</xdr:rowOff>
    </xdr:from>
    <xdr:ext cx="404495" cy="259080"/>
    <xdr:sp macro="" textlink="">
      <xdr:nvSpPr>
        <xdr:cNvPr id="79" name="n_2mainValue【道路】&#10;有形固定資産減価償却率"/>
        <xdr:cNvSpPr txBox="1"/>
      </xdr:nvSpPr>
      <xdr:spPr>
        <a:xfrm>
          <a:off x="2625725" y="617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409690"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53097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53097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51840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51840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6271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6271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409690"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37159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409690" y="762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0" name="直線コネクタ 89"/>
        <xdr:cNvCxnSpPr/>
      </xdr:nvCxnSpPr>
      <xdr:spPr>
        <a:xfrm>
          <a:off x="6409690" y="716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7360" cy="259080"/>
    <xdr:sp macro="" textlink="">
      <xdr:nvSpPr>
        <xdr:cNvPr id="91" name="テキスト ボックス 90"/>
        <xdr:cNvSpPr txBox="1"/>
      </xdr:nvSpPr>
      <xdr:spPr>
        <a:xfrm>
          <a:off x="595376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2" name="直線コネクタ 91"/>
        <xdr:cNvCxnSpPr/>
      </xdr:nvCxnSpPr>
      <xdr:spPr>
        <a:xfrm>
          <a:off x="6409690" y="670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93" name="テキスト ボックス 92"/>
        <xdr:cNvSpPr txBox="1"/>
      </xdr:nvSpPr>
      <xdr:spPr>
        <a:xfrm>
          <a:off x="5895340"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4" name="直線コネクタ 93"/>
        <xdr:cNvCxnSpPr/>
      </xdr:nvCxnSpPr>
      <xdr:spPr>
        <a:xfrm>
          <a:off x="6409690" y="624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95" name="テキスト ボックス 94"/>
        <xdr:cNvSpPr txBox="1"/>
      </xdr:nvSpPr>
      <xdr:spPr>
        <a:xfrm>
          <a:off x="5895340"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6" name="直線コネクタ 95"/>
        <xdr:cNvCxnSpPr/>
      </xdr:nvCxnSpPr>
      <xdr:spPr>
        <a:xfrm>
          <a:off x="6409690" y="579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97" name="テキスト ボックス 96"/>
        <xdr:cNvSpPr txBox="1"/>
      </xdr:nvSpPr>
      <xdr:spPr>
        <a:xfrm>
          <a:off x="5895340"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409690" y="533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9" name="テキスト ボックス 98"/>
        <xdr:cNvSpPr txBox="1"/>
      </xdr:nvSpPr>
      <xdr:spPr>
        <a:xfrm>
          <a:off x="5895340"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道路】&#10;一人当たり延長グラフ枠"/>
        <xdr:cNvSpPr/>
      </xdr:nvSpPr>
      <xdr:spPr>
        <a:xfrm>
          <a:off x="6409690"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33</xdr:row>
      <xdr:rowOff>147320</xdr:rowOff>
    </xdr:from>
    <xdr:to xmlns:xdr="http://schemas.openxmlformats.org/drawingml/2006/spreadsheetDrawing">
      <xdr:col>54</xdr:col>
      <xdr:colOff>184785</xdr:colOff>
      <xdr:row>41</xdr:row>
      <xdr:rowOff>17780</xdr:rowOff>
    </xdr:to>
    <xdr:cxnSp macro="">
      <xdr:nvCxnSpPr>
        <xdr:cNvPr id="101" name="直線コネクタ 100"/>
        <xdr:cNvCxnSpPr/>
      </xdr:nvCxnSpPr>
      <xdr:spPr>
        <a:xfrm flipV="1">
          <a:off x="10163175" y="580517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21590</xdr:rowOff>
    </xdr:from>
    <xdr:ext cx="469900" cy="259080"/>
    <xdr:sp macro="" textlink="">
      <xdr:nvSpPr>
        <xdr:cNvPr id="102" name="【道路】&#10;一人当たり延長最小値テキスト"/>
        <xdr:cNvSpPr txBox="1"/>
      </xdr:nvSpPr>
      <xdr:spPr>
        <a:xfrm>
          <a:off x="10201275" y="705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17780</xdr:rowOff>
    </xdr:from>
    <xdr:to xmlns:xdr="http://schemas.openxmlformats.org/drawingml/2006/spreadsheetDrawing">
      <xdr:col>55</xdr:col>
      <xdr:colOff>88900</xdr:colOff>
      <xdr:row>41</xdr:row>
      <xdr:rowOff>17780</xdr:rowOff>
    </xdr:to>
    <xdr:cxnSp macro="">
      <xdr:nvCxnSpPr>
        <xdr:cNvPr id="103" name="直線コネクタ 102"/>
        <xdr:cNvCxnSpPr/>
      </xdr:nvCxnSpPr>
      <xdr:spPr>
        <a:xfrm>
          <a:off x="10079990" y="70472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93980</xdr:rowOff>
    </xdr:from>
    <xdr:ext cx="534670" cy="259080"/>
    <xdr:sp macro="" textlink="">
      <xdr:nvSpPr>
        <xdr:cNvPr id="104" name="【道路】&#10;一人当たり延長最大値テキスト"/>
        <xdr:cNvSpPr txBox="1"/>
      </xdr:nvSpPr>
      <xdr:spPr>
        <a:xfrm>
          <a:off x="10201275" y="558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147320</xdr:rowOff>
    </xdr:from>
    <xdr:to xmlns:xdr="http://schemas.openxmlformats.org/drawingml/2006/spreadsheetDrawing">
      <xdr:col>55</xdr:col>
      <xdr:colOff>88900</xdr:colOff>
      <xdr:row>33</xdr:row>
      <xdr:rowOff>147320</xdr:rowOff>
    </xdr:to>
    <xdr:cxnSp macro="">
      <xdr:nvCxnSpPr>
        <xdr:cNvPr id="105" name="直線コネクタ 104"/>
        <xdr:cNvCxnSpPr/>
      </xdr:nvCxnSpPr>
      <xdr:spPr>
        <a:xfrm>
          <a:off x="10079990" y="58051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157480</xdr:rowOff>
    </xdr:from>
    <xdr:ext cx="534670" cy="258445"/>
    <xdr:sp macro="" textlink="">
      <xdr:nvSpPr>
        <xdr:cNvPr id="106" name="【道路】&#10;一人当たり延長平均値テキスト"/>
        <xdr:cNvSpPr txBox="1"/>
      </xdr:nvSpPr>
      <xdr:spPr>
        <a:xfrm>
          <a:off x="10201275" y="6501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134620</xdr:rowOff>
    </xdr:from>
    <xdr:to xmlns:xdr="http://schemas.openxmlformats.org/drawingml/2006/spreadsheetDrawing">
      <xdr:col>55</xdr:col>
      <xdr:colOff>50800</xdr:colOff>
      <xdr:row>39</xdr:row>
      <xdr:rowOff>64770</xdr:rowOff>
    </xdr:to>
    <xdr:sp macro="" textlink="">
      <xdr:nvSpPr>
        <xdr:cNvPr id="107" name="フローチャート: 判断 106"/>
        <xdr:cNvSpPr/>
      </xdr:nvSpPr>
      <xdr:spPr>
        <a:xfrm>
          <a:off x="10118090" y="6649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143510</xdr:rowOff>
    </xdr:from>
    <xdr:to xmlns:xdr="http://schemas.openxmlformats.org/drawingml/2006/spreadsheetDrawing">
      <xdr:col>50</xdr:col>
      <xdr:colOff>165100</xdr:colOff>
      <xdr:row>39</xdr:row>
      <xdr:rowOff>73025</xdr:rowOff>
    </xdr:to>
    <xdr:sp macro="" textlink="">
      <xdr:nvSpPr>
        <xdr:cNvPr id="108" name="フローチャート: 判断 107"/>
        <xdr:cNvSpPr/>
      </xdr:nvSpPr>
      <xdr:spPr>
        <a:xfrm>
          <a:off x="930275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109" name="フローチャート: 判断 108"/>
        <xdr:cNvSpPr/>
      </xdr:nvSpPr>
      <xdr:spPr>
        <a:xfrm>
          <a:off x="8442325" y="66776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99783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1687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12" name="テキスト ボックス 111"/>
        <xdr:cNvSpPr txBox="1"/>
      </xdr:nvSpPr>
      <xdr:spPr>
        <a:xfrm>
          <a:off x="83083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13" name="テキスト ボックス 112"/>
        <xdr:cNvSpPr txBox="1"/>
      </xdr:nvSpPr>
      <xdr:spPr>
        <a:xfrm>
          <a:off x="74422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581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80010</xdr:rowOff>
    </xdr:from>
    <xdr:to xmlns:xdr="http://schemas.openxmlformats.org/drawingml/2006/spreadsheetDrawing">
      <xdr:col>55</xdr:col>
      <xdr:colOff>50800</xdr:colOff>
      <xdr:row>41</xdr:row>
      <xdr:rowOff>10160</xdr:rowOff>
    </xdr:to>
    <xdr:sp macro="" textlink="">
      <xdr:nvSpPr>
        <xdr:cNvPr id="115" name="楕円 114"/>
        <xdr:cNvSpPr/>
      </xdr:nvSpPr>
      <xdr:spPr>
        <a:xfrm>
          <a:off x="10118090" y="69380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166370</xdr:rowOff>
    </xdr:from>
    <xdr:ext cx="469900" cy="258445"/>
    <xdr:sp macro="" textlink="">
      <xdr:nvSpPr>
        <xdr:cNvPr id="116" name="【道路】&#10;一人当たり延長該当値テキスト"/>
        <xdr:cNvSpPr txBox="1"/>
      </xdr:nvSpPr>
      <xdr:spPr>
        <a:xfrm>
          <a:off x="10201275" y="6852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81280</xdr:rowOff>
    </xdr:from>
    <xdr:to xmlns:xdr="http://schemas.openxmlformats.org/drawingml/2006/spreadsheetDrawing">
      <xdr:col>50</xdr:col>
      <xdr:colOff>165100</xdr:colOff>
      <xdr:row>41</xdr:row>
      <xdr:rowOff>11430</xdr:rowOff>
    </xdr:to>
    <xdr:sp macro="" textlink="">
      <xdr:nvSpPr>
        <xdr:cNvPr id="117" name="楕円 116"/>
        <xdr:cNvSpPr/>
      </xdr:nvSpPr>
      <xdr:spPr>
        <a:xfrm>
          <a:off x="930275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130810</xdr:rowOff>
    </xdr:from>
    <xdr:to xmlns:xdr="http://schemas.openxmlformats.org/drawingml/2006/spreadsheetDrawing">
      <xdr:col>55</xdr:col>
      <xdr:colOff>0</xdr:colOff>
      <xdr:row>40</xdr:row>
      <xdr:rowOff>132080</xdr:rowOff>
    </xdr:to>
    <xdr:cxnSp macro="">
      <xdr:nvCxnSpPr>
        <xdr:cNvPr id="118" name="直線コネクタ 117"/>
        <xdr:cNvCxnSpPr/>
      </xdr:nvCxnSpPr>
      <xdr:spPr>
        <a:xfrm flipV="1">
          <a:off x="9353550" y="69888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80010</xdr:rowOff>
    </xdr:from>
    <xdr:to xmlns:xdr="http://schemas.openxmlformats.org/drawingml/2006/spreadsheetDrawing">
      <xdr:col>46</xdr:col>
      <xdr:colOff>38100</xdr:colOff>
      <xdr:row>41</xdr:row>
      <xdr:rowOff>10160</xdr:rowOff>
    </xdr:to>
    <xdr:sp macro="" textlink="">
      <xdr:nvSpPr>
        <xdr:cNvPr id="119" name="楕円 118"/>
        <xdr:cNvSpPr/>
      </xdr:nvSpPr>
      <xdr:spPr>
        <a:xfrm>
          <a:off x="8442325" y="69380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130810</xdr:rowOff>
    </xdr:from>
    <xdr:to xmlns:xdr="http://schemas.openxmlformats.org/drawingml/2006/spreadsheetDrawing">
      <xdr:col>50</xdr:col>
      <xdr:colOff>114300</xdr:colOff>
      <xdr:row>40</xdr:row>
      <xdr:rowOff>132080</xdr:rowOff>
    </xdr:to>
    <xdr:cxnSp macro="">
      <xdr:nvCxnSpPr>
        <xdr:cNvPr id="120" name="直線コネクタ 119"/>
        <xdr:cNvCxnSpPr/>
      </xdr:nvCxnSpPr>
      <xdr:spPr>
        <a:xfrm>
          <a:off x="8493125" y="6988810"/>
          <a:ext cx="8604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89535</xdr:rowOff>
    </xdr:from>
    <xdr:ext cx="469265" cy="258445"/>
    <xdr:sp macro="" textlink="">
      <xdr:nvSpPr>
        <xdr:cNvPr id="121" name="n_1aveValue【道路】&#10;一人当たり延長"/>
        <xdr:cNvSpPr txBox="1"/>
      </xdr:nvSpPr>
      <xdr:spPr>
        <a:xfrm>
          <a:off x="9111615" y="6433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109220</xdr:rowOff>
    </xdr:from>
    <xdr:ext cx="469265" cy="258445"/>
    <xdr:sp macro="" textlink="">
      <xdr:nvSpPr>
        <xdr:cNvPr id="122" name="n_2aveValue【道路】&#10;一人当たり延長"/>
        <xdr:cNvSpPr txBox="1"/>
      </xdr:nvSpPr>
      <xdr:spPr>
        <a:xfrm>
          <a:off x="826389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2540</xdr:rowOff>
    </xdr:from>
    <xdr:ext cx="469265" cy="259080"/>
    <xdr:sp macro="" textlink="">
      <xdr:nvSpPr>
        <xdr:cNvPr id="123" name="n_1mainValue【道路】&#10;一人当たり延長"/>
        <xdr:cNvSpPr txBox="1"/>
      </xdr:nvSpPr>
      <xdr:spPr>
        <a:xfrm>
          <a:off x="9111615" y="7031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1270</xdr:rowOff>
    </xdr:from>
    <xdr:ext cx="469265" cy="259080"/>
    <xdr:sp macro="" textlink="">
      <xdr:nvSpPr>
        <xdr:cNvPr id="124" name="n_2mainValue【道路】&#10;一人当たり延長"/>
        <xdr:cNvSpPr txBox="1"/>
      </xdr:nvSpPr>
      <xdr:spPr>
        <a:xfrm>
          <a:off x="8263890" y="703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5" name="正方形/長方形 124"/>
        <xdr:cNvSpPr/>
      </xdr:nvSpPr>
      <xdr:spPr>
        <a:xfrm>
          <a:off x="73914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6" name="正方形/長方形 125"/>
        <xdr:cNvSpPr/>
      </xdr:nvSpPr>
      <xdr:spPr>
        <a:xfrm>
          <a:off x="86614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7" name="正方形/長方形 126"/>
        <xdr:cNvSpPr/>
      </xdr:nvSpPr>
      <xdr:spPr>
        <a:xfrm>
          <a:off x="86614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8" name="正方形/長方形 127"/>
        <xdr:cNvSpPr/>
      </xdr:nvSpPr>
      <xdr:spPr>
        <a:xfrm>
          <a:off x="184785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9" name="正方形/長方形 128"/>
        <xdr:cNvSpPr/>
      </xdr:nvSpPr>
      <xdr:spPr>
        <a:xfrm>
          <a:off x="184785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0" name="正方形/長方形 129"/>
        <xdr:cNvSpPr/>
      </xdr:nvSpPr>
      <xdr:spPr>
        <a:xfrm>
          <a:off x="29565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1" name="正方形/長方形 130"/>
        <xdr:cNvSpPr/>
      </xdr:nvSpPr>
      <xdr:spPr>
        <a:xfrm>
          <a:off x="29565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2" name="正方形/長方形 131"/>
        <xdr:cNvSpPr/>
      </xdr:nvSpPr>
      <xdr:spPr>
        <a:xfrm>
          <a:off x="73914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3" name="テキスト ボックス 132"/>
        <xdr:cNvSpPr txBox="1"/>
      </xdr:nvSpPr>
      <xdr:spPr>
        <a:xfrm>
          <a:off x="70675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4" name="直線コネクタ 133"/>
        <xdr:cNvCxnSpPr/>
      </xdr:nvCxnSpPr>
      <xdr:spPr>
        <a:xfrm>
          <a:off x="73914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5" name="直線コネクタ 134"/>
        <xdr:cNvCxnSpPr/>
      </xdr:nvCxnSpPr>
      <xdr:spPr>
        <a:xfrm>
          <a:off x="739140" y="1110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36" name="テキスト ボックス 135"/>
        <xdr:cNvSpPr txBox="1"/>
      </xdr:nvSpPr>
      <xdr:spPr>
        <a:xfrm>
          <a:off x="41148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7" name="直線コネクタ 136"/>
        <xdr:cNvCxnSpPr/>
      </xdr:nvCxnSpPr>
      <xdr:spPr>
        <a:xfrm>
          <a:off x="739140" y="1077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8" name="テキスト ボックス 137"/>
        <xdr:cNvSpPr txBox="1"/>
      </xdr:nvSpPr>
      <xdr:spPr>
        <a:xfrm>
          <a:off x="35306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9" name="直線コネクタ 138"/>
        <xdr:cNvCxnSpPr/>
      </xdr:nvCxnSpPr>
      <xdr:spPr>
        <a:xfrm>
          <a:off x="739140" y="1045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40" name="テキスト ボックス 139"/>
        <xdr:cNvSpPr txBox="1"/>
      </xdr:nvSpPr>
      <xdr:spPr>
        <a:xfrm>
          <a:off x="353060"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1" name="直線コネクタ 140"/>
        <xdr:cNvCxnSpPr/>
      </xdr:nvCxnSpPr>
      <xdr:spPr>
        <a:xfrm>
          <a:off x="739140" y="1012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2" name="テキスト ボックス 141"/>
        <xdr:cNvSpPr txBox="1"/>
      </xdr:nvSpPr>
      <xdr:spPr>
        <a:xfrm>
          <a:off x="35306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3" name="直線コネクタ 142"/>
        <xdr:cNvCxnSpPr/>
      </xdr:nvCxnSpPr>
      <xdr:spPr>
        <a:xfrm>
          <a:off x="739140" y="979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44" name="テキスト ボックス 143"/>
        <xdr:cNvSpPr txBox="1"/>
      </xdr:nvSpPr>
      <xdr:spPr>
        <a:xfrm>
          <a:off x="353060"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5" name="直線コネクタ 144"/>
        <xdr:cNvCxnSpPr/>
      </xdr:nvCxnSpPr>
      <xdr:spPr>
        <a:xfrm>
          <a:off x="739140" y="947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7360" cy="259080"/>
    <xdr:sp macro="" textlink="">
      <xdr:nvSpPr>
        <xdr:cNvPr id="146" name="テキスト ボックス 145"/>
        <xdr:cNvSpPr txBox="1"/>
      </xdr:nvSpPr>
      <xdr:spPr>
        <a:xfrm>
          <a:off x="288925"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3914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8445"/>
    <xdr:sp macro="" textlink="">
      <xdr:nvSpPr>
        <xdr:cNvPr id="148" name="テキスト ボックス 147"/>
        <xdr:cNvSpPr txBox="1"/>
      </xdr:nvSpPr>
      <xdr:spPr>
        <a:xfrm>
          <a:off x="28892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橋りょう・トンネル】&#10;有形固定資産減価償却率グラフ枠"/>
        <xdr:cNvSpPr/>
      </xdr:nvSpPr>
      <xdr:spPr>
        <a:xfrm>
          <a:off x="73914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68580</xdr:rowOff>
    </xdr:from>
    <xdr:to xmlns:xdr="http://schemas.openxmlformats.org/drawingml/2006/spreadsheetDrawing">
      <xdr:col>24</xdr:col>
      <xdr:colOff>62865</xdr:colOff>
      <xdr:row>64</xdr:row>
      <xdr:rowOff>73660</xdr:rowOff>
    </xdr:to>
    <xdr:cxnSp macro="">
      <xdr:nvCxnSpPr>
        <xdr:cNvPr id="150" name="直線コネクタ 149"/>
        <xdr:cNvCxnSpPr/>
      </xdr:nvCxnSpPr>
      <xdr:spPr>
        <a:xfrm flipV="1">
          <a:off x="4497705" y="966978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77470</xdr:rowOff>
    </xdr:from>
    <xdr:ext cx="339725" cy="258445"/>
    <xdr:sp macro="" textlink="">
      <xdr:nvSpPr>
        <xdr:cNvPr id="151" name="【橋りょう・トンネル】&#10;有形固定資産減価償却率最小値テキスト"/>
        <xdr:cNvSpPr txBox="1"/>
      </xdr:nvSpPr>
      <xdr:spPr>
        <a:xfrm>
          <a:off x="4536440" y="1105027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73660</xdr:rowOff>
    </xdr:from>
    <xdr:to xmlns:xdr="http://schemas.openxmlformats.org/drawingml/2006/spreadsheetDrawing">
      <xdr:col>24</xdr:col>
      <xdr:colOff>152400</xdr:colOff>
      <xdr:row>64</xdr:row>
      <xdr:rowOff>73660</xdr:rowOff>
    </xdr:to>
    <xdr:cxnSp macro="">
      <xdr:nvCxnSpPr>
        <xdr:cNvPr id="152" name="直線コネクタ 151"/>
        <xdr:cNvCxnSpPr/>
      </xdr:nvCxnSpPr>
      <xdr:spPr>
        <a:xfrm>
          <a:off x="4415155" y="110464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15240</xdr:rowOff>
    </xdr:from>
    <xdr:ext cx="404495" cy="259080"/>
    <xdr:sp macro="" textlink="">
      <xdr:nvSpPr>
        <xdr:cNvPr id="153" name="【橋りょう・トンネル】&#10;有形固定資産減価償却率最大値テキスト"/>
        <xdr:cNvSpPr txBox="1"/>
      </xdr:nvSpPr>
      <xdr:spPr>
        <a:xfrm>
          <a:off x="4536440" y="9444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68580</xdr:rowOff>
    </xdr:from>
    <xdr:to xmlns:xdr="http://schemas.openxmlformats.org/drawingml/2006/spreadsheetDrawing">
      <xdr:col>24</xdr:col>
      <xdr:colOff>152400</xdr:colOff>
      <xdr:row>56</xdr:row>
      <xdr:rowOff>68580</xdr:rowOff>
    </xdr:to>
    <xdr:cxnSp macro="">
      <xdr:nvCxnSpPr>
        <xdr:cNvPr id="154" name="直線コネクタ 153"/>
        <xdr:cNvCxnSpPr/>
      </xdr:nvCxnSpPr>
      <xdr:spPr>
        <a:xfrm>
          <a:off x="4415155" y="96697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87630</xdr:rowOff>
    </xdr:from>
    <xdr:ext cx="404495" cy="258445"/>
    <xdr:sp macro="" textlink="">
      <xdr:nvSpPr>
        <xdr:cNvPr id="155" name="【橋りょう・トンネル】&#10;有形固定資産減価償却率平均値テキスト"/>
        <xdr:cNvSpPr txBox="1"/>
      </xdr:nvSpPr>
      <xdr:spPr>
        <a:xfrm>
          <a:off x="4536440" y="100317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109220</xdr:rowOff>
    </xdr:from>
    <xdr:to xmlns:xdr="http://schemas.openxmlformats.org/drawingml/2006/spreadsheetDrawing">
      <xdr:col>24</xdr:col>
      <xdr:colOff>114300</xdr:colOff>
      <xdr:row>59</xdr:row>
      <xdr:rowOff>39370</xdr:rowOff>
    </xdr:to>
    <xdr:sp macro="" textlink="">
      <xdr:nvSpPr>
        <xdr:cNvPr id="156" name="フローチャート: 判断 155"/>
        <xdr:cNvSpPr/>
      </xdr:nvSpPr>
      <xdr:spPr>
        <a:xfrm>
          <a:off x="444754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12700</xdr:rowOff>
    </xdr:from>
    <xdr:to xmlns:xdr="http://schemas.openxmlformats.org/drawingml/2006/spreadsheetDrawing">
      <xdr:col>20</xdr:col>
      <xdr:colOff>38100</xdr:colOff>
      <xdr:row>59</xdr:row>
      <xdr:rowOff>114300</xdr:rowOff>
    </xdr:to>
    <xdr:sp macro="" textlink="">
      <xdr:nvSpPr>
        <xdr:cNvPr id="157" name="フローチャート: 判断 156"/>
        <xdr:cNvSpPr/>
      </xdr:nvSpPr>
      <xdr:spPr>
        <a:xfrm>
          <a:off x="3637915" y="101282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76835</xdr:rowOff>
    </xdr:from>
    <xdr:to xmlns:xdr="http://schemas.openxmlformats.org/drawingml/2006/spreadsheetDrawing">
      <xdr:col>15</xdr:col>
      <xdr:colOff>101600</xdr:colOff>
      <xdr:row>60</xdr:row>
      <xdr:rowOff>6985</xdr:rowOff>
    </xdr:to>
    <xdr:sp macro="" textlink="">
      <xdr:nvSpPr>
        <xdr:cNvPr id="158" name="フローチャート: 判断 157"/>
        <xdr:cNvSpPr/>
      </xdr:nvSpPr>
      <xdr:spPr>
        <a:xfrm>
          <a:off x="2771775"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9" name="テキスト ボックス 158"/>
        <xdr:cNvSpPr txBox="1"/>
      </xdr:nvSpPr>
      <xdr:spPr>
        <a:xfrm>
          <a:off x="431355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8445"/>
    <xdr:sp macro="" textlink="">
      <xdr:nvSpPr>
        <xdr:cNvPr id="160" name="テキスト ボックス 159"/>
        <xdr:cNvSpPr txBox="1"/>
      </xdr:nvSpPr>
      <xdr:spPr>
        <a:xfrm>
          <a:off x="350393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61" name="テキスト ボックス 160"/>
        <xdr:cNvSpPr txBox="1"/>
      </xdr:nvSpPr>
      <xdr:spPr>
        <a:xfrm>
          <a:off x="263779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2" name="テキスト ボックス 161"/>
        <xdr:cNvSpPr txBox="1"/>
      </xdr:nvSpPr>
      <xdr:spPr>
        <a:xfrm>
          <a:off x="17773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8445"/>
    <xdr:sp macro="" textlink="">
      <xdr:nvSpPr>
        <xdr:cNvPr id="163" name="テキスト ボックス 162"/>
        <xdr:cNvSpPr txBox="1"/>
      </xdr:nvSpPr>
      <xdr:spPr>
        <a:xfrm>
          <a:off x="916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69850</xdr:rowOff>
    </xdr:from>
    <xdr:to xmlns:xdr="http://schemas.openxmlformats.org/drawingml/2006/spreadsheetDrawing">
      <xdr:col>24</xdr:col>
      <xdr:colOff>114300</xdr:colOff>
      <xdr:row>59</xdr:row>
      <xdr:rowOff>0</xdr:rowOff>
    </xdr:to>
    <xdr:sp macro="" textlink="">
      <xdr:nvSpPr>
        <xdr:cNvPr id="164" name="楕円 163"/>
        <xdr:cNvSpPr/>
      </xdr:nvSpPr>
      <xdr:spPr>
        <a:xfrm>
          <a:off x="444754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92710</xdr:rowOff>
    </xdr:from>
    <xdr:ext cx="404495" cy="259080"/>
    <xdr:sp macro="" textlink="">
      <xdr:nvSpPr>
        <xdr:cNvPr id="165" name="【橋りょう・トンネル】&#10;有形固定資産減価償却率該当値テキスト"/>
        <xdr:cNvSpPr txBox="1"/>
      </xdr:nvSpPr>
      <xdr:spPr>
        <a:xfrm>
          <a:off x="4536440" y="9865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99695</xdr:rowOff>
    </xdr:from>
    <xdr:to xmlns:xdr="http://schemas.openxmlformats.org/drawingml/2006/spreadsheetDrawing">
      <xdr:col>20</xdr:col>
      <xdr:colOff>38100</xdr:colOff>
      <xdr:row>59</xdr:row>
      <xdr:rowOff>29845</xdr:rowOff>
    </xdr:to>
    <xdr:sp macro="" textlink="">
      <xdr:nvSpPr>
        <xdr:cNvPr id="166" name="楕円 165"/>
        <xdr:cNvSpPr/>
      </xdr:nvSpPr>
      <xdr:spPr>
        <a:xfrm>
          <a:off x="3637915" y="100437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120650</xdr:rowOff>
    </xdr:from>
    <xdr:to xmlns:xdr="http://schemas.openxmlformats.org/drawingml/2006/spreadsheetDrawing">
      <xdr:col>24</xdr:col>
      <xdr:colOff>63500</xdr:colOff>
      <xdr:row>58</xdr:row>
      <xdr:rowOff>150495</xdr:rowOff>
    </xdr:to>
    <xdr:cxnSp macro="">
      <xdr:nvCxnSpPr>
        <xdr:cNvPr id="167" name="直線コネクタ 166"/>
        <xdr:cNvCxnSpPr/>
      </xdr:nvCxnSpPr>
      <xdr:spPr>
        <a:xfrm flipV="1">
          <a:off x="3688715" y="1006475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127000</xdr:rowOff>
    </xdr:from>
    <xdr:to xmlns:xdr="http://schemas.openxmlformats.org/drawingml/2006/spreadsheetDrawing">
      <xdr:col>15</xdr:col>
      <xdr:colOff>101600</xdr:colOff>
      <xdr:row>59</xdr:row>
      <xdr:rowOff>57150</xdr:rowOff>
    </xdr:to>
    <xdr:sp macro="" textlink="">
      <xdr:nvSpPr>
        <xdr:cNvPr id="168" name="楕円 167"/>
        <xdr:cNvSpPr/>
      </xdr:nvSpPr>
      <xdr:spPr>
        <a:xfrm>
          <a:off x="2771775"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150495</xdr:rowOff>
    </xdr:from>
    <xdr:to xmlns:xdr="http://schemas.openxmlformats.org/drawingml/2006/spreadsheetDrawing">
      <xdr:col>19</xdr:col>
      <xdr:colOff>177800</xdr:colOff>
      <xdr:row>59</xdr:row>
      <xdr:rowOff>6350</xdr:rowOff>
    </xdr:to>
    <xdr:cxnSp macro="">
      <xdr:nvCxnSpPr>
        <xdr:cNvPr id="169" name="直線コネクタ 168"/>
        <xdr:cNvCxnSpPr/>
      </xdr:nvCxnSpPr>
      <xdr:spPr>
        <a:xfrm flipV="1">
          <a:off x="2822575" y="10094595"/>
          <a:ext cx="86614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105410</xdr:rowOff>
    </xdr:from>
    <xdr:ext cx="404495" cy="259080"/>
    <xdr:sp macro="" textlink="">
      <xdr:nvSpPr>
        <xdr:cNvPr id="170" name="n_1aveValue【橋りょう・トンネル】&#10;有形固定資産減価償却率"/>
        <xdr:cNvSpPr txBox="1"/>
      </xdr:nvSpPr>
      <xdr:spPr>
        <a:xfrm>
          <a:off x="3479165" y="10220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169545</xdr:rowOff>
    </xdr:from>
    <xdr:ext cx="404495" cy="258445"/>
    <xdr:sp macro="" textlink="">
      <xdr:nvSpPr>
        <xdr:cNvPr id="171" name="n_2aveValue【橋りょう・トンネル】&#10;有形固定資産減価償却率"/>
        <xdr:cNvSpPr txBox="1"/>
      </xdr:nvSpPr>
      <xdr:spPr>
        <a:xfrm>
          <a:off x="2625725" y="10285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46355</xdr:rowOff>
    </xdr:from>
    <xdr:ext cx="404495" cy="259080"/>
    <xdr:sp macro="" textlink="">
      <xdr:nvSpPr>
        <xdr:cNvPr id="172" name="n_1mainValue【橋りょう・トンネル】&#10;有形固定資産減価償却率"/>
        <xdr:cNvSpPr txBox="1"/>
      </xdr:nvSpPr>
      <xdr:spPr>
        <a:xfrm>
          <a:off x="3479165" y="9819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73660</xdr:rowOff>
    </xdr:from>
    <xdr:ext cx="404495" cy="259080"/>
    <xdr:sp macro="" textlink="">
      <xdr:nvSpPr>
        <xdr:cNvPr id="173" name="n_2mainValue【橋りょう・トンネル】&#10;有形固定資産減価償却率"/>
        <xdr:cNvSpPr txBox="1"/>
      </xdr:nvSpPr>
      <xdr:spPr>
        <a:xfrm>
          <a:off x="2625725" y="9846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409690"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53097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53097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51840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51840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6271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6271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409690"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2" name="テキスト ボックス 181"/>
        <xdr:cNvSpPr txBox="1"/>
      </xdr:nvSpPr>
      <xdr:spPr>
        <a:xfrm>
          <a:off x="637159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409690" y="1143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409690" y="1104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920" cy="259080"/>
    <xdr:sp macro="" textlink="">
      <xdr:nvSpPr>
        <xdr:cNvPr id="185" name="テキスト ボックス 184"/>
        <xdr:cNvSpPr txBox="1"/>
      </xdr:nvSpPr>
      <xdr:spPr>
        <a:xfrm>
          <a:off x="6166485"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409690" y="1066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5630" cy="259080"/>
    <xdr:sp macro="" textlink="">
      <xdr:nvSpPr>
        <xdr:cNvPr id="187" name="テキスト ボックス 186"/>
        <xdr:cNvSpPr txBox="1"/>
      </xdr:nvSpPr>
      <xdr:spPr>
        <a:xfrm>
          <a:off x="5831205"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409690" y="1028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8445"/>
    <xdr:sp macro="" textlink="">
      <xdr:nvSpPr>
        <xdr:cNvPr id="189" name="テキスト ボックス 188"/>
        <xdr:cNvSpPr txBox="1"/>
      </xdr:nvSpPr>
      <xdr:spPr>
        <a:xfrm>
          <a:off x="5831205" y="1014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409690" y="990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5630" cy="259080"/>
    <xdr:sp macro="" textlink="">
      <xdr:nvSpPr>
        <xdr:cNvPr id="191" name="テキスト ボックス 190"/>
        <xdr:cNvSpPr txBox="1"/>
      </xdr:nvSpPr>
      <xdr:spPr>
        <a:xfrm>
          <a:off x="5831205" y="976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409690" y="952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193" name="テキスト ボックス 192"/>
        <xdr:cNvSpPr txBox="1"/>
      </xdr:nvSpPr>
      <xdr:spPr>
        <a:xfrm>
          <a:off x="5741035"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409690" y="914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5" name="テキスト ボックス 194"/>
        <xdr:cNvSpPr txBox="1"/>
      </xdr:nvSpPr>
      <xdr:spPr>
        <a:xfrm>
          <a:off x="5741035"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橋りょう・トンネル】&#10;一人当たり有形固定資産（償却資産）額グラフ枠"/>
        <xdr:cNvSpPr/>
      </xdr:nvSpPr>
      <xdr:spPr>
        <a:xfrm>
          <a:off x="6409690"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56</xdr:row>
      <xdr:rowOff>97790</xdr:rowOff>
    </xdr:from>
    <xdr:to xmlns:xdr="http://schemas.openxmlformats.org/drawingml/2006/spreadsheetDrawing">
      <xdr:col>54</xdr:col>
      <xdr:colOff>184785</xdr:colOff>
      <xdr:row>64</xdr:row>
      <xdr:rowOff>70485</xdr:rowOff>
    </xdr:to>
    <xdr:cxnSp macro="">
      <xdr:nvCxnSpPr>
        <xdr:cNvPr id="197" name="直線コネクタ 196"/>
        <xdr:cNvCxnSpPr/>
      </xdr:nvCxnSpPr>
      <xdr:spPr>
        <a:xfrm flipV="1">
          <a:off x="10163175" y="969899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8445"/>
    <xdr:sp macro="" textlink="">
      <xdr:nvSpPr>
        <xdr:cNvPr id="198" name="【橋りょう・トンネル】&#10;一人当たり有形固定資産（償却資産）額最小値テキスト"/>
        <xdr:cNvSpPr txBox="1"/>
      </xdr:nvSpPr>
      <xdr:spPr>
        <a:xfrm>
          <a:off x="10201275" y="1104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199" name="直線コネクタ 198"/>
        <xdr:cNvCxnSpPr/>
      </xdr:nvCxnSpPr>
      <xdr:spPr>
        <a:xfrm>
          <a:off x="10079990" y="11043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43815</xdr:rowOff>
    </xdr:from>
    <xdr:ext cx="690245" cy="258445"/>
    <xdr:sp macro="" textlink="">
      <xdr:nvSpPr>
        <xdr:cNvPr id="200" name="【橋りょう・トンネル】&#10;一人当たり有形固定資産（償却資産）額最大値テキスト"/>
        <xdr:cNvSpPr txBox="1"/>
      </xdr:nvSpPr>
      <xdr:spPr>
        <a:xfrm>
          <a:off x="10201275" y="94735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97790</xdr:rowOff>
    </xdr:from>
    <xdr:to xmlns:xdr="http://schemas.openxmlformats.org/drawingml/2006/spreadsheetDrawing">
      <xdr:col>55</xdr:col>
      <xdr:colOff>88900</xdr:colOff>
      <xdr:row>56</xdr:row>
      <xdr:rowOff>97790</xdr:rowOff>
    </xdr:to>
    <xdr:cxnSp macro="">
      <xdr:nvCxnSpPr>
        <xdr:cNvPr id="201" name="直線コネクタ 200"/>
        <xdr:cNvCxnSpPr/>
      </xdr:nvCxnSpPr>
      <xdr:spPr>
        <a:xfrm>
          <a:off x="10079990" y="96989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9525</xdr:rowOff>
    </xdr:from>
    <xdr:ext cx="598805" cy="258445"/>
    <xdr:sp macro="" textlink="">
      <xdr:nvSpPr>
        <xdr:cNvPr id="202" name="【橋りょう・トンネル】&#10;一人当たり有形固定資産（償却資産）額平均値テキスト"/>
        <xdr:cNvSpPr txBox="1"/>
      </xdr:nvSpPr>
      <xdr:spPr>
        <a:xfrm>
          <a:off x="10201275" y="10639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158115</xdr:rowOff>
    </xdr:from>
    <xdr:to xmlns:xdr="http://schemas.openxmlformats.org/drawingml/2006/spreadsheetDrawing">
      <xdr:col>55</xdr:col>
      <xdr:colOff>50800</xdr:colOff>
      <xdr:row>63</xdr:row>
      <xdr:rowOff>88265</xdr:rowOff>
    </xdr:to>
    <xdr:sp macro="" textlink="">
      <xdr:nvSpPr>
        <xdr:cNvPr id="203" name="フローチャート: 判断 202"/>
        <xdr:cNvSpPr/>
      </xdr:nvSpPr>
      <xdr:spPr>
        <a:xfrm>
          <a:off x="10118090" y="107880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135255</xdr:rowOff>
    </xdr:from>
    <xdr:to xmlns:xdr="http://schemas.openxmlformats.org/drawingml/2006/spreadsheetDrawing">
      <xdr:col>50</xdr:col>
      <xdr:colOff>165100</xdr:colOff>
      <xdr:row>63</xdr:row>
      <xdr:rowOff>65405</xdr:rowOff>
    </xdr:to>
    <xdr:sp macro="" textlink="">
      <xdr:nvSpPr>
        <xdr:cNvPr id="204" name="フローチャート: 判断 203"/>
        <xdr:cNvSpPr/>
      </xdr:nvSpPr>
      <xdr:spPr>
        <a:xfrm>
          <a:off x="9302750" y="1076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10795</xdr:rowOff>
    </xdr:from>
    <xdr:to xmlns:xdr="http://schemas.openxmlformats.org/drawingml/2006/spreadsheetDrawing">
      <xdr:col>46</xdr:col>
      <xdr:colOff>38100</xdr:colOff>
      <xdr:row>63</xdr:row>
      <xdr:rowOff>112395</xdr:rowOff>
    </xdr:to>
    <xdr:sp macro="" textlink="">
      <xdr:nvSpPr>
        <xdr:cNvPr id="205" name="フローチャート: 判断 204"/>
        <xdr:cNvSpPr/>
      </xdr:nvSpPr>
      <xdr:spPr>
        <a:xfrm>
          <a:off x="8442325" y="108121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6" name="テキスト ボックス 205"/>
        <xdr:cNvSpPr txBox="1"/>
      </xdr:nvSpPr>
      <xdr:spPr>
        <a:xfrm>
          <a:off x="99783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7" name="テキスト ボックス 206"/>
        <xdr:cNvSpPr txBox="1"/>
      </xdr:nvSpPr>
      <xdr:spPr>
        <a:xfrm>
          <a:off x="91687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8445"/>
    <xdr:sp macro="" textlink="">
      <xdr:nvSpPr>
        <xdr:cNvPr id="208" name="テキスト ボックス 207"/>
        <xdr:cNvSpPr txBox="1"/>
      </xdr:nvSpPr>
      <xdr:spPr>
        <a:xfrm>
          <a:off x="83083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09" name="テキスト ボックス 208"/>
        <xdr:cNvSpPr txBox="1"/>
      </xdr:nvSpPr>
      <xdr:spPr>
        <a:xfrm>
          <a:off x="74422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0" name="テキスト ボックス 209"/>
        <xdr:cNvSpPr txBox="1"/>
      </xdr:nvSpPr>
      <xdr:spPr>
        <a:xfrm>
          <a:off x="6581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154940</xdr:rowOff>
    </xdr:from>
    <xdr:to xmlns:xdr="http://schemas.openxmlformats.org/drawingml/2006/spreadsheetDrawing">
      <xdr:col>55</xdr:col>
      <xdr:colOff>50800</xdr:colOff>
      <xdr:row>64</xdr:row>
      <xdr:rowOff>84455</xdr:rowOff>
    </xdr:to>
    <xdr:sp macro="" textlink="">
      <xdr:nvSpPr>
        <xdr:cNvPr id="211" name="楕円 210"/>
        <xdr:cNvSpPr/>
      </xdr:nvSpPr>
      <xdr:spPr>
        <a:xfrm>
          <a:off x="10118090" y="1095629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69215</xdr:rowOff>
    </xdr:from>
    <xdr:ext cx="534670" cy="259080"/>
    <xdr:sp macro="" textlink="">
      <xdr:nvSpPr>
        <xdr:cNvPr id="212" name="【橋りょう・トンネル】&#10;一人当たり有形固定資産（償却資産）額該当値テキスト"/>
        <xdr:cNvSpPr txBox="1"/>
      </xdr:nvSpPr>
      <xdr:spPr>
        <a:xfrm>
          <a:off x="10201275" y="1087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154940</xdr:rowOff>
    </xdr:from>
    <xdr:to xmlns:xdr="http://schemas.openxmlformats.org/drawingml/2006/spreadsheetDrawing">
      <xdr:col>50</xdr:col>
      <xdr:colOff>165100</xdr:colOff>
      <xdr:row>64</xdr:row>
      <xdr:rowOff>84455</xdr:rowOff>
    </xdr:to>
    <xdr:sp macro="" textlink="">
      <xdr:nvSpPr>
        <xdr:cNvPr id="213" name="楕円 212"/>
        <xdr:cNvSpPr/>
      </xdr:nvSpPr>
      <xdr:spPr>
        <a:xfrm>
          <a:off x="930275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33655</xdr:rowOff>
    </xdr:from>
    <xdr:to xmlns:xdr="http://schemas.openxmlformats.org/drawingml/2006/spreadsheetDrawing">
      <xdr:col>55</xdr:col>
      <xdr:colOff>0</xdr:colOff>
      <xdr:row>64</xdr:row>
      <xdr:rowOff>33655</xdr:rowOff>
    </xdr:to>
    <xdr:cxnSp macro="">
      <xdr:nvCxnSpPr>
        <xdr:cNvPr id="214" name="直線コネクタ 213"/>
        <xdr:cNvCxnSpPr/>
      </xdr:nvCxnSpPr>
      <xdr:spPr>
        <a:xfrm flipV="1">
          <a:off x="9353550" y="110064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154940</xdr:rowOff>
    </xdr:from>
    <xdr:to xmlns:xdr="http://schemas.openxmlformats.org/drawingml/2006/spreadsheetDrawing">
      <xdr:col>46</xdr:col>
      <xdr:colOff>38100</xdr:colOff>
      <xdr:row>64</xdr:row>
      <xdr:rowOff>84455</xdr:rowOff>
    </xdr:to>
    <xdr:sp macro="" textlink="">
      <xdr:nvSpPr>
        <xdr:cNvPr id="215" name="楕円 214"/>
        <xdr:cNvSpPr/>
      </xdr:nvSpPr>
      <xdr:spPr>
        <a:xfrm>
          <a:off x="8442325" y="1095629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33655</xdr:rowOff>
    </xdr:from>
    <xdr:to xmlns:xdr="http://schemas.openxmlformats.org/drawingml/2006/spreadsheetDrawing">
      <xdr:col>50</xdr:col>
      <xdr:colOff>114300</xdr:colOff>
      <xdr:row>64</xdr:row>
      <xdr:rowOff>33655</xdr:rowOff>
    </xdr:to>
    <xdr:cxnSp macro="">
      <xdr:nvCxnSpPr>
        <xdr:cNvPr id="216" name="直線コネクタ 215"/>
        <xdr:cNvCxnSpPr/>
      </xdr:nvCxnSpPr>
      <xdr:spPr>
        <a:xfrm>
          <a:off x="8493125" y="11006455"/>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81915</xdr:rowOff>
    </xdr:from>
    <xdr:ext cx="598170" cy="259080"/>
    <xdr:sp macro="" textlink="">
      <xdr:nvSpPr>
        <xdr:cNvPr id="217" name="n_1aveValue【橋りょう・トンネル】&#10;一人当たり有形固定資産（償却資産）額"/>
        <xdr:cNvSpPr txBox="1"/>
      </xdr:nvSpPr>
      <xdr:spPr>
        <a:xfrm>
          <a:off x="9052560" y="1054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128905</xdr:rowOff>
    </xdr:from>
    <xdr:ext cx="598805" cy="259080"/>
    <xdr:sp macro="" textlink="">
      <xdr:nvSpPr>
        <xdr:cNvPr id="218" name="n_2aveValue【橋りょう・トンネル】&#10;一人当たり有形固定資産（償却資産）額"/>
        <xdr:cNvSpPr txBox="1"/>
      </xdr:nvSpPr>
      <xdr:spPr>
        <a:xfrm>
          <a:off x="8199120" y="10587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75565</xdr:rowOff>
    </xdr:from>
    <xdr:ext cx="534035" cy="258445"/>
    <xdr:sp macro="" textlink="">
      <xdr:nvSpPr>
        <xdr:cNvPr id="219" name="n_1mainValue【橋りょう・トンネル】&#10;一人当たり有形固定資産（償却資産）額"/>
        <xdr:cNvSpPr txBox="1"/>
      </xdr:nvSpPr>
      <xdr:spPr>
        <a:xfrm>
          <a:off x="9079230" y="11048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75565</xdr:rowOff>
    </xdr:from>
    <xdr:ext cx="534670" cy="258445"/>
    <xdr:sp macro="" textlink="">
      <xdr:nvSpPr>
        <xdr:cNvPr id="220" name="n_2mainValue【橋りょう・トンネル】&#10;一人当たり有形固定資産（償却資産）額"/>
        <xdr:cNvSpPr txBox="1"/>
      </xdr:nvSpPr>
      <xdr:spPr>
        <a:xfrm>
          <a:off x="8231505" y="11048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3914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6614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6614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84785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84785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29565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29565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3914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29" name="テキスト ボックス 228"/>
        <xdr:cNvSpPr txBox="1"/>
      </xdr:nvSpPr>
      <xdr:spPr>
        <a:xfrm>
          <a:off x="70675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3914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1" name="テキスト ボックス 230"/>
        <xdr:cNvSpPr txBox="1"/>
      </xdr:nvSpPr>
      <xdr:spPr>
        <a:xfrm>
          <a:off x="41148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2" name="直線コネクタ 231"/>
        <xdr:cNvCxnSpPr/>
      </xdr:nvCxnSpPr>
      <xdr:spPr>
        <a:xfrm>
          <a:off x="739140" y="1485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3" name="テキスト ボックス 232"/>
        <xdr:cNvSpPr txBox="1"/>
      </xdr:nvSpPr>
      <xdr:spPr>
        <a:xfrm>
          <a:off x="353060"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4" name="直線コネクタ 233"/>
        <xdr:cNvCxnSpPr/>
      </xdr:nvCxnSpPr>
      <xdr:spPr>
        <a:xfrm>
          <a:off x="739140" y="1447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5" name="テキスト ボックス 234"/>
        <xdr:cNvSpPr txBox="1"/>
      </xdr:nvSpPr>
      <xdr:spPr>
        <a:xfrm>
          <a:off x="35306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6" name="直線コネクタ 235"/>
        <xdr:cNvCxnSpPr/>
      </xdr:nvCxnSpPr>
      <xdr:spPr>
        <a:xfrm>
          <a:off x="739140" y="1409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7" name="テキスト ボックス 236"/>
        <xdr:cNvSpPr txBox="1"/>
      </xdr:nvSpPr>
      <xdr:spPr>
        <a:xfrm>
          <a:off x="35306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8" name="直線コネクタ 237"/>
        <xdr:cNvCxnSpPr/>
      </xdr:nvCxnSpPr>
      <xdr:spPr>
        <a:xfrm>
          <a:off x="739140" y="1371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9" name="テキスト ボックス 238"/>
        <xdr:cNvSpPr txBox="1"/>
      </xdr:nvSpPr>
      <xdr:spPr>
        <a:xfrm>
          <a:off x="353060"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0" name="直線コネクタ 239"/>
        <xdr:cNvCxnSpPr/>
      </xdr:nvCxnSpPr>
      <xdr:spPr>
        <a:xfrm>
          <a:off x="739140" y="1333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7360" cy="259080"/>
    <xdr:sp macro="" textlink="">
      <xdr:nvSpPr>
        <xdr:cNvPr id="241" name="テキスト ボックス 240"/>
        <xdr:cNvSpPr txBox="1"/>
      </xdr:nvSpPr>
      <xdr:spPr>
        <a:xfrm>
          <a:off x="288925"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3914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9080"/>
    <xdr:sp macro="" textlink="">
      <xdr:nvSpPr>
        <xdr:cNvPr id="243" name="テキスト ボックス 242"/>
        <xdr:cNvSpPr txBox="1"/>
      </xdr:nvSpPr>
      <xdr:spPr>
        <a:xfrm>
          <a:off x="28892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公営住宅】&#10;有形固定資産減価償却率グラフ枠"/>
        <xdr:cNvSpPr/>
      </xdr:nvSpPr>
      <xdr:spPr>
        <a:xfrm>
          <a:off x="73914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7620</xdr:rowOff>
    </xdr:to>
    <xdr:cxnSp macro="">
      <xdr:nvCxnSpPr>
        <xdr:cNvPr id="245" name="直線コネクタ 244"/>
        <xdr:cNvCxnSpPr/>
      </xdr:nvCxnSpPr>
      <xdr:spPr>
        <a:xfrm flipV="1">
          <a:off x="4497705" y="133350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11430</xdr:rowOff>
    </xdr:from>
    <xdr:ext cx="404495" cy="259080"/>
    <xdr:sp macro="" textlink="">
      <xdr:nvSpPr>
        <xdr:cNvPr id="246" name="【公営住宅】&#10;有形固定資産減価償却率最小値テキスト"/>
        <xdr:cNvSpPr txBox="1"/>
      </xdr:nvSpPr>
      <xdr:spPr>
        <a:xfrm>
          <a:off x="4536440" y="14756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7620</xdr:rowOff>
    </xdr:from>
    <xdr:to xmlns:xdr="http://schemas.openxmlformats.org/drawingml/2006/spreadsheetDrawing">
      <xdr:col>24</xdr:col>
      <xdr:colOff>152400</xdr:colOff>
      <xdr:row>86</xdr:row>
      <xdr:rowOff>7620</xdr:rowOff>
    </xdr:to>
    <xdr:cxnSp macro="">
      <xdr:nvCxnSpPr>
        <xdr:cNvPr id="247" name="直線コネクタ 246"/>
        <xdr:cNvCxnSpPr/>
      </xdr:nvCxnSpPr>
      <xdr:spPr>
        <a:xfrm>
          <a:off x="4415155" y="14752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265" cy="259080"/>
    <xdr:sp macro="" textlink="">
      <xdr:nvSpPr>
        <xdr:cNvPr id="248" name="【公営住宅】&#10;有形固定資産減価償却率最大値テキスト"/>
        <xdr:cNvSpPr txBox="1"/>
      </xdr:nvSpPr>
      <xdr:spPr>
        <a:xfrm>
          <a:off x="4536440" y="1311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49" name="直線コネクタ 248"/>
        <xdr:cNvCxnSpPr/>
      </xdr:nvCxnSpPr>
      <xdr:spPr>
        <a:xfrm>
          <a:off x="4415155" y="13335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109220</xdr:rowOff>
    </xdr:from>
    <xdr:ext cx="404495" cy="258445"/>
    <xdr:sp macro="" textlink="">
      <xdr:nvSpPr>
        <xdr:cNvPr id="250" name="【公営住宅】&#10;有形固定資産減価償却率平均値テキスト"/>
        <xdr:cNvSpPr txBox="1"/>
      </xdr:nvSpPr>
      <xdr:spPr>
        <a:xfrm>
          <a:off x="4536440" y="138252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86360</xdr:rowOff>
    </xdr:from>
    <xdr:to xmlns:xdr="http://schemas.openxmlformats.org/drawingml/2006/spreadsheetDrawing">
      <xdr:col>24</xdr:col>
      <xdr:colOff>114300</xdr:colOff>
      <xdr:row>82</xdr:row>
      <xdr:rowOff>16510</xdr:rowOff>
    </xdr:to>
    <xdr:sp macro="" textlink="">
      <xdr:nvSpPr>
        <xdr:cNvPr id="251" name="フローチャート: 判断 250"/>
        <xdr:cNvSpPr/>
      </xdr:nvSpPr>
      <xdr:spPr>
        <a:xfrm>
          <a:off x="444754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120650</xdr:rowOff>
    </xdr:from>
    <xdr:to xmlns:xdr="http://schemas.openxmlformats.org/drawingml/2006/spreadsheetDrawing">
      <xdr:col>20</xdr:col>
      <xdr:colOff>38100</xdr:colOff>
      <xdr:row>82</xdr:row>
      <xdr:rowOff>50800</xdr:rowOff>
    </xdr:to>
    <xdr:sp macro="" textlink="">
      <xdr:nvSpPr>
        <xdr:cNvPr id="252" name="フローチャート: 判断 251"/>
        <xdr:cNvSpPr/>
      </xdr:nvSpPr>
      <xdr:spPr>
        <a:xfrm>
          <a:off x="3637915" y="14008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101600</xdr:rowOff>
    </xdr:from>
    <xdr:to xmlns:xdr="http://schemas.openxmlformats.org/drawingml/2006/spreadsheetDrawing">
      <xdr:col>15</xdr:col>
      <xdr:colOff>101600</xdr:colOff>
      <xdr:row>82</xdr:row>
      <xdr:rowOff>31750</xdr:rowOff>
    </xdr:to>
    <xdr:sp macro="" textlink="">
      <xdr:nvSpPr>
        <xdr:cNvPr id="253" name="フローチャート: 判断 252"/>
        <xdr:cNvSpPr/>
      </xdr:nvSpPr>
      <xdr:spPr>
        <a:xfrm>
          <a:off x="277177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4" name="テキスト ボックス 253"/>
        <xdr:cNvSpPr txBox="1"/>
      </xdr:nvSpPr>
      <xdr:spPr>
        <a:xfrm>
          <a:off x="431355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9080"/>
    <xdr:sp macro="" textlink="">
      <xdr:nvSpPr>
        <xdr:cNvPr id="255" name="テキスト ボックス 254"/>
        <xdr:cNvSpPr txBox="1"/>
      </xdr:nvSpPr>
      <xdr:spPr>
        <a:xfrm>
          <a:off x="350393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56" name="テキスト ボックス 255"/>
        <xdr:cNvSpPr txBox="1"/>
      </xdr:nvSpPr>
      <xdr:spPr>
        <a:xfrm>
          <a:off x="263779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7" name="テキスト ボックス 256"/>
        <xdr:cNvSpPr txBox="1"/>
      </xdr:nvSpPr>
      <xdr:spPr>
        <a:xfrm>
          <a:off x="17773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9080"/>
    <xdr:sp macro="" textlink="">
      <xdr:nvSpPr>
        <xdr:cNvPr id="258" name="テキスト ボックス 257"/>
        <xdr:cNvSpPr txBox="1"/>
      </xdr:nvSpPr>
      <xdr:spPr>
        <a:xfrm>
          <a:off x="916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154940</xdr:rowOff>
    </xdr:from>
    <xdr:to xmlns:xdr="http://schemas.openxmlformats.org/drawingml/2006/spreadsheetDrawing">
      <xdr:col>24</xdr:col>
      <xdr:colOff>114300</xdr:colOff>
      <xdr:row>82</xdr:row>
      <xdr:rowOff>85090</xdr:rowOff>
    </xdr:to>
    <xdr:sp macro="" textlink="">
      <xdr:nvSpPr>
        <xdr:cNvPr id="259" name="楕円 258"/>
        <xdr:cNvSpPr/>
      </xdr:nvSpPr>
      <xdr:spPr>
        <a:xfrm>
          <a:off x="444754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133350</xdr:rowOff>
    </xdr:from>
    <xdr:ext cx="404495" cy="258445"/>
    <xdr:sp macro="" textlink="">
      <xdr:nvSpPr>
        <xdr:cNvPr id="260" name="【公営住宅】&#10;有形固定資産減価償却率該当値テキスト"/>
        <xdr:cNvSpPr txBox="1"/>
      </xdr:nvSpPr>
      <xdr:spPr>
        <a:xfrm>
          <a:off x="4536440" y="14020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133985</xdr:rowOff>
    </xdr:from>
    <xdr:to xmlns:xdr="http://schemas.openxmlformats.org/drawingml/2006/spreadsheetDrawing">
      <xdr:col>20</xdr:col>
      <xdr:colOff>38100</xdr:colOff>
      <xdr:row>82</xdr:row>
      <xdr:rowOff>64135</xdr:rowOff>
    </xdr:to>
    <xdr:sp macro="" textlink="">
      <xdr:nvSpPr>
        <xdr:cNvPr id="261" name="楕円 260"/>
        <xdr:cNvSpPr/>
      </xdr:nvSpPr>
      <xdr:spPr>
        <a:xfrm>
          <a:off x="3637915" y="140214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13335</xdr:rowOff>
    </xdr:from>
    <xdr:to xmlns:xdr="http://schemas.openxmlformats.org/drawingml/2006/spreadsheetDrawing">
      <xdr:col>24</xdr:col>
      <xdr:colOff>63500</xdr:colOff>
      <xdr:row>82</xdr:row>
      <xdr:rowOff>34290</xdr:rowOff>
    </xdr:to>
    <xdr:cxnSp macro="">
      <xdr:nvCxnSpPr>
        <xdr:cNvPr id="262" name="直線コネクタ 261"/>
        <xdr:cNvCxnSpPr/>
      </xdr:nvCxnSpPr>
      <xdr:spPr>
        <a:xfrm>
          <a:off x="3688715" y="1407223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170180</xdr:rowOff>
    </xdr:from>
    <xdr:to xmlns:xdr="http://schemas.openxmlformats.org/drawingml/2006/spreadsheetDrawing">
      <xdr:col>15</xdr:col>
      <xdr:colOff>101600</xdr:colOff>
      <xdr:row>82</xdr:row>
      <xdr:rowOff>100330</xdr:rowOff>
    </xdr:to>
    <xdr:sp macro="" textlink="">
      <xdr:nvSpPr>
        <xdr:cNvPr id="263" name="楕円 262"/>
        <xdr:cNvSpPr/>
      </xdr:nvSpPr>
      <xdr:spPr>
        <a:xfrm>
          <a:off x="2771775"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13335</xdr:rowOff>
    </xdr:from>
    <xdr:to xmlns:xdr="http://schemas.openxmlformats.org/drawingml/2006/spreadsheetDrawing">
      <xdr:col>19</xdr:col>
      <xdr:colOff>177800</xdr:colOff>
      <xdr:row>82</xdr:row>
      <xdr:rowOff>49530</xdr:rowOff>
    </xdr:to>
    <xdr:cxnSp macro="">
      <xdr:nvCxnSpPr>
        <xdr:cNvPr id="264" name="直線コネクタ 263"/>
        <xdr:cNvCxnSpPr/>
      </xdr:nvCxnSpPr>
      <xdr:spPr>
        <a:xfrm flipV="1">
          <a:off x="2822575" y="14072235"/>
          <a:ext cx="86614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67310</xdr:rowOff>
    </xdr:from>
    <xdr:ext cx="404495" cy="259080"/>
    <xdr:sp macro="" textlink="">
      <xdr:nvSpPr>
        <xdr:cNvPr id="265" name="n_1aveValue【公営住宅】&#10;有形固定資産減価償却率"/>
        <xdr:cNvSpPr txBox="1"/>
      </xdr:nvSpPr>
      <xdr:spPr>
        <a:xfrm>
          <a:off x="3479165" y="13783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48260</xdr:rowOff>
    </xdr:from>
    <xdr:ext cx="404495" cy="259080"/>
    <xdr:sp macro="" textlink="">
      <xdr:nvSpPr>
        <xdr:cNvPr id="266" name="n_2aveValue【公営住宅】&#10;有形固定資産減価償却率"/>
        <xdr:cNvSpPr txBox="1"/>
      </xdr:nvSpPr>
      <xdr:spPr>
        <a:xfrm>
          <a:off x="2625725" y="13764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55245</xdr:rowOff>
    </xdr:from>
    <xdr:ext cx="404495" cy="258445"/>
    <xdr:sp macro="" textlink="">
      <xdr:nvSpPr>
        <xdr:cNvPr id="267" name="n_1mainValue【公営住宅】&#10;有形固定資産減価償却率"/>
        <xdr:cNvSpPr txBox="1"/>
      </xdr:nvSpPr>
      <xdr:spPr>
        <a:xfrm>
          <a:off x="3479165" y="14114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91440</xdr:rowOff>
    </xdr:from>
    <xdr:ext cx="404495" cy="259080"/>
    <xdr:sp macro="" textlink="">
      <xdr:nvSpPr>
        <xdr:cNvPr id="268" name="n_2mainValue【公営住宅】&#10;有形固定資産減価償却率"/>
        <xdr:cNvSpPr txBox="1"/>
      </xdr:nvSpPr>
      <xdr:spPr>
        <a:xfrm>
          <a:off x="2625725" y="1415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409690"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53097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53097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51840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51840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6271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6271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409690"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7" name="テキスト ボックス 276"/>
        <xdr:cNvSpPr txBox="1"/>
      </xdr:nvSpPr>
      <xdr:spPr>
        <a:xfrm>
          <a:off x="637159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409690" y="1524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79" name="直線コネクタ 278"/>
        <xdr:cNvCxnSpPr/>
      </xdr:nvCxnSpPr>
      <xdr:spPr>
        <a:xfrm>
          <a:off x="6409690" y="1491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7360" cy="259080"/>
    <xdr:sp macro="" textlink="">
      <xdr:nvSpPr>
        <xdr:cNvPr id="280" name="テキスト ボックス 279"/>
        <xdr:cNvSpPr txBox="1"/>
      </xdr:nvSpPr>
      <xdr:spPr>
        <a:xfrm>
          <a:off x="595376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1" name="直線コネクタ 280"/>
        <xdr:cNvCxnSpPr/>
      </xdr:nvCxnSpPr>
      <xdr:spPr>
        <a:xfrm>
          <a:off x="6409690" y="14586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7360" cy="258445"/>
    <xdr:sp macro="" textlink="">
      <xdr:nvSpPr>
        <xdr:cNvPr id="282" name="テキスト ボックス 281"/>
        <xdr:cNvSpPr txBox="1"/>
      </xdr:nvSpPr>
      <xdr:spPr>
        <a:xfrm>
          <a:off x="5953760" y="14444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3" name="直線コネクタ 282"/>
        <xdr:cNvCxnSpPr/>
      </xdr:nvCxnSpPr>
      <xdr:spPr>
        <a:xfrm>
          <a:off x="6409690" y="1426019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7360" cy="259080"/>
    <xdr:sp macro="" textlink="">
      <xdr:nvSpPr>
        <xdr:cNvPr id="284" name="テキスト ボックス 283"/>
        <xdr:cNvSpPr txBox="1"/>
      </xdr:nvSpPr>
      <xdr:spPr>
        <a:xfrm>
          <a:off x="595376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5" name="直線コネクタ 284"/>
        <xdr:cNvCxnSpPr/>
      </xdr:nvCxnSpPr>
      <xdr:spPr>
        <a:xfrm>
          <a:off x="6409690" y="1393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7360" cy="258445"/>
    <xdr:sp macro="" textlink="">
      <xdr:nvSpPr>
        <xdr:cNvPr id="286" name="テキスト ボックス 285"/>
        <xdr:cNvSpPr txBox="1"/>
      </xdr:nvSpPr>
      <xdr:spPr>
        <a:xfrm>
          <a:off x="5953760" y="1379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7" name="直線コネクタ 286"/>
        <xdr:cNvCxnSpPr/>
      </xdr:nvCxnSpPr>
      <xdr:spPr>
        <a:xfrm>
          <a:off x="6409690" y="136080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7360" cy="259080"/>
    <xdr:sp macro="" textlink="">
      <xdr:nvSpPr>
        <xdr:cNvPr id="288" name="テキスト ボックス 287"/>
        <xdr:cNvSpPr txBox="1"/>
      </xdr:nvSpPr>
      <xdr:spPr>
        <a:xfrm>
          <a:off x="595376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9" name="直線コネクタ 288"/>
        <xdr:cNvCxnSpPr/>
      </xdr:nvCxnSpPr>
      <xdr:spPr>
        <a:xfrm>
          <a:off x="6409690" y="1328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7360" cy="259080"/>
    <xdr:sp macro="" textlink="">
      <xdr:nvSpPr>
        <xdr:cNvPr id="290" name="テキスト ボックス 289"/>
        <xdr:cNvSpPr txBox="1"/>
      </xdr:nvSpPr>
      <xdr:spPr>
        <a:xfrm>
          <a:off x="595376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1" name="直線コネクタ 290"/>
        <xdr:cNvCxnSpPr/>
      </xdr:nvCxnSpPr>
      <xdr:spPr>
        <a:xfrm>
          <a:off x="6409690" y="1295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292" name="テキスト ボックス 291"/>
        <xdr:cNvSpPr txBox="1"/>
      </xdr:nvSpPr>
      <xdr:spPr>
        <a:xfrm>
          <a:off x="595376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3" name="【公営住宅】&#10;一人当たり面積グラフ枠"/>
        <xdr:cNvSpPr/>
      </xdr:nvSpPr>
      <xdr:spPr>
        <a:xfrm>
          <a:off x="6409690"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77</xdr:row>
      <xdr:rowOff>127635</xdr:rowOff>
    </xdr:from>
    <xdr:to xmlns:xdr="http://schemas.openxmlformats.org/drawingml/2006/spreadsheetDrawing">
      <xdr:col>54</xdr:col>
      <xdr:colOff>184785</xdr:colOff>
      <xdr:row>86</xdr:row>
      <xdr:rowOff>164465</xdr:rowOff>
    </xdr:to>
    <xdr:cxnSp macro="">
      <xdr:nvCxnSpPr>
        <xdr:cNvPr id="294" name="直線コネクタ 293"/>
        <xdr:cNvCxnSpPr/>
      </xdr:nvCxnSpPr>
      <xdr:spPr>
        <a:xfrm flipV="1">
          <a:off x="10163175" y="13329285"/>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168275</xdr:rowOff>
    </xdr:from>
    <xdr:ext cx="469900" cy="258445"/>
    <xdr:sp macro="" textlink="">
      <xdr:nvSpPr>
        <xdr:cNvPr id="295" name="【公営住宅】&#10;一人当たり面積最小値テキスト"/>
        <xdr:cNvSpPr txBox="1"/>
      </xdr:nvSpPr>
      <xdr:spPr>
        <a:xfrm>
          <a:off x="10201275" y="14912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164465</xdr:rowOff>
    </xdr:from>
    <xdr:to xmlns:xdr="http://schemas.openxmlformats.org/drawingml/2006/spreadsheetDrawing">
      <xdr:col>55</xdr:col>
      <xdr:colOff>88900</xdr:colOff>
      <xdr:row>86</xdr:row>
      <xdr:rowOff>164465</xdr:rowOff>
    </xdr:to>
    <xdr:cxnSp macro="">
      <xdr:nvCxnSpPr>
        <xdr:cNvPr id="296" name="直線コネクタ 295"/>
        <xdr:cNvCxnSpPr/>
      </xdr:nvCxnSpPr>
      <xdr:spPr>
        <a:xfrm>
          <a:off x="10079990" y="149091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74930</xdr:rowOff>
    </xdr:from>
    <xdr:ext cx="469900" cy="258445"/>
    <xdr:sp macro="" textlink="">
      <xdr:nvSpPr>
        <xdr:cNvPr id="297" name="【公営住宅】&#10;一人当たり面積最大値テキスト"/>
        <xdr:cNvSpPr txBox="1"/>
      </xdr:nvSpPr>
      <xdr:spPr>
        <a:xfrm>
          <a:off x="10201275" y="13105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127635</xdr:rowOff>
    </xdr:from>
    <xdr:to xmlns:xdr="http://schemas.openxmlformats.org/drawingml/2006/spreadsheetDrawing">
      <xdr:col>55</xdr:col>
      <xdr:colOff>88900</xdr:colOff>
      <xdr:row>77</xdr:row>
      <xdr:rowOff>127635</xdr:rowOff>
    </xdr:to>
    <xdr:cxnSp macro="">
      <xdr:nvCxnSpPr>
        <xdr:cNvPr id="298" name="直線コネクタ 297"/>
        <xdr:cNvCxnSpPr/>
      </xdr:nvCxnSpPr>
      <xdr:spPr>
        <a:xfrm>
          <a:off x="10079990" y="13329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128905</xdr:rowOff>
    </xdr:from>
    <xdr:ext cx="469900" cy="259080"/>
    <xdr:sp macro="" textlink="">
      <xdr:nvSpPr>
        <xdr:cNvPr id="299" name="【公営住宅】&#10;一人当たり面積平均値テキスト"/>
        <xdr:cNvSpPr txBox="1"/>
      </xdr:nvSpPr>
      <xdr:spPr>
        <a:xfrm>
          <a:off x="10201275" y="14530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106045</xdr:rowOff>
    </xdr:from>
    <xdr:to xmlns:xdr="http://schemas.openxmlformats.org/drawingml/2006/spreadsheetDrawing">
      <xdr:col>55</xdr:col>
      <xdr:colOff>50800</xdr:colOff>
      <xdr:row>86</xdr:row>
      <xdr:rowOff>36195</xdr:rowOff>
    </xdr:to>
    <xdr:sp macro="" textlink="">
      <xdr:nvSpPr>
        <xdr:cNvPr id="300" name="フローチャート: 判断 299"/>
        <xdr:cNvSpPr/>
      </xdr:nvSpPr>
      <xdr:spPr>
        <a:xfrm>
          <a:off x="10118090" y="146792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87630</xdr:rowOff>
    </xdr:from>
    <xdr:to xmlns:xdr="http://schemas.openxmlformats.org/drawingml/2006/spreadsheetDrawing">
      <xdr:col>50</xdr:col>
      <xdr:colOff>165100</xdr:colOff>
      <xdr:row>86</xdr:row>
      <xdr:rowOff>17780</xdr:rowOff>
    </xdr:to>
    <xdr:sp macro="" textlink="">
      <xdr:nvSpPr>
        <xdr:cNvPr id="301" name="フローチャート: 判断 300"/>
        <xdr:cNvSpPr/>
      </xdr:nvSpPr>
      <xdr:spPr>
        <a:xfrm>
          <a:off x="930275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113665</xdr:rowOff>
    </xdr:from>
    <xdr:to xmlns:xdr="http://schemas.openxmlformats.org/drawingml/2006/spreadsheetDrawing">
      <xdr:col>46</xdr:col>
      <xdr:colOff>38100</xdr:colOff>
      <xdr:row>86</xdr:row>
      <xdr:rowOff>43815</xdr:rowOff>
    </xdr:to>
    <xdr:sp macro="" textlink="">
      <xdr:nvSpPr>
        <xdr:cNvPr id="302" name="フローチャート: 判断 301"/>
        <xdr:cNvSpPr/>
      </xdr:nvSpPr>
      <xdr:spPr>
        <a:xfrm>
          <a:off x="8442325" y="146869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3" name="テキスト ボックス 302"/>
        <xdr:cNvSpPr txBox="1"/>
      </xdr:nvSpPr>
      <xdr:spPr>
        <a:xfrm>
          <a:off x="99783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4" name="テキスト ボックス 303"/>
        <xdr:cNvSpPr txBox="1"/>
      </xdr:nvSpPr>
      <xdr:spPr>
        <a:xfrm>
          <a:off x="91687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9080"/>
    <xdr:sp macro="" textlink="">
      <xdr:nvSpPr>
        <xdr:cNvPr id="305" name="テキスト ボックス 304"/>
        <xdr:cNvSpPr txBox="1"/>
      </xdr:nvSpPr>
      <xdr:spPr>
        <a:xfrm>
          <a:off x="83083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06" name="テキスト ボックス 305"/>
        <xdr:cNvSpPr txBox="1"/>
      </xdr:nvSpPr>
      <xdr:spPr>
        <a:xfrm>
          <a:off x="74422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7" name="テキスト ボックス 306"/>
        <xdr:cNvSpPr txBox="1"/>
      </xdr:nvSpPr>
      <xdr:spPr>
        <a:xfrm>
          <a:off x="6581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65405</xdr:rowOff>
    </xdr:from>
    <xdr:to xmlns:xdr="http://schemas.openxmlformats.org/drawingml/2006/spreadsheetDrawing">
      <xdr:col>55</xdr:col>
      <xdr:colOff>50800</xdr:colOff>
      <xdr:row>86</xdr:row>
      <xdr:rowOff>167005</xdr:rowOff>
    </xdr:to>
    <xdr:sp macro="" textlink="">
      <xdr:nvSpPr>
        <xdr:cNvPr id="308" name="楕円 307"/>
        <xdr:cNvSpPr/>
      </xdr:nvSpPr>
      <xdr:spPr>
        <a:xfrm>
          <a:off x="10118090" y="148101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151765</xdr:rowOff>
    </xdr:from>
    <xdr:ext cx="469900" cy="259080"/>
    <xdr:sp macro="" textlink="">
      <xdr:nvSpPr>
        <xdr:cNvPr id="309" name="【公営住宅】&#10;一人当たり面積該当値テキスト"/>
        <xdr:cNvSpPr txBox="1"/>
      </xdr:nvSpPr>
      <xdr:spPr>
        <a:xfrm>
          <a:off x="10201275" y="14725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65405</xdr:rowOff>
    </xdr:from>
    <xdr:to xmlns:xdr="http://schemas.openxmlformats.org/drawingml/2006/spreadsheetDrawing">
      <xdr:col>50</xdr:col>
      <xdr:colOff>165100</xdr:colOff>
      <xdr:row>86</xdr:row>
      <xdr:rowOff>167005</xdr:rowOff>
    </xdr:to>
    <xdr:sp macro="" textlink="">
      <xdr:nvSpPr>
        <xdr:cNvPr id="310" name="楕円 309"/>
        <xdr:cNvSpPr/>
      </xdr:nvSpPr>
      <xdr:spPr>
        <a:xfrm>
          <a:off x="930275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116205</xdr:rowOff>
    </xdr:from>
    <xdr:to xmlns:xdr="http://schemas.openxmlformats.org/drawingml/2006/spreadsheetDrawing">
      <xdr:col>55</xdr:col>
      <xdr:colOff>0</xdr:colOff>
      <xdr:row>86</xdr:row>
      <xdr:rowOff>116205</xdr:rowOff>
    </xdr:to>
    <xdr:cxnSp macro="">
      <xdr:nvCxnSpPr>
        <xdr:cNvPr id="311" name="直線コネクタ 310"/>
        <xdr:cNvCxnSpPr/>
      </xdr:nvCxnSpPr>
      <xdr:spPr>
        <a:xfrm flipV="1">
          <a:off x="9353550" y="148609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65405</xdr:rowOff>
    </xdr:from>
    <xdr:to xmlns:xdr="http://schemas.openxmlformats.org/drawingml/2006/spreadsheetDrawing">
      <xdr:col>46</xdr:col>
      <xdr:colOff>38100</xdr:colOff>
      <xdr:row>86</xdr:row>
      <xdr:rowOff>167005</xdr:rowOff>
    </xdr:to>
    <xdr:sp macro="" textlink="">
      <xdr:nvSpPr>
        <xdr:cNvPr id="312" name="楕円 311"/>
        <xdr:cNvSpPr/>
      </xdr:nvSpPr>
      <xdr:spPr>
        <a:xfrm>
          <a:off x="8442325" y="148101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116205</xdr:rowOff>
    </xdr:from>
    <xdr:to xmlns:xdr="http://schemas.openxmlformats.org/drawingml/2006/spreadsheetDrawing">
      <xdr:col>50</xdr:col>
      <xdr:colOff>114300</xdr:colOff>
      <xdr:row>86</xdr:row>
      <xdr:rowOff>116205</xdr:rowOff>
    </xdr:to>
    <xdr:cxnSp macro="">
      <xdr:nvCxnSpPr>
        <xdr:cNvPr id="313" name="直線コネクタ 312"/>
        <xdr:cNvCxnSpPr/>
      </xdr:nvCxnSpPr>
      <xdr:spPr>
        <a:xfrm>
          <a:off x="8493125" y="14860905"/>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34290</xdr:rowOff>
    </xdr:from>
    <xdr:ext cx="469265" cy="259080"/>
    <xdr:sp macro="" textlink="">
      <xdr:nvSpPr>
        <xdr:cNvPr id="314" name="n_1aveValue【公営住宅】&#10;一人当たり面積"/>
        <xdr:cNvSpPr txBox="1"/>
      </xdr:nvSpPr>
      <xdr:spPr>
        <a:xfrm>
          <a:off x="9111615" y="1443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60325</xdr:rowOff>
    </xdr:from>
    <xdr:ext cx="469265" cy="259080"/>
    <xdr:sp macro="" textlink="">
      <xdr:nvSpPr>
        <xdr:cNvPr id="315" name="n_2aveValue【公営住宅】&#10;一人当たり面積"/>
        <xdr:cNvSpPr txBox="1"/>
      </xdr:nvSpPr>
      <xdr:spPr>
        <a:xfrm>
          <a:off x="8263890" y="14462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158115</xdr:rowOff>
    </xdr:from>
    <xdr:ext cx="469265" cy="258445"/>
    <xdr:sp macro="" textlink="">
      <xdr:nvSpPr>
        <xdr:cNvPr id="316" name="n_1mainValue【公営住宅】&#10;一人当たり面積"/>
        <xdr:cNvSpPr txBox="1"/>
      </xdr:nvSpPr>
      <xdr:spPr>
        <a:xfrm>
          <a:off x="9111615" y="1490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158115</xdr:rowOff>
    </xdr:from>
    <xdr:ext cx="469265" cy="258445"/>
    <xdr:sp macro="" textlink="">
      <xdr:nvSpPr>
        <xdr:cNvPr id="317" name="n_2mainValue【公営住宅】&#10;一人当たり面積"/>
        <xdr:cNvSpPr txBox="1"/>
      </xdr:nvSpPr>
      <xdr:spPr>
        <a:xfrm>
          <a:off x="8263890" y="1490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8" name="正方形/長方形 317"/>
        <xdr:cNvSpPr/>
      </xdr:nvSpPr>
      <xdr:spPr>
        <a:xfrm>
          <a:off x="73914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9" name="正方形/長方形 318"/>
        <xdr:cNvSpPr/>
      </xdr:nvSpPr>
      <xdr:spPr>
        <a:xfrm>
          <a:off x="86614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0" name="正方形/長方形 319"/>
        <xdr:cNvSpPr/>
      </xdr:nvSpPr>
      <xdr:spPr>
        <a:xfrm>
          <a:off x="86614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1" name="正方形/長方形 320"/>
        <xdr:cNvSpPr/>
      </xdr:nvSpPr>
      <xdr:spPr>
        <a:xfrm>
          <a:off x="184785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2" name="正方形/長方形 321"/>
        <xdr:cNvSpPr/>
      </xdr:nvSpPr>
      <xdr:spPr>
        <a:xfrm>
          <a:off x="184785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3" name="正方形/長方形 322"/>
        <xdr:cNvSpPr/>
      </xdr:nvSpPr>
      <xdr:spPr>
        <a:xfrm>
          <a:off x="29565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4" name="正方形/長方形 323"/>
        <xdr:cNvSpPr/>
      </xdr:nvSpPr>
      <xdr:spPr>
        <a:xfrm>
          <a:off x="29565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5" name="正方形/長方形 324"/>
        <xdr:cNvSpPr/>
      </xdr:nvSpPr>
      <xdr:spPr>
        <a:xfrm>
          <a:off x="739140" y="1676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6" name="正方形/長方形 325"/>
        <xdr:cNvSpPr/>
      </xdr:nvSpPr>
      <xdr:spPr>
        <a:xfrm>
          <a:off x="6409690"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7" name="正方形/長方形 326"/>
        <xdr:cNvSpPr/>
      </xdr:nvSpPr>
      <xdr:spPr>
        <a:xfrm>
          <a:off x="653097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8" name="正方形/長方形 327"/>
        <xdr:cNvSpPr/>
      </xdr:nvSpPr>
      <xdr:spPr>
        <a:xfrm>
          <a:off x="653097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9" name="正方形/長方形 328"/>
        <xdr:cNvSpPr/>
      </xdr:nvSpPr>
      <xdr:spPr>
        <a:xfrm>
          <a:off x="751840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0" name="正方形/長方形 329"/>
        <xdr:cNvSpPr/>
      </xdr:nvSpPr>
      <xdr:spPr>
        <a:xfrm>
          <a:off x="751840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1" name="正方形/長方形 330"/>
        <xdr:cNvSpPr/>
      </xdr:nvSpPr>
      <xdr:spPr>
        <a:xfrm>
          <a:off x="86271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2" name="正方形/長方形 331"/>
        <xdr:cNvSpPr/>
      </xdr:nvSpPr>
      <xdr:spPr>
        <a:xfrm>
          <a:off x="86271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3" name="正方形/長方形 332"/>
        <xdr:cNvSpPr/>
      </xdr:nvSpPr>
      <xdr:spPr>
        <a:xfrm>
          <a:off x="6409690" y="1676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4" name="正方形/長方形 333"/>
        <xdr:cNvSpPr/>
      </xdr:nvSpPr>
      <xdr:spPr>
        <a:xfrm>
          <a:off x="12074525"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5" name="正方形/長方形 334"/>
        <xdr:cNvSpPr/>
      </xdr:nvSpPr>
      <xdr:spPr>
        <a:xfrm>
          <a:off x="121958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6" name="正方形/長方形 335"/>
        <xdr:cNvSpPr/>
      </xdr:nvSpPr>
      <xdr:spPr>
        <a:xfrm>
          <a:off x="121958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7" name="正方形/長方形 336"/>
        <xdr:cNvSpPr/>
      </xdr:nvSpPr>
      <xdr:spPr>
        <a:xfrm>
          <a:off x="1318323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8" name="正方形/長方形 337"/>
        <xdr:cNvSpPr/>
      </xdr:nvSpPr>
      <xdr:spPr>
        <a:xfrm>
          <a:off x="1318323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9" name="正方形/長方形 338"/>
        <xdr:cNvSpPr/>
      </xdr:nvSpPr>
      <xdr:spPr>
        <a:xfrm>
          <a:off x="1429194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0" name="正方形/長方形 339"/>
        <xdr:cNvSpPr/>
      </xdr:nvSpPr>
      <xdr:spPr>
        <a:xfrm>
          <a:off x="1429194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正方形/長方形 340"/>
        <xdr:cNvSpPr/>
      </xdr:nvSpPr>
      <xdr:spPr>
        <a:xfrm>
          <a:off x="12074525"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342" name="テキスト ボックス 341"/>
        <xdr:cNvSpPr txBox="1"/>
      </xdr:nvSpPr>
      <xdr:spPr>
        <a:xfrm>
          <a:off x="120364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3" name="直線コネクタ 342"/>
        <xdr:cNvCxnSpPr/>
      </xdr:nvCxnSpPr>
      <xdr:spPr>
        <a:xfrm>
          <a:off x="12074525"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4" name="直線コネクタ 343"/>
        <xdr:cNvCxnSpPr/>
      </xdr:nvCxnSpPr>
      <xdr:spPr>
        <a:xfrm>
          <a:off x="12074525" y="729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8445"/>
    <xdr:sp macro="" textlink="">
      <xdr:nvSpPr>
        <xdr:cNvPr id="345" name="テキスト ボックス 344"/>
        <xdr:cNvSpPr txBox="1"/>
      </xdr:nvSpPr>
      <xdr:spPr>
        <a:xfrm>
          <a:off x="11746865" y="715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6" name="直線コネクタ 345"/>
        <xdr:cNvCxnSpPr/>
      </xdr:nvCxnSpPr>
      <xdr:spPr>
        <a:xfrm>
          <a:off x="12074525" y="696722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7" name="テキスト ボックス 346"/>
        <xdr:cNvSpPr txBox="1"/>
      </xdr:nvSpPr>
      <xdr:spPr>
        <a:xfrm>
          <a:off x="1168273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8" name="直線コネクタ 347"/>
        <xdr:cNvCxnSpPr/>
      </xdr:nvCxnSpPr>
      <xdr:spPr>
        <a:xfrm>
          <a:off x="12074525" y="664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49" name="テキスト ボックス 348"/>
        <xdr:cNvSpPr txBox="1"/>
      </xdr:nvSpPr>
      <xdr:spPr>
        <a:xfrm>
          <a:off x="11682730"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0" name="直線コネクタ 349"/>
        <xdr:cNvCxnSpPr/>
      </xdr:nvCxnSpPr>
      <xdr:spPr>
        <a:xfrm>
          <a:off x="12074525" y="631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51" name="テキスト ボックス 350"/>
        <xdr:cNvSpPr txBox="1"/>
      </xdr:nvSpPr>
      <xdr:spPr>
        <a:xfrm>
          <a:off x="1168273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52" name="直線コネクタ 351"/>
        <xdr:cNvCxnSpPr/>
      </xdr:nvCxnSpPr>
      <xdr:spPr>
        <a:xfrm>
          <a:off x="12074525" y="598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53" name="テキスト ボックス 352"/>
        <xdr:cNvSpPr txBox="1"/>
      </xdr:nvSpPr>
      <xdr:spPr>
        <a:xfrm>
          <a:off x="1168273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4" name="直線コネクタ 353"/>
        <xdr:cNvCxnSpPr/>
      </xdr:nvCxnSpPr>
      <xdr:spPr>
        <a:xfrm>
          <a:off x="12074525" y="566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55" name="テキスト ボックス 354"/>
        <xdr:cNvSpPr txBox="1"/>
      </xdr:nvSpPr>
      <xdr:spPr>
        <a:xfrm>
          <a:off x="1162431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6" name="直線コネクタ 355"/>
        <xdr:cNvCxnSpPr/>
      </xdr:nvCxnSpPr>
      <xdr:spPr>
        <a:xfrm>
          <a:off x="12074525"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7" name="テキスト ボックス 356"/>
        <xdr:cNvSpPr txBox="1"/>
      </xdr:nvSpPr>
      <xdr:spPr>
        <a:xfrm>
          <a:off x="1162431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8" name="【認定こども園・幼稚園・保育所】&#10;有形固定資産減価償却率グラフ枠"/>
        <xdr:cNvSpPr/>
      </xdr:nvSpPr>
      <xdr:spPr>
        <a:xfrm>
          <a:off x="12074525"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38735</xdr:rowOff>
    </xdr:to>
    <xdr:cxnSp macro="">
      <xdr:nvCxnSpPr>
        <xdr:cNvPr id="359" name="直線コネクタ 358"/>
        <xdr:cNvCxnSpPr/>
      </xdr:nvCxnSpPr>
      <xdr:spPr>
        <a:xfrm flipV="1">
          <a:off x="15833090" y="56603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42545</xdr:rowOff>
    </xdr:from>
    <xdr:ext cx="404495" cy="258445"/>
    <xdr:sp macro="" textlink="">
      <xdr:nvSpPr>
        <xdr:cNvPr id="360" name="【認定こども園・幼稚園・保育所】&#10;有形固定資産減価償却率最小値テキスト"/>
        <xdr:cNvSpPr txBox="1"/>
      </xdr:nvSpPr>
      <xdr:spPr>
        <a:xfrm>
          <a:off x="15871825" y="7071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38735</xdr:rowOff>
    </xdr:from>
    <xdr:to xmlns:xdr="http://schemas.openxmlformats.org/drawingml/2006/spreadsheetDrawing">
      <xdr:col>86</xdr:col>
      <xdr:colOff>25400</xdr:colOff>
      <xdr:row>41</xdr:row>
      <xdr:rowOff>38735</xdr:rowOff>
    </xdr:to>
    <xdr:cxnSp macro="">
      <xdr:nvCxnSpPr>
        <xdr:cNvPr id="361" name="直線コネクタ 360"/>
        <xdr:cNvCxnSpPr/>
      </xdr:nvCxnSpPr>
      <xdr:spPr>
        <a:xfrm>
          <a:off x="15744825" y="70681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265" cy="258445"/>
    <xdr:sp macro="" textlink="">
      <xdr:nvSpPr>
        <xdr:cNvPr id="362" name="【認定こども園・幼稚園・保育所】&#10;有形固定資産減価償却率最大値テキスト"/>
        <xdr:cNvSpPr txBox="1"/>
      </xdr:nvSpPr>
      <xdr:spPr>
        <a:xfrm>
          <a:off x="15871825" y="5435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63" name="直線コネクタ 362"/>
        <xdr:cNvCxnSpPr/>
      </xdr:nvCxnSpPr>
      <xdr:spPr>
        <a:xfrm>
          <a:off x="15744825" y="5660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53340</xdr:rowOff>
    </xdr:from>
    <xdr:ext cx="404495" cy="258445"/>
    <xdr:sp macro="" textlink="">
      <xdr:nvSpPr>
        <xdr:cNvPr id="364" name="【認定こども園・幼稚園・保育所】&#10;有形固定資産減価償却率平均値テキスト"/>
        <xdr:cNvSpPr txBox="1"/>
      </xdr:nvSpPr>
      <xdr:spPr>
        <a:xfrm>
          <a:off x="15871825" y="62255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30480</xdr:rowOff>
    </xdr:from>
    <xdr:to xmlns:xdr="http://schemas.openxmlformats.org/drawingml/2006/spreadsheetDrawing">
      <xdr:col>85</xdr:col>
      <xdr:colOff>177800</xdr:colOff>
      <xdr:row>37</xdr:row>
      <xdr:rowOff>132080</xdr:rowOff>
    </xdr:to>
    <xdr:sp macro="" textlink="">
      <xdr:nvSpPr>
        <xdr:cNvPr id="365" name="フローチャート: 判断 364"/>
        <xdr:cNvSpPr/>
      </xdr:nvSpPr>
      <xdr:spPr>
        <a:xfrm>
          <a:off x="15782925"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147955</xdr:rowOff>
    </xdr:from>
    <xdr:to xmlns:xdr="http://schemas.openxmlformats.org/drawingml/2006/spreadsheetDrawing">
      <xdr:col>81</xdr:col>
      <xdr:colOff>101600</xdr:colOff>
      <xdr:row>37</xdr:row>
      <xdr:rowOff>78105</xdr:rowOff>
    </xdr:to>
    <xdr:sp macro="" textlink="">
      <xdr:nvSpPr>
        <xdr:cNvPr id="366" name="フローチャート: 判断 365"/>
        <xdr:cNvSpPr/>
      </xdr:nvSpPr>
      <xdr:spPr>
        <a:xfrm>
          <a:off x="1496758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159385</xdr:rowOff>
    </xdr:from>
    <xdr:to xmlns:xdr="http://schemas.openxmlformats.org/drawingml/2006/spreadsheetDrawing">
      <xdr:col>76</xdr:col>
      <xdr:colOff>165100</xdr:colOff>
      <xdr:row>37</xdr:row>
      <xdr:rowOff>89535</xdr:rowOff>
    </xdr:to>
    <xdr:sp macro="" textlink="">
      <xdr:nvSpPr>
        <xdr:cNvPr id="367" name="フローチャート: 判断 366"/>
        <xdr:cNvSpPr/>
      </xdr:nvSpPr>
      <xdr:spPr>
        <a:xfrm>
          <a:off x="1410716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1365" cy="259080"/>
    <xdr:sp macro="" textlink="">
      <xdr:nvSpPr>
        <xdr:cNvPr id="368" name="テキスト ボックス 367"/>
        <xdr:cNvSpPr txBox="1"/>
      </xdr:nvSpPr>
      <xdr:spPr>
        <a:xfrm>
          <a:off x="15648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369" name="テキスト ボックス 368"/>
        <xdr:cNvSpPr txBox="1"/>
      </xdr:nvSpPr>
      <xdr:spPr>
        <a:xfrm>
          <a:off x="148336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70" name="テキスト ボックス 369"/>
        <xdr:cNvSpPr txBox="1"/>
      </xdr:nvSpPr>
      <xdr:spPr>
        <a:xfrm>
          <a:off x="13973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1365" cy="259080"/>
    <xdr:sp macro="" textlink="">
      <xdr:nvSpPr>
        <xdr:cNvPr id="371" name="テキスト ボックス 370"/>
        <xdr:cNvSpPr txBox="1"/>
      </xdr:nvSpPr>
      <xdr:spPr>
        <a:xfrm>
          <a:off x="1311275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372" name="テキスト ボックス 371"/>
        <xdr:cNvSpPr txBox="1"/>
      </xdr:nvSpPr>
      <xdr:spPr>
        <a:xfrm>
          <a:off x="1224661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373" name="楕円 372"/>
        <xdr:cNvSpPr/>
      </xdr:nvSpPr>
      <xdr:spPr>
        <a:xfrm>
          <a:off x="15782925"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106680</xdr:rowOff>
    </xdr:from>
    <xdr:ext cx="404495" cy="259080"/>
    <xdr:sp macro="" textlink="">
      <xdr:nvSpPr>
        <xdr:cNvPr id="374" name="【認定こども園・幼稚園・保育所】&#10;有形固定資産減価償却率該当値テキスト"/>
        <xdr:cNvSpPr txBox="1"/>
      </xdr:nvSpPr>
      <xdr:spPr>
        <a:xfrm>
          <a:off x="15871825" y="6450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110490</xdr:rowOff>
    </xdr:to>
    <xdr:sp macro="" textlink="">
      <xdr:nvSpPr>
        <xdr:cNvPr id="375" name="楕円 374"/>
        <xdr:cNvSpPr/>
      </xdr:nvSpPr>
      <xdr:spPr>
        <a:xfrm>
          <a:off x="14967585"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7620</xdr:rowOff>
    </xdr:from>
    <xdr:to xmlns:xdr="http://schemas.openxmlformats.org/drawingml/2006/spreadsheetDrawing">
      <xdr:col>85</xdr:col>
      <xdr:colOff>127000</xdr:colOff>
      <xdr:row>38</xdr:row>
      <xdr:rowOff>59690</xdr:rowOff>
    </xdr:to>
    <xdr:cxnSp macro="">
      <xdr:nvCxnSpPr>
        <xdr:cNvPr id="376" name="直線コネクタ 375"/>
        <xdr:cNvCxnSpPr/>
      </xdr:nvCxnSpPr>
      <xdr:spPr>
        <a:xfrm flipV="1">
          <a:off x="15018385" y="6522720"/>
          <a:ext cx="81534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377" name="楕円 376"/>
        <xdr:cNvSpPr/>
      </xdr:nvSpPr>
      <xdr:spPr>
        <a:xfrm>
          <a:off x="1410716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59690</xdr:rowOff>
    </xdr:from>
    <xdr:to xmlns:xdr="http://schemas.openxmlformats.org/drawingml/2006/spreadsheetDrawing">
      <xdr:col>81</xdr:col>
      <xdr:colOff>50800</xdr:colOff>
      <xdr:row>38</xdr:row>
      <xdr:rowOff>112395</xdr:rowOff>
    </xdr:to>
    <xdr:cxnSp macro="">
      <xdr:nvCxnSpPr>
        <xdr:cNvPr id="378" name="直線コネクタ 377"/>
        <xdr:cNvCxnSpPr/>
      </xdr:nvCxnSpPr>
      <xdr:spPr>
        <a:xfrm flipV="1">
          <a:off x="14157960" y="6574790"/>
          <a:ext cx="8604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94615</xdr:rowOff>
    </xdr:from>
    <xdr:ext cx="404495" cy="259080"/>
    <xdr:sp macro="" textlink="">
      <xdr:nvSpPr>
        <xdr:cNvPr id="379" name="n_1aveValue【認定こども園・幼稚園・保育所】&#10;有形固定資産減価償却率"/>
        <xdr:cNvSpPr txBox="1"/>
      </xdr:nvSpPr>
      <xdr:spPr>
        <a:xfrm>
          <a:off x="14808835" y="6095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106045</xdr:rowOff>
    </xdr:from>
    <xdr:ext cx="405130" cy="259080"/>
    <xdr:sp macro="" textlink="">
      <xdr:nvSpPr>
        <xdr:cNvPr id="380" name="n_2aveValue【認定こども園・幼稚園・保育所】&#10;有形固定資産減価償却率"/>
        <xdr:cNvSpPr txBox="1"/>
      </xdr:nvSpPr>
      <xdr:spPr>
        <a:xfrm>
          <a:off x="13961110"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101600</xdr:rowOff>
    </xdr:from>
    <xdr:ext cx="404495" cy="259080"/>
    <xdr:sp macro="" textlink="">
      <xdr:nvSpPr>
        <xdr:cNvPr id="381" name="n_1mainValue【認定こども園・幼稚園・保育所】&#10;有形固定資産減価償却率"/>
        <xdr:cNvSpPr txBox="1"/>
      </xdr:nvSpPr>
      <xdr:spPr>
        <a:xfrm>
          <a:off x="148088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154940</xdr:rowOff>
    </xdr:from>
    <xdr:ext cx="405130" cy="258445"/>
    <xdr:sp macro="" textlink="">
      <xdr:nvSpPr>
        <xdr:cNvPr id="382" name="n_2mainValue【認定こども園・幼稚園・保育所】&#10;有形固定資産減価償却率"/>
        <xdr:cNvSpPr txBox="1"/>
      </xdr:nvSpPr>
      <xdr:spPr>
        <a:xfrm>
          <a:off x="13961110" y="6670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3" name="正方形/長方形 382"/>
        <xdr:cNvSpPr/>
      </xdr:nvSpPr>
      <xdr:spPr>
        <a:xfrm>
          <a:off x="1773936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4" name="正方形/長方形 383"/>
        <xdr:cNvSpPr/>
      </xdr:nvSpPr>
      <xdr:spPr>
        <a:xfrm>
          <a:off x="178663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5" name="正方形/長方形 384"/>
        <xdr:cNvSpPr/>
      </xdr:nvSpPr>
      <xdr:spPr>
        <a:xfrm>
          <a:off x="178663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6" name="正方形/長方形 385"/>
        <xdr:cNvSpPr/>
      </xdr:nvSpPr>
      <xdr:spPr>
        <a:xfrm>
          <a:off x="1884807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7" name="正方形/長方形 386"/>
        <xdr:cNvSpPr/>
      </xdr:nvSpPr>
      <xdr:spPr>
        <a:xfrm>
          <a:off x="1884807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8" name="正方形/長方形 387"/>
        <xdr:cNvSpPr/>
      </xdr:nvSpPr>
      <xdr:spPr>
        <a:xfrm>
          <a:off x="1995678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9" name="正方形/長方形 388"/>
        <xdr:cNvSpPr/>
      </xdr:nvSpPr>
      <xdr:spPr>
        <a:xfrm>
          <a:off x="1995678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0" name="正方形/長方形 389"/>
        <xdr:cNvSpPr/>
      </xdr:nvSpPr>
      <xdr:spPr>
        <a:xfrm>
          <a:off x="1773936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391" name="テキスト ボックス 390"/>
        <xdr:cNvSpPr txBox="1"/>
      </xdr:nvSpPr>
      <xdr:spPr>
        <a:xfrm>
          <a:off x="17706975"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2" name="直線コネクタ 391"/>
        <xdr:cNvCxnSpPr/>
      </xdr:nvCxnSpPr>
      <xdr:spPr>
        <a:xfrm>
          <a:off x="1773936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93" name="直線コネクタ 392"/>
        <xdr:cNvCxnSpPr/>
      </xdr:nvCxnSpPr>
      <xdr:spPr>
        <a:xfrm>
          <a:off x="17739360" y="723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394" name="テキスト ボックス 393"/>
        <xdr:cNvSpPr txBox="1"/>
      </xdr:nvSpPr>
      <xdr:spPr>
        <a:xfrm>
          <a:off x="17289145"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95" name="直線コネクタ 394"/>
        <xdr:cNvCxnSpPr/>
      </xdr:nvCxnSpPr>
      <xdr:spPr>
        <a:xfrm>
          <a:off x="17739360" y="685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8445"/>
    <xdr:sp macro="" textlink="">
      <xdr:nvSpPr>
        <xdr:cNvPr id="396" name="テキスト ボックス 395"/>
        <xdr:cNvSpPr txBox="1"/>
      </xdr:nvSpPr>
      <xdr:spPr>
        <a:xfrm>
          <a:off x="17289145" y="671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97" name="直線コネクタ 396"/>
        <xdr:cNvCxnSpPr/>
      </xdr:nvCxnSpPr>
      <xdr:spPr>
        <a:xfrm>
          <a:off x="17739360"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7360" cy="259080"/>
    <xdr:sp macro="" textlink="">
      <xdr:nvSpPr>
        <xdr:cNvPr id="398" name="テキスト ボックス 397"/>
        <xdr:cNvSpPr txBox="1"/>
      </xdr:nvSpPr>
      <xdr:spPr>
        <a:xfrm>
          <a:off x="17289145"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99" name="直線コネクタ 398"/>
        <xdr:cNvCxnSpPr/>
      </xdr:nvCxnSpPr>
      <xdr:spPr>
        <a:xfrm>
          <a:off x="17739360" y="609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9080"/>
    <xdr:sp macro="" textlink="">
      <xdr:nvSpPr>
        <xdr:cNvPr id="400" name="テキスト ボックス 399"/>
        <xdr:cNvSpPr txBox="1"/>
      </xdr:nvSpPr>
      <xdr:spPr>
        <a:xfrm>
          <a:off x="17289145"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01" name="直線コネクタ 400"/>
        <xdr:cNvCxnSpPr/>
      </xdr:nvCxnSpPr>
      <xdr:spPr>
        <a:xfrm>
          <a:off x="17739360" y="571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8445"/>
    <xdr:sp macro="" textlink="">
      <xdr:nvSpPr>
        <xdr:cNvPr id="402" name="テキスト ボックス 401"/>
        <xdr:cNvSpPr txBox="1"/>
      </xdr:nvSpPr>
      <xdr:spPr>
        <a:xfrm>
          <a:off x="17289145"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3" name="直線コネクタ 402"/>
        <xdr:cNvCxnSpPr/>
      </xdr:nvCxnSpPr>
      <xdr:spPr>
        <a:xfrm>
          <a:off x="1773936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9080"/>
    <xdr:sp macro="" textlink="">
      <xdr:nvSpPr>
        <xdr:cNvPr id="404" name="テキスト ボックス 403"/>
        <xdr:cNvSpPr txBox="1"/>
      </xdr:nvSpPr>
      <xdr:spPr>
        <a:xfrm>
          <a:off x="1728914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5" name="【認定こども園・幼稚園・保育所】&#10;一人当たり面積グラフ枠"/>
        <xdr:cNvSpPr/>
      </xdr:nvSpPr>
      <xdr:spPr>
        <a:xfrm>
          <a:off x="1773936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72390</xdr:rowOff>
    </xdr:from>
    <xdr:to xmlns:xdr="http://schemas.openxmlformats.org/drawingml/2006/spreadsheetDrawing">
      <xdr:col>116</xdr:col>
      <xdr:colOff>62865</xdr:colOff>
      <xdr:row>42</xdr:row>
      <xdr:rowOff>22860</xdr:rowOff>
    </xdr:to>
    <xdr:cxnSp macro="">
      <xdr:nvCxnSpPr>
        <xdr:cNvPr id="406" name="直線コネクタ 405"/>
        <xdr:cNvCxnSpPr/>
      </xdr:nvCxnSpPr>
      <xdr:spPr>
        <a:xfrm flipV="1">
          <a:off x="21497925" y="59016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265" cy="259080"/>
    <xdr:sp macro="" textlink="">
      <xdr:nvSpPr>
        <xdr:cNvPr id="407" name="【認定こども園・幼稚園・保育所】&#10;一人当たり面積最小値テキスト"/>
        <xdr:cNvSpPr txBox="1"/>
      </xdr:nvSpPr>
      <xdr:spPr>
        <a:xfrm>
          <a:off x="21536660" y="722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08" name="直線コネクタ 407"/>
        <xdr:cNvCxnSpPr/>
      </xdr:nvCxnSpPr>
      <xdr:spPr>
        <a:xfrm>
          <a:off x="21415375" y="72237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19050</xdr:rowOff>
    </xdr:from>
    <xdr:ext cx="469265" cy="258445"/>
    <xdr:sp macro="" textlink="">
      <xdr:nvSpPr>
        <xdr:cNvPr id="409" name="【認定こども園・幼稚園・保育所】&#10;一人当たり面積最大値テキスト"/>
        <xdr:cNvSpPr txBox="1"/>
      </xdr:nvSpPr>
      <xdr:spPr>
        <a:xfrm>
          <a:off x="21536660" y="5676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72390</xdr:rowOff>
    </xdr:from>
    <xdr:to xmlns:xdr="http://schemas.openxmlformats.org/drawingml/2006/spreadsheetDrawing">
      <xdr:col>116</xdr:col>
      <xdr:colOff>152400</xdr:colOff>
      <xdr:row>34</xdr:row>
      <xdr:rowOff>72390</xdr:rowOff>
    </xdr:to>
    <xdr:cxnSp macro="">
      <xdr:nvCxnSpPr>
        <xdr:cNvPr id="410" name="直線コネクタ 409"/>
        <xdr:cNvCxnSpPr/>
      </xdr:nvCxnSpPr>
      <xdr:spPr>
        <a:xfrm>
          <a:off x="21415375" y="59016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34290</xdr:rowOff>
    </xdr:from>
    <xdr:ext cx="469265" cy="259080"/>
    <xdr:sp macro="" textlink="">
      <xdr:nvSpPr>
        <xdr:cNvPr id="411" name="【認定こども園・幼稚園・保育所】&#10;一人当たり面積平均値テキスト"/>
        <xdr:cNvSpPr txBox="1"/>
      </xdr:nvSpPr>
      <xdr:spPr>
        <a:xfrm>
          <a:off x="21536660" y="68922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55880</xdr:rowOff>
    </xdr:from>
    <xdr:to xmlns:xdr="http://schemas.openxmlformats.org/drawingml/2006/spreadsheetDrawing">
      <xdr:col>116</xdr:col>
      <xdr:colOff>114300</xdr:colOff>
      <xdr:row>40</xdr:row>
      <xdr:rowOff>157480</xdr:rowOff>
    </xdr:to>
    <xdr:sp macro="" textlink="">
      <xdr:nvSpPr>
        <xdr:cNvPr id="412" name="フローチャート: 判断 411"/>
        <xdr:cNvSpPr/>
      </xdr:nvSpPr>
      <xdr:spPr>
        <a:xfrm>
          <a:off x="2144776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53975</xdr:rowOff>
    </xdr:from>
    <xdr:to xmlns:xdr="http://schemas.openxmlformats.org/drawingml/2006/spreadsheetDrawing">
      <xdr:col>112</xdr:col>
      <xdr:colOff>38100</xdr:colOff>
      <xdr:row>40</xdr:row>
      <xdr:rowOff>155575</xdr:rowOff>
    </xdr:to>
    <xdr:sp macro="" textlink="">
      <xdr:nvSpPr>
        <xdr:cNvPr id="413" name="フローチャート: 判断 412"/>
        <xdr:cNvSpPr/>
      </xdr:nvSpPr>
      <xdr:spPr>
        <a:xfrm>
          <a:off x="20638135" y="69119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63500</xdr:rowOff>
    </xdr:from>
    <xdr:to xmlns:xdr="http://schemas.openxmlformats.org/drawingml/2006/spreadsheetDrawing">
      <xdr:col>107</xdr:col>
      <xdr:colOff>101600</xdr:colOff>
      <xdr:row>40</xdr:row>
      <xdr:rowOff>165100</xdr:rowOff>
    </xdr:to>
    <xdr:sp macro="" textlink="">
      <xdr:nvSpPr>
        <xdr:cNvPr id="414" name="フローチャート: 判断 413"/>
        <xdr:cNvSpPr/>
      </xdr:nvSpPr>
      <xdr:spPr>
        <a:xfrm>
          <a:off x="19771995"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5" name="テキスト ボックス 414"/>
        <xdr:cNvSpPr txBox="1"/>
      </xdr:nvSpPr>
      <xdr:spPr>
        <a:xfrm>
          <a:off x="21313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1365" cy="259080"/>
    <xdr:sp macro="" textlink="">
      <xdr:nvSpPr>
        <xdr:cNvPr id="416" name="テキスト ボックス 415"/>
        <xdr:cNvSpPr txBox="1"/>
      </xdr:nvSpPr>
      <xdr:spPr>
        <a:xfrm>
          <a:off x="2050415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417" name="テキスト ボックス 416"/>
        <xdr:cNvSpPr txBox="1"/>
      </xdr:nvSpPr>
      <xdr:spPr>
        <a:xfrm>
          <a:off x="1963801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8" name="テキスト ボックス 417"/>
        <xdr:cNvSpPr txBox="1"/>
      </xdr:nvSpPr>
      <xdr:spPr>
        <a:xfrm>
          <a:off x="1877758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1365" cy="259080"/>
    <xdr:sp macro="" textlink="">
      <xdr:nvSpPr>
        <xdr:cNvPr id="419" name="テキスト ボックス 418"/>
        <xdr:cNvSpPr txBox="1"/>
      </xdr:nvSpPr>
      <xdr:spPr>
        <a:xfrm>
          <a:off x="1791716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95885</xdr:rowOff>
    </xdr:from>
    <xdr:to xmlns:xdr="http://schemas.openxmlformats.org/drawingml/2006/spreadsheetDrawing">
      <xdr:col>116</xdr:col>
      <xdr:colOff>114300</xdr:colOff>
      <xdr:row>40</xdr:row>
      <xdr:rowOff>26035</xdr:rowOff>
    </xdr:to>
    <xdr:sp macro="" textlink="">
      <xdr:nvSpPr>
        <xdr:cNvPr id="420" name="楕円 419"/>
        <xdr:cNvSpPr/>
      </xdr:nvSpPr>
      <xdr:spPr>
        <a:xfrm>
          <a:off x="2144776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118745</xdr:rowOff>
    </xdr:from>
    <xdr:ext cx="469265" cy="259080"/>
    <xdr:sp macro="" textlink="">
      <xdr:nvSpPr>
        <xdr:cNvPr id="421" name="【認定こども園・幼稚園・保育所】&#10;一人当たり面積該当値テキスト"/>
        <xdr:cNvSpPr txBox="1"/>
      </xdr:nvSpPr>
      <xdr:spPr>
        <a:xfrm>
          <a:off x="21536660" y="6633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97790</xdr:rowOff>
    </xdr:from>
    <xdr:to xmlns:xdr="http://schemas.openxmlformats.org/drawingml/2006/spreadsheetDrawing">
      <xdr:col>112</xdr:col>
      <xdr:colOff>38100</xdr:colOff>
      <xdr:row>40</xdr:row>
      <xdr:rowOff>27940</xdr:rowOff>
    </xdr:to>
    <xdr:sp macro="" textlink="">
      <xdr:nvSpPr>
        <xdr:cNvPr id="422" name="楕円 421"/>
        <xdr:cNvSpPr/>
      </xdr:nvSpPr>
      <xdr:spPr>
        <a:xfrm>
          <a:off x="20638135" y="67843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146685</xdr:rowOff>
    </xdr:from>
    <xdr:to xmlns:xdr="http://schemas.openxmlformats.org/drawingml/2006/spreadsheetDrawing">
      <xdr:col>116</xdr:col>
      <xdr:colOff>63500</xdr:colOff>
      <xdr:row>39</xdr:row>
      <xdr:rowOff>148590</xdr:rowOff>
    </xdr:to>
    <xdr:cxnSp macro="">
      <xdr:nvCxnSpPr>
        <xdr:cNvPr id="423" name="直線コネクタ 422"/>
        <xdr:cNvCxnSpPr/>
      </xdr:nvCxnSpPr>
      <xdr:spPr>
        <a:xfrm flipV="1">
          <a:off x="20688935" y="68332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93980</xdr:rowOff>
    </xdr:from>
    <xdr:to xmlns:xdr="http://schemas.openxmlformats.org/drawingml/2006/spreadsheetDrawing">
      <xdr:col>107</xdr:col>
      <xdr:colOff>101600</xdr:colOff>
      <xdr:row>40</xdr:row>
      <xdr:rowOff>24130</xdr:rowOff>
    </xdr:to>
    <xdr:sp macro="" textlink="">
      <xdr:nvSpPr>
        <xdr:cNvPr id="424" name="楕円 423"/>
        <xdr:cNvSpPr/>
      </xdr:nvSpPr>
      <xdr:spPr>
        <a:xfrm>
          <a:off x="19771995"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144780</xdr:rowOff>
    </xdr:from>
    <xdr:to xmlns:xdr="http://schemas.openxmlformats.org/drawingml/2006/spreadsheetDrawing">
      <xdr:col>111</xdr:col>
      <xdr:colOff>177800</xdr:colOff>
      <xdr:row>39</xdr:row>
      <xdr:rowOff>148590</xdr:rowOff>
    </xdr:to>
    <xdr:cxnSp macro="">
      <xdr:nvCxnSpPr>
        <xdr:cNvPr id="425" name="直線コネクタ 424"/>
        <xdr:cNvCxnSpPr/>
      </xdr:nvCxnSpPr>
      <xdr:spPr>
        <a:xfrm>
          <a:off x="19822795" y="6831330"/>
          <a:ext cx="86614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146685</xdr:rowOff>
    </xdr:from>
    <xdr:ext cx="469900" cy="258445"/>
    <xdr:sp macro="" textlink="">
      <xdr:nvSpPr>
        <xdr:cNvPr id="426" name="n_1aveValue【認定こども園・幼稚園・保育所】&#10;一人当たり面積"/>
        <xdr:cNvSpPr txBox="1"/>
      </xdr:nvSpPr>
      <xdr:spPr>
        <a:xfrm>
          <a:off x="20447000" y="7004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156210</xdr:rowOff>
    </xdr:from>
    <xdr:ext cx="469265" cy="258445"/>
    <xdr:sp macro="" textlink="">
      <xdr:nvSpPr>
        <xdr:cNvPr id="427" name="n_2aveValue【認定こども園・幼稚園・保育所】&#10;一人当たり面積"/>
        <xdr:cNvSpPr txBox="1"/>
      </xdr:nvSpPr>
      <xdr:spPr>
        <a:xfrm>
          <a:off x="19593560" y="7014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44450</xdr:rowOff>
    </xdr:from>
    <xdr:ext cx="469900" cy="259080"/>
    <xdr:sp macro="" textlink="">
      <xdr:nvSpPr>
        <xdr:cNvPr id="428" name="n_1mainValue【認定こども園・幼稚園・保育所】&#10;一人当たり面積"/>
        <xdr:cNvSpPr txBox="1"/>
      </xdr:nvSpPr>
      <xdr:spPr>
        <a:xfrm>
          <a:off x="204470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40640</xdr:rowOff>
    </xdr:from>
    <xdr:ext cx="469265" cy="258445"/>
    <xdr:sp macro="" textlink="">
      <xdr:nvSpPr>
        <xdr:cNvPr id="429" name="n_2mainValue【認定こども園・幼稚園・保育所】&#10;一人当たり面積"/>
        <xdr:cNvSpPr txBox="1"/>
      </xdr:nvSpPr>
      <xdr:spPr>
        <a:xfrm>
          <a:off x="19593560" y="655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30" name="正方形/長方形 429"/>
        <xdr:cNvSpPr/>
      </xdr:nvSpPr>
      <xdr:spPr>
        <a:xfrm>
          <a:off x="12074525"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31" name="正方形/長方形 430"/>
        <xdr:cNvSpPr/>
      </xdr:nvSpPr>
      <xdr:spPr>
        <a:xfrm>
          <a:off x="121958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32" name="正方形/長方形 431"/>
        <xdr:cNvSpPr/>
      </xdr:nvSpPr>
      <xdr:spPr>
        <a:xfrm>
          <a:off x="121958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33" name="正方形/長方形 432"/>
        <xdr:cNvSpPr/>
      </xdr:nvSpPr>
      <xdr:spPr>
        <a:xfrm>
          <a:off x="1318323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4" name="正方形/長方形 433"/>
        <xdr:cNvSpPr/>
      </xdr:nvSpPr>
      <xdr:spPr>
        <a:xfrm>
          <a:off x="1318323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5" name="正方形/長方形 434"/>
        <xdr:cNvSpPr/>
      </xdr:nvSpPr>
      <xdr:spPr>
        <a:xfrm>
          <a:off x="1429194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6" name="正方形/長方形 435"/>
        <xdr:cNvSpPr/>
      </xdr:nvSpPr>
      <xdr:spPr>
        <a:xfrm>
          <a:off x="1429194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7" name="正方形/長方形 436"/>
        <xdr:cNvSpPr/>
      </xdr:nvSpPr>
      <xdr:spPr>
        <a:xfrm>
          <a:off x="12074525"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438" name="テキスト ボックス 437"/>
        <xdr:cNvSpPr txBox="1"/>
      </xdr:nvSpPr>
      <xdr:spPr>
        <a:xfrm>
          <a:off x="1203642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9" name="直線コネクタ 438"/>
        <xdr:cNvCxnSpPr/>
      </xdr:nvCxnSpPr>
      <xdr:spPr>
        <a:xfrm>
          <a:off x="12074525"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9090" cy="258445"/>
    <xdr:sp macro="" textlink="">
      <xdr:nvSpPr>
        <xdr:cNvPr id="440" name="テキスト ボックス 439"/>
        <xdr:cNvSpPr txBox="1"/>
      </xdr:nvSpPr>
      <xdr:spPr>
        <a:xfrm>
          <a:off x="11746865"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41" name="直線コネクタ 440"/>
        <xdr:cNvCxnSpPr/>
      </xdr:nvCxnSpPr>
      <xdr:spPr>
        <a:xfrm>
          <a:off x="12074525"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42" name="テキスト ボックス 441"/>
        <xdr:cNvSpPr txBox="1"/>
      </xdr:nvSpPr>
      <xdr:spPr>
        <a:xfrm>
          <a:off x="11682730"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43" name="直線コネクタ 442"/>
        <xdr:cNvCxnSpPr/>
      </xdr:nvCxnSpPr>
      <xdr:spPr>
        <a:xfrm>
          <a:off x="12074525"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4" name="テキスト ボックス 443"/>
        <xdr:cNvSpPr txBox="1"/>
      </xdr:nvSpPr>
      <xdr:spPr>
        <a:xfrm>
          <a:off x="1168273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5" name="直線コネクタ 444"/>
        <xdr:cNvCxnSpPr/>
      </xdr:nvCxnSpPr>
      <xdr:spPr>
        <a:xfrm>
          <a:off x="12074525"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46" name="テキスト ボックス 445"/>
        <xdr:cNvSpPr txBox="1"/>
      </xdr:nvSpPr>
      <xdr:spPr>
        <a:xfrm>
          <a:off x="11682730"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7" name="直線コネクタ 446"/>
        <xdr:cNvCxnSpPr/>
      </xdr:nvCxnSpPr>
      <xdr:spPr>
        <a:xfrm>
          <a:off x="12074525"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8" name="テキスト ボックス 447"/>
        <xdr:cNvSpPr txBox="1"/>
      </xdr:nvSpPr>
      <xdr:spPr>
        <a:xfrm>
          <a:off x="1168273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9" name="直線コネクタ 448"/>
        <xdr:cNvCxnSpPr/>
      </xdr:nvCxnSpPr>
      <xdr:spPr>
        <a:xfrm>
          <a:off x="12074525"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50" name="テキスト ボックス 449"/>
        <xdr:cNvSpPr txBox="1"/>
      </xdr:nvSpPr>
      <xdr:spPr>
        <a:xfrm>
          <a:off x="1162431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51" name="直線コネクタ 450"/>
        <xdr:cNvCxnSpPr/>
      </xdr:nvCxnSpPr>
      <xdr:spPr>
        <a:xfrm>
          <a:off x="12074525"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52" name="テキスト ボックス 451"/>
        <xdr:cNvSpPr txBox="1"/>
      </xdr:nvSpPr>
      <xdr:spPr>
        <a:xfrm>
          <a:off x="1162431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3" name="【学校施設】&#10;有形固定資産減価償却率グラフ枠"/>
        <xdr:cNvSpPr/>
      </xdr:nvSpPr>
      <xdr:spPr>
        <a:xfrm>
          <a:off x="12074525"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163830</xdr:rowOff>
    </xdr:from>
    <xdr:to xmlns:xdr="http://schemas.openxmlformats.org/drawingml/2006/spreadsheetDrawing">
      <xdr:col>85</xdr:col>
      <xdr:colOff>126365</xdr:colOff>
      <xdr:row>63</xdr:row>
      <xdr:rowOff>169545</xdr:rowOff>
    </xdr:to>
    <xdr:cxnSp macro="">
      <xdr:nvCxnSpPr>
        <xdr:cNvPr id="454" name="直線コネクタ 453"/>
        <xdr:cNvCxnSpPr/>
      </xdr:nvCxnSpPr>
      <xdr:spPr>
        <a:xfrm flipV="1">
          <a:off x="15833090" y="976503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1905</xdr:rowOff>
    </xdr:from>
    <xdr:ext cx="404495" cy="259080"/>
    <xdr:sp macro="" textlink="">
      <xdr:nvSpPr>
        <xdr:cNvPr id="455" name="【学校施設】&#10;有形固定資産減価償却率最小値テキスト"/>
        <xdr:cNvSpPr txBox="1"/>
      </xdr:nvSpPr>
      <xdr:spPr>
        <a:xfrm>
          <a:off x="15871825" y="10974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169545</xdr:rowOff>
    </xdr:from>
    <xdr:to xmlns:xdr="http://schemas.openxmlformats.org/drawingml/2006/spreadsheetDrawing">
      <xdr:col>86</xdr:col>
      <xdr:colOff>25400</xdr:colOff>
      <xdr:row>63</xdr:row>
      <xdr:rowOff>169545</xdr:rowOff>
    </xdr:to>
    <xdr:cxnSp macro="">
      <xdr:nvCxnSpPr>
        <xdr:cNvPr id="456" name="直線コネクタ 455"/>
        <xdr:cNvCxnSpPr/>
      </xdr:nvCxnSpPr>
      <xdr:spPr>
        <a:xfrm>
          <a:off x="15744825" y="109708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110490</xdr:rowOff>
    </xdr:from>
    <xdr:ext cx="404495" cy="258445"/>
    <xdr:sp macro="" textlink="">
      <xdr:nvSpPr>
        <xdr:cNvPr id="457" name="【学校施設】&#10;有形固定資産減価償却率最大値テキスト"/>
        <xdr:cNvSpPr txBox="1"/>
      </xdr:nvSpPr>
      <xdr:spPr>
        <a:xfrm>
          <a:off x="15871825" y="9540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163830</xdr:rowOff>
    </xdr:from>
    <xdr:to xmlns:xdr="http://schemas.openxmlformats.org/drawingml/2006/spreadsheetDrawing">
      <xdr:col>86</xdr:col>
      <xdr:colOff>25400</xdr:colOff>
      <xdr:row>56</xdr:row>
      <xdr:rowOff>163830</xdr:rowOff>
    </xdr:to>
    <xdr:cxnSp macro="">
      <xdr:nvCxnSpPr>
        <xdr:cNvPr id="458" name="直線コネクタ 457"/>
        <xdr:cNvCxnSpPr/>
      </xdr:nvCxnSpPr>
      <xdr:spPr>
        <a:xfrm>
          <a:off x="15744825" y="97650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112395</xdr:rowOff>
    </xdr:from>
    <xdr:ext cx="404495" cy="258445"/>
    <xdr:sp macro="" textlink="">
      <xdr:nvSpPr>
        <xdr:cNvPr id="459" name="【学校施設】&#10;有形固定資産減価償却率平均値テキスト"/>
        <xdr:cNvSpPr txBox="1"/>
      </xdr:nvSpPr>
      <xdr:spPr>
        <a:xfrm>
          <a:off x="15871825" y="102279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133985</xdr:rowOff>
    </xdr:from>
    <xdr:to xmlns:xdr="http://schemas.openxmlformats.org/drawingml/2006/spreadsheetDrawing">
      <xdr:col>85</xdr:col>
      <xdr:colOff>177800</xdr:colOff>
      <xdr:row>60</xdr:row>
      <xdr:rowOff>64135</xdr:rowOff>
    </xdr:to>
    <xdr:sp macro="" textlink="">
      <xdr:nvSpPr>
        <xdr:cNvPr id="460" name="フローチャート: 判断 459"/>
        <xdr:cNvSpPr/>
      </xdr:nvSpPr>
      <xdr:spPr>
        <a:xfrm>
          <a:off x="15782925"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95885</xdr:rowOff>
    </xdr:from>
    <xdr:to xmlns:xdr="http://schemas.openxmlformats.org/drawingml/2006/spreadsheetDrawing">
      <xdr:col>81</xdr:col>
      <xdr:colOff>101600</xdr:colOff>
      <xdr:row>60</xdr:row>
      <xdr:rowOff>26035</xdr:rowOff>
    </xdr:to>
    <xdr:sp macro="" textlink="">
      <xdr:nvSpPr>
        <xdr:cNvPr id="461" name="フローチャート: 判断 460"/>
        <xdr:cNvSpPr/>
      </xdr:nvSpPr>
      <xdr:spPr>
        <a:xfrm>
          <a:off x="14967585"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103505</xdr:rowOff>
    </xdr:from>
    <xdr:to xmlns:xdr="http://schemas.openxmlformats.org/drawingml/2006/spreadsheetDrawing">
      <xdr:col>76</xdr:col>
      <xdr:colOff>165100</xdr:colOff>
      <xdr:row>60</xdr:row>
      <xdr:rowOff>33655</xdr:rowOff>
    </xdr:to>
    <xdr:sp macro="" textlink="">
      <xdr:nvSpPr>
        <xdr:cNvPr id="462" name="フローチャート: 判断 461"/>
        <xdr:cNvSpPr/>
      </xdr:nvSpPr>
      <xdr:spPr>
        <a:xfrm>
          <a:off x="1410716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1365" cy="258445"/>
    <xdr:sp macro="" textlink="">
      <xdr:nvSpPr>
        <xdr:cNvPr id="463" name="テキスト ボックス 462"/>
        <xdr:cNvSpPr txBox="1"/>
      </xdr:nvSpPr>
      <xdr:spPr>
        <a:xfrm>
          <a:off x="15648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464" name="テキスト ボックス 463"/>
        <xdr:cNvSpPr txBox="1"/>
      </xdr:nvSpPr>
      <xdr:spPr>
        <a:xfrm>
          <a:off x="14833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5" name="テキスト ボックス 464"/>
        <xdr:cNvSpPr txBox="1"/>
      </xdr:nvSpPr>
      <xdr:spPr>
        <a:xfrm>
          <a:off x="13973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8445"/>
    <xdr:sp macro="" textlink="">
      <xdr:nvSpPr>
        <xdr:cNvPr id="466" name="テキスト ボックス 465"/>
        <xdr:cNvSpPr txBox="1"/>
      </xdr:nvSpPr>
      <xdr:spPr>
        <a:xfrm>
          <a:off x="131127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467" name="テキスト ボックス 466"/>
        <xdr:cNvSpPr txBox="1"/>
      </xdr:nvSpPr>
      <xdr:spPr>
        <a:xfrm>
          <a:off x="122466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29210</xdr:rowOff>
    </xdr:from>
    <xdr:to xmlns:xdr="http://schemas.openxmlformats.org/drawingml/2006/spreadsheetDrawing">
      <xdr:col>85</xdr:col>
      <xdr:colOff>177800</xdr:colOff>
      <xdr:row>58</xdr:row>
      <xdr:rowOff>130810</xdr:rowOff>
    </xdr:to>
    <xdr:sp macro="" textlink="">
      <xdr:nvSpPr>
        <xdr:cNvPr id="468" name="楕円 467"/>
        <xdr:cNvSpPr/>
      </xdr:nvSpPr>
      <xdr:spPr>
        <a:xfrm>
          <a:off x="15782925"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52070</xdr:rowOff>
    </xdr:from>
    <xdr:ext cx="404495" cy="258445"/>
    <xdr:sp macro="" textlink="">
      <xdr:nvSpPr>
        <xdr:cNvPr id="469" name="【学校施設】&#10;有形固定資産減価償却率該当値テキスト"/>
        <xdr:cNvSpPr txBox="1"/>
      </xdr:nvSpPr>
      <xdr:spPr>
        <a:xfrm>
          <a:off x="15871825" y="9824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151130</xdr:rowOff>
    </xdr:from>
    <xdr:to xmlns:xdr="http://schemas.openxmlformats.org/drawingml/2006/spreadsheetDrawing">
      <xdr:col>81</xdr:col>
      <xdr:colOff>101600</xdr:colOff>
      <xdr:row>58</xdr:row>
      <xdr:rowOff>81280</xdr:rowOff>
    </xdr:to>
    <xdr:sp macro="" textlink="">
      <xdr:nvSpPr>
        <xdr:cNvPr id="470" name="楕円 469"/>
        <xdr:cNvSpPr/>
      </xdr:nvSpPr>
      <xdr:spPr>
        <a:xfrm>
          <a:off x="14967585"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30480</xdr:rowOff>
    </xdr:from>
    <xdr:to xmlns:xdr="http://schemas.openxmlformats.org/drawingml/2006/spreadsheetDrawing">
      <xdr:col>85</xdr:col>
      <xdr:colOff>127000</xdr:colOff>
      <xdr:row>58</xdr:row>
      <xdr:rowOff>80010</xdr:rowOff>
    </xdr:to>
    <xdr:cxnSp macro="">
      <xdr:nvCxnSpPr>
        <xdr:cNvPr id="471" name="直線コネクタ 470"/>
        <xdr:cNvCxnSpPr/>
      </xdr:nvCxnSpPr>
      <xdr:spPr>
        <a:xfrm>
          <a:off x="15018385" y="9974580"/>
          <a:ext cx="81534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13970</xdr:rowOff>
    </xdr:from>
    <xdr:to xmlns:xdr="http://schemas.openxmlformats.org/drawingml/2006/spreadsheetDrawing">
      <xdr:col>76</xdr:col>
      <xdr:colOff>165100</xdr:colOff>
      <xdr:row>58</xdr:row>
      <xdr:rowOff>115570</xdr:rowOff>
    </xdr:to>
    <xdr:sp macro="" textlink="">
      <xdr:nvSpPr>
        <xdr:cNvPr id="472" name="楕円 471"/>
        <xdr:cNvSpPr/>
      </xdr:nvSpPr>
      <xdr:spPr>
        <a:xfrm>
          <a:off x="1410716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30480</xdr:rowOff>
    </xdr:from>
    <xdr:to xmlns:xdr="http://schemas.openxmlformats.org/drawingml/2006/spreadsheetDrawing">
      <xdr:col>81</xdr:col>
      <xdr:colOff>50800</xdr:colOff>
      <xdr:row>58</xdr:row>
      <xdr:rowOff>64770</xdr:rowOff>
    </xdr:to>
    <xdr:cxnSp macro="">
      <xdr:nvCxnSpPr>
        <xdr:cNvPr id="473" name="直線コネクタ 472"/>
        <xdr:cNvCxnSpPr/>
      </xdr:nvCxnSpPr>
      <xdr:spPr>
        <a:xfrm flipV="1">
          <a:off x="14157960" y="9974580"/>
          <a:ext cx="8604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17780</xdr:rowOff>
    </xdr:from>
    <xdr:ext cx="404495" cy="258445"/>
    <xdr:sp macro="" textlink="">
      <xdr:nvSpPr>
        <xdr:cNvPr id="474" name="n_1aveValue【学校施設】&#10;有形固定資産減価償却率"/>
        <xdr:cNvSpPr txBox="1"/>
      </xdr:nvSpPr>
      <xdr:spPr>
        <a:xfrm>
          <a:off x="14808835" y="10304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24765</xdr:rowOff>
    </xdr:from>
    <xdr:ext cx="405130" cy="259080"/>
    <xdr:sp macro="" textlink="">
      <xdr:nvSpPr>
        <xdr:cNvPr id="475" name="n_2aveValue【学校施設】&#10;有形固定資産減価償却率"/>
        <xdr:cNvSpPr txBox="1"/>
      </xdr:nvSpPr>
      <xdr:spPr>
        <a:xfrm>
          <a:off x="13961110"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97790</xdr:rowOff>
    </xdr:from>
    <xdr:ext cx="404495" cy="258445"/>
    <xdr:sp macro="" textlink="">
      <xdr:nvSpPr>
        <xdr:cNvPr id="476" name="n_1mainValue【学校施設】&#10;有形固定資産減価償却率"/>
        <xdr:cNvSpPr txBox="1"/>
      </xdr:nvSpPr>
      <xdr:spPr>
        <a:xfrm>
          <a:off x="14808835" y="9698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132080</xdr:rowOff>
    </xdr:from>
    <xdr:ext cx="405130" cy="258445"/>
    <xdr:sp macro="" textlink="">
      <xdr:nvSpPr>
        <xdr:cNvPr id="477" name="n_2mainValue【学校施設】&#10;有形固定資産減価償却率"/>
        <xdr:cNvSpPr txBox="1"/>
      </xdr:nvSpPr>
      <xdr:spPr>
        <a:xfrm>
          <a:off x="13961110" y="9733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8" name="正方形/長方形 477"/>
        <xdr:cNvSpPr/>
      </xdr:nvSpPr>
      <xdr:spPr>
        <a:xfrm>
          <a:off x="1773936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9" name="正方形/長方形 478"/>
        <xdr:cNvSpPr/>
      </xdr:nvSpPr>
      <xdr:spPr>
        <a:xfrm>
          <a:off x="178663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80" name="正方形/長方形 479"/>
        <xdr:cNvSpPr/>
      </xdr:nvSpPr>
      <xdr:spPr>
        <a:xfrm>
          <a:off x="178663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81" name="正方形/長方形 480"/>
        <xdr:cNvSpPr/>
      </xdr:nvSpPr>
      <xdr:spPr>
        <a:xfrm>
          <a:off x="1884807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2" name="正方形/長方形 481"/>
        <xdr:cNvSpPr/>
      </xdr:nvSpPr>
      <xdr:spPr>
        <a:xfrm>
          <a:off x="1884807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3" name="正方形/長方形 482"/>
        <xdr:cNvSpPr/>
      </xdr:nvSpPr>
      <xdr:spPr>
        <a:xfrm>
          <a:off x="1995678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4" name="正方形/長方形 483"/>
        <xdr:cNvSpPr/>
      </xdr:nvSpPr>
      <xdr:spPr>
        <a:xfrm>
          <a:off x="1995678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5" name="正方形/長方形 484"/>
        <xdr:cNvSpPr/>
      </xdr:nvSpPr>
      <xdr:spPr>
        <a:xfrm>
          <a:off x="1773936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86" name="テキスト ボックス 485"/>
        <xdr:cNvSpPr txBox="1"/>
      </xdr:nvSpPr>
      <xdr:spPr>
        <a:xfrm>
          <a:off x="17706975"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7" name="直線コネクタ 486"/>
        <xdr:cNvCxnSpPr/>
      </xdr:nvCxnSpPr>
      <xdr:spPr>
        <a:xfrm>
          <a:off x="1773936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488" name="テキスト ボックス 487"/>
        <xdr:cNvSpPr txBox="1"/>
      </xdr:nvSpPr>
      <xdr:spPr>
        <a:xfrm>
          <a:off x="17289145"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9" name="直線コネクタ 488"/>
        <xdr:cNvCxnSpPr/>
      </xdr:nvCxnSpPr>
      <xdr:spPr>
        <a:xfrm>
          <a:off x="17739360" y="1097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8445"/>
    <xdr:sp macro="" textlink="">
      <xdr:nvSpPr>
        <xdr:cNvPr id="490" name="テキスト ボックス 489"/>
        <xdr:cNvSpPr txBox="1"/>
      </xdr:nvSpPr>
      <xdr:spPr>
        <a:xfrm>
          <a:off x="17289145"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91" name="直線コネクタ 490"/>
        <xdr:cNvCxnSpPr/>
      </xdr:nvCxnSpPr>
      <xdr:spPr>
        <a:xfrm>
          <a:off x="17739360" y="1051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8445"/>
    <xdr:sp macro="" textlink="">
      <xdr:nvSpPr>
        <xdr:cNvPr id="492" name="テキスト ボックス 491"/>
        <xdr:cNvSpPr txBox="1"/>
      </xdr:nvSpPr>
      <xdr:spPr>
        <a:xfrm>
          <a:off x="17289145"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93" name="直線コネクタ 492"/>
        <xdr:cNvCxnSpPr/>
      </xdr:nvCxnSpPr>
      <xdr:spPr>
        <a:xfrm>
          <a:off x="17739360" y="1005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8445"/>
    <xdr:sp macro="" textlink="">
      <xdr:nvSpPr>
        <xdr:cNvPr id="494" name="テキスト ボックス 493"/>
        <xdr:cNvSpPr txBox="1"/>
      </xdr:nvSpPr>
      <xdr:spPr>
        <a:xfrm>
          <a:off x="17289145"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95" name="直線コネクタ 494"/>
        <xdr:cNvCxnSpPr/>
      </xdr:nvCxnSpPr>
      <xdr:spPr>
        <a:xfrm>
          <a:off x="17739360" y="960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8445"/>
    <xdr:sp macro="" textlink="">
      <xdr:nvSpPr>
        <xdr:cNvPr id="496" name="テキスト ボックス 495"/>
        <xdr:cNvSpPr txBox="1"/>
      </xdr:nvSpPr>
      <xdr:spPr>
        <a:xfrm>
          <a:off x="17289145"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7" name="直線コネクタ 496"/>
        <xdr:cNvCxnSpPr/>
      </xdr:nvCxnSpPr>
      <xdr:spPr>
        <a:xfrm>
          <a:off x="1773936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8445"/>
    <xdr:sp macro="" textlink="">
      <xdr:nvSpPr>
        <xdr:cNvPr id="498" name="テキスト ボックス 497"/>
        <xdr:cNvSpPr txBox="1"/>
      </xdr:nvSpPr>
      <xdr:spPr>
        <a:xfrm>
          <a:off x="1728914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9" name="【学校施設】&#10;一人当たり面積グラフ枠"/>
        <xdr:cNvSpPr/>
      </xdr:nvSpPr>
      <xdr:spPr>
        <a:xfrm>
          <a:off x="1773936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64</xdr:row>
      <xdr:rowOff>10160</xdr:rowOff>
    </xdr:to>
    <xdr:cxnSp macro="">
      <xdr:nvCxnSpPr>
        <xdr:cNvPr id="500" name="直線コネクタ 499"/>
        <xdr:cNvCxnSpPr/>
      </xdr:nvCxnSpPr>
      <xdr:spPr>
        <a:xfrm flipV="1">
          <a:off x="21497925" y="956945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13970</xdr:rowOff>
    </xdr:from>
    <xdr:ext cx="469265" cy="259080"/>
    <xdr:sp macro="" textlink="">
      <xdr:nvSpPr>
        <xdr:cNvPr id="501" name="【学校施設】&#10;一人当たり面積最小値テキスト"/>
        <xdr:cNvSpPr txBox="1"/>
      </xdr:nvSpPr>
      <xdr:spPr>
        <a:xfrm>
          <a:off x="21536660" y="10986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10160</xdr:rowOff>
    </xdr:from>
    <xdr:to xmlns:xdr="http://schemas.openxmlformats.org/drawingml/2006/spreadsheetDrawing">
      <xdr:col>116</xdr:col>
      <xdr:colOff>152400</xdr:colOff>
      <xdr:row>64</xdr:row>
      <xdr:rowOff>10160</xdr:rowOff>
    </xdr:to>
    <xdr:cxnSp macro="">
      <xdr:nvCxnSpPr>
        <xdr:cNvPr id="502" name="直線コネクタ 501"/>
        <xdr:cNvCxnSpPr/>
      </xdr:nvCxnSpPr>
      <xdr:spPr>
        <a:xfrm>
          <a:off x="21415375" y="109829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265" cy="258445"/>
    <xdr:sp macro="" textlink="">
      <xdr:nvSpPr>
        <xdr:cNvPr id="503" name="【学校施設】&#10;一人当たり面積最大値テキスト"/>
        <xdr:cNvSpPr txBox="1"/>
      </xdr:nvSpPr>
      <xdr:spPr>
        <a:xfrm>
          <a:off x="21536660" y="9344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504" name="直線コネクタ 503"/>
        <xdr:cNvCxnSpPr/>
      </xdr:nvCxnSpPr>
      <xdr:spPr>
        <a:xfrm>
          <a:off x="21415375" y="95694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23495</xdr:rowOff>
    </xdr:from>
    <xdr:ext cx="469265" cy="259080"/>
    <xdr:sp macro="" textlink="">
      <xdr:nvSpPr>
        <xdr:cNvPr id="505" name="【学校施設】&#10;一人当たり面積平均値テキスト"/>
        <xdr:cNvSpPr txBox="1"/>
      </xdr:nvSpPr>
      <xdr:spPr>
        <a:xfrm>
          <a:off x="21536660" y="103104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xdr:rowOff>
    </xdr:from>
    <xdr:to xmlns:xdr="http://schemas.openxmlformats.org/drawingml/2006/spreadsheetDrawing">
      <xdr:col>116</xdr:col>
      <xdr:colOff>114300</xdr:colOff>
      <xdr:row>61</xdr:row>
      <xdr:rowOff>102235</xdr:rowOff>
    </xdr:to>
    <xdr:sp macro="" textlink="">
      <xdr:nvSpPr>
        <xdr:cNvPr id="506" name="フローチャート: 判断 505"/>
        <xdr:cNvSpPr/>
      </xdr:nvSpPr>
      <xdr:spPr>
        <a:xfrm>
          <a:off x="2144776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34925</xdr:rowOff>
    </xdr:from>
    <xdr:to xmlns:xdr="http://schemas.openxmlformats.org/drawingml/2006/spreadsheetDrawing">
      <xdr:col>112</xdr:col>
      <xdr:colOff>38100</xdr:colOff>
      <xdr:row>61</xdr:row>
      <xdr:rowOff>136525</xdr:rowOff>
    </xdr:to>
    <xdr:sp macro="" textlink="">
      <xdr:nvSpPr>
        <xdr:cNvPr id="507" name="フローチャート: 判断 506"/>
        <xdr:cNvSpPr/>
      </xdr:nvSpPr>
      <xdr:spPr>
        <a:xfrm>
          <a:off x="20638135" y="104933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48260</xdr:rowOff>
    </xdr:from>
    <xdr:to xmlns:xdr="http://schemas.openxmlformats.org/drawingml/2006/spreadsheetDrawing">
      <xdr:col>107</xdr:col>
      <xdr:colOff>101600</xdr:colOff>
      <xdr:row>61</xdr:row>
      <xdr:rowOff>149860</xdr:rowOff>
    </xdr:to>
    <xdr:sp macro="" textlink="">
      <xdr:nvSpPr>
        <xdr:cNvPr id="508" name="フローチャート: 判断 507"/>
        <xdr:cNvSpPr/>
      </xdr:nvSpPr>
      <xdr:spPr>
        <a:xfrm>
          <a:off x="19771995"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9" name="テキスト ボックス 508"/>
        <xdr:cNvSpPr txBox="1"/>
      </xdr:nvSpPr>
      <xdr:spPr>
        <a:xfrm>
          <a:off x="21313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8445"/>
    <xdr:sp macro="" textlink="">
      <xdr:nvSpPr>
        <xdr:cNvPr id="510" name="テキスト ボックス 509"/>
        <xdr:cNvSpPr txBox="1"/>
      </xdr:nvSpPr>
      <xdr:spPr>
        <a:xfrm>
          <a:off x="205041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11" name="テキスト ボックス 510"/>
        <xdr:cNvSpPr txBox="1"/>
      </xdr:nvSpPr>
      <xdr:spPr>
        <a:xfrm>
          <a:off x="196380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12" name="テキスト ボックス 511"/>
        <xdr:cNvSpPr txBox="1"/>
      </xdr:nvSpPr>
      <xdr:spPr>
        <a:xfrm>
          <a:off x="1877758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8445"/>
    <xdr:sp macro="" textlink="">
      <xdr:nvSpPr>
        <xdr:cNvPr id="513" name="テキスト ボックス 512"/>
        <xdr:cNvSpPr txBox="1"/>
      </xdr:nvSpPr>
      <xdr:spPr>
        <a:xfrm>
          <a:off x="17917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13970</xdr:rowOff>
    </xdr:from>
    <xdr:to xmlns:xdr="http://schemas.openxmlformats.org/drawingml/2006/spreadsheetDrawing">
      <xdr:col>116</xdr:col>
      <xdr:colOff>114300</xdr:colOff>
      <xdr:row>62</xdr:row>
      <xdr:rowOff>115570</xdr:rowOff>
    </xdr:to>
    <xdr:sp macro="" textlink="">
      <xdr:nvSpPr>
        <xdr:cNvPr id="514" name="楕円 513"/>
        <xdr:cNvSpPr/>
      </xdr:nvSpPr>
      <xdr:spPr>
        <a:xfrm>
          <a:off x="2144776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163830</xdr:rowOff>
    </xdr:from>
    <xdr:ext cx="469265" cy="259080"/>
    <xdr:sp macro="" textlink="">
      <xdr:nvSpPr>
        <xdr:cNvPr id="515" name="【学校施設】&#10;一人当たり面積該当値テキスト"/>
        <xdr:cNvSpPr txBox="1"/>
      </xdr:nvSpPr>
      <xdr:spPr>
        <a:xfrm>
          <a:off x="21536660" y="10622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33020</xdr:rowOff>
    </xdr:from>
    <xdr:to xmlns:xdr="http://schemas.openxmlformats.org/drawingml/2006/spreadsheetDrawing">
      <xdr:col>112</xdr:col>
      <xdr:colOff>38100</xdr:colOff>
      <xdr:row>62</xdr:row>
      <xdr:rowOff>134620</xdr:rowOff>
    </xdr:to>
    <xdr:sp macro="" textlink="">
      <xdr:nvSpPr>
        <xdr:cNvPr id="516" name="楕円 515"/>
        <xdr:cNvSpPr/>
      </xdr:nvSpPr>
      <xdr:spPr>
        <a:xfrm>
          <a:off x="20638135" y="106629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64770</xdr:rowOff>
    </xdr:from>
    <xdr:to xmlns:xdr="http://schemas.openxmlformats.org/drawingml/2006/spreadsheetDrawing">
      <xdr:col>116</xdr:col>
      <xdr:colOff>63500</xdr:colOff>
      <xdr:row>62</xdr:row>
      <xdr:rowOff>83820</xdr:rowOff>
    </xdr:to>
    <xdr:cxnSp macro="">
      <xdr:nvCxnSpPr>
        <xdr:cNvPr id="517" name="直線コネクタ 516"/>
        <xdr:cNvCxnSpPr/>
      </xdr:nvCxnSpPr>
      <xdr:spPr>
        <a:xfrm flipV="1">
          <a:off x="20688935" y="1069467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25400</xdr:rowOff>
    </xdr:from>
    <xdr:to xmlns:xdr="http://schemas.openxmlformats.org/drawingml/2006/spreadsheetDrawing">
      <xdr:col>107</xdr:col>
      <xdr:colOff>101600</xdr:colOff>
      <xdr:row>62</xdr:row>
      <xdr:rowOff>127000</xdr:rowOff>
    </xdr:to>
    <xdr:sp macro="" textlink="">
      <xdr:nvSpPr>
        <xdr:cNvPr id="518" name="楕円 517"/>
        <xdr:cNvSpPr/>
      </xdr:nvSpPr>
      <xdr:spPr>
        <a:xfrm>
          <a:off x="19771995"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76200</xdr:rowOff>
    </xdr:from>
    <xdr:to xmlns:xdr="http://schemas.openxmlformats.org/drawingml/2006/spreadsheetDrawing">
      <xdr:col>111</xdr:col>
      <xdr:colOff>177800</xdr:colOff>
      <xdr:row>62</xdr:row>
      <xdr:rowOff>83820</xdr:rowOff>
    </xdr:to>
    <xdr:cxnSp macro="">
      <xdr:nvCxnSpPr>
        <xdr:cNvPr id="519" name="直線コネクタ 518"/>
        <xdr:cNvCxnSpPr/>
      </xdr:nvCxnSpPr>
      <xdr:spPr>
        <a:xfrm>
          <a:off x="19822795" y="10706100"/>
          <a:ext cx="8661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153035</xdr:rowOff>
    </xdr:from>
    <xdr:ext cx="469900" cy="259080"/>
    <xdr:sp macro="" textlink="">
      <xdr:nvSpPr>
        <xdr:cNvPr id="520" name="n_1aveValue【学校施設】&#10;一人当たり面積"/>
        <xdr:cNvSpPr txBox="1"/>
      </xdr:nvSpPr>
      <xdr:spPr>
        <a:xfrm>
          <a:off x="20447000" y="1026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166370</xdr:rowOff>
    </xdr:from>
    <xdr:ext cx="469265" cy="258445"/>
    <xdr:sp macro="" textlink="">
      <xdr:nvSpPr>
        <xdr:cNvPr id="521" name="n_2aveValue【学校施設】&#10;一人当たり面積"/>
        <xdr:cNvSpPr txBox="1"/>
      </xdr:nvSpPr>
      <xdr:spPr>
        <a:xfrm>
          <a:off x="19593560" y="10281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126365</xdr:rowOff>
    </xdr:from>
    <xdr:ext cx="469900" cy="259080"/>
    <xdr:sp macro="" textlink="">
      <xdr:nvSpPr>
        <xdr:cNvPr id="522" name="n_1mainValue【学校施設】&#10;一人当たり面積"/>
        <xdr:cNvSpPr txBox="1"/>
      </xdr:nvSpPr>
      <xdr:spPr>
        <a:xfrm>
          <a:off x="20447000" y="1075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118110</xdr:rowOff>
    </xdr:from>
    <xdr:ext cx="469265" cy="259080"/>
    <xdr:sp macro="" textlink="">
      <xdr:nvSpPr>
        <xdr:cNvPr id="523" name="n_2mainValue【学校施設】&#10;一人当たり面積"/>
        <xdr:cNvSpPr txBox="1"/>
      </xdr:nvSpPr>
      <xdr:spPr>
        <a:xfrm>
          <a:off x="19593560" y="1074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074525"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1958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1958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18323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18323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29194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29194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074525"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790"/>
    <xdr:sp macro="" textlink="">
      <xdr:nvSpPr>
        <xdr:cNvPr id="532" name="テキスト ボックス 531"/>
        <xdr:cNvSpPr txBox="1"/>
      </xdr:nvSpPr>
      <xdr:spPr>
        <a:xfrm>
          <a:off x="1203642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3" name="直線コネクタ 532"/>
        <xdr:cNvCxnSpPr/>
      </xdr:nvCxnSpPr>
      <xdr:spPr>
        <a:xfrm>
          <a:off x="12074525"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4" name="直線コネクタ 533"/>
        <xdr:cNvCxnSpPr/>
      </xdr:nvCxnSpPr>
      <xdr:spPr>
        <a:xfrm>
          <a:off x="12074525" y="1491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9090" cy="259080"/>
    <xdr:sp macro="" textlink="">
      <xdr:nvSpPr>
        <xdr:cNvPr id="535" name="テキスト ボックス 534"/>
        <xdr:cNvSpPr txBox="1"/>
      </xdr:nvSpPr>
      <xdr:spPr>
        <a:xfrm>
          <a:off x="11746865"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6" name="直線コネクタ 535"/>
        <xdr:cNvCxnSpPr/>
      </xdr:nvCxnSpPr>
      <xdr:spPr>
        <a:xfrm>
          <a:off x="12074525" y="1458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7" name="テキスト ボックス 536"/>
        <xdr:cNvSpPr txBox="1"/>
      </xdr:nvSpPr>
      <xdr:spPr>
        <a:xfrm>
          <a:off x="11682730"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8" name="直線コネクタ 537"/>
        <xdr:cNvCxnSpPr/>
      </xdr:nvCxnSpPr>
      <xdr:spPr>
        <a:xfrm>
          <a:off x="12074525" y="1426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9" name="テキスト ボックス 538"/>
        <xdr:cNvSpPr txBox="1"/>
      </xdr:nvSpPr>
      <xdr:spPr>
        <a:xfrm>
          <a:off x="1168273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0" name="直線コネクタ 539"/>
        <xdr:cNvCxnSpPr/>
      </xdr:nvCxnSpPr>
      <xdr:spPr>
        <a:xfrm>
          <a:off x="12074525" y="1393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41" name="テキスト ボックス 540"/>
        <xdr:cNvSpPr txBox="1"/>
      </xdr:nvSpPr>
      <xdr:spPr>
        <a:xfrm>
          <a:off x="11682730"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2" name="直線コネクタ 541"/>
        <xdr:cNvCxnSpPr/>
      </xdr:nvCxnSpPr>
      <xdr:spPr>
        <a:xfrm>
          <a:off x="12074525" y="136080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3" name="テキスト ボックス 542"/>
        <xdr:cNvSpPr txBox="1"/>
      </xdr:nvSpPr>
      <xdr:spPr>
        <a:xfrm>
          <a:off x="1168273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4" name="直線コネクタ 543"/>
        <xdr:cNvCxnSpPr/>
      </xdr:nvCxnSpPr>
      <xdr:spPr>
        <a:xfrm>
          <a:off x="12074525" y="1328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45" name="テキスト ボックス 544"/>
        <xdr:cNvSpPr txBox="1"/>
      </xdr:nvSpPr>
      <xdr:spPr>
        <a:xfrm>
          <a:off x="1162431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6" name="直線コネクタ 545"/>
        <xdr:cNvCxnSpPr/>
      </xdr:nvCxnSpPr>
      <xdr:spPr>
        <a:xfrm>
          <a:off x="12074525"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47" name="テキスト ボックス 546"/>
        <xdr:cNvSpPr txBox="1"/>
      </xdr:nvSpPr>
      <xdr:spPr>
        <a:xfrm>
          <a:off x="1162431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8" name="【児童館】&#10;有形固定資産減価償却率グラフ枠"/>
        <xdr:cNvSpPr/>
      </xdr:nvSpPr>
      <xdr:spPr>
        <a:xfrm>
          <a:off x="12074525"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18415</xdr:rowOff>
    </xdr:to>
    <xdr:cxnSp macro="">
      <xdr:nvCxnSpPr>
        <xdr:cNvPr id="549" name="直線コネクタ 548"/>
        <xdr:cNvCxnSpPr/>
      </xdr:nvCxnSpPr>
      <xdr:spPr>
        <a:xfrm flipV="1">
          <a:off x="15833090" y="1328039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22225</xdr:rowOff>
    </xdr:from>
    <xdr:ext cx="339725" cy="258445"/>
    <xdr:sp macro="" textlink="">
      <xdr:nvSpPr>
        <xdr:cNvPr id="550" name="【児童館】&#10;有形固定資産減価償却率最小値テキスト"/>
        <xdr:cNvSpPr txBox="1"/>
      </xdr:nvSpPr>
      <xdr:spPr>
        <a:xfrm>
          <a:off x="15871825" y="147669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18415</xdr:rowOff>
    </xdr:from>
    <xdr:to xmlns:xdr="http://schemas.openxmlformats.org/drawingml/2006/spreadsheetDrawing">
      <xdr:col>86</xdr:col>
      <xdr:colOff>25400</xdr:colOff>
      <xdr:row>86</xdr:row>
      <xdr:rowOff>18415</xdr:rowOff>
    </xdr:to>
    <xdr:cxnSp macro="">
      <xdr:nvCxnSpPr>
        <xdr:cNvPr id="551" name="直線コネクタ 550"/>
        <xdr:cNvCxnSpPr/>
      </xdr:nvCxnSpPr>
      <xdr:spPr>
        <a:xfrm>
          <a:off x="15744825" y="147631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265" cy="259080"/>
    <xdr:sp macro="" textlink="">
      <xdr:nvSpPr>
        <xdr:cNvPr id="552" name="【児童館】&#10;有形固定資産減価償却率最大値テキスト"/>
        <xdr:cNvSpPr txBox="1"/>
      </xdr:nvSpPr>
      <xdr:spPr>
        <a:xfrm>
          <a:off x="15871825" y="1305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53" name="直線コネクタ 552"/>
        <xdr:cNvCxnSpPr/>
      </xdr:nvCxnSpPr>
      <xdr:spPr>
        <a:xfrm>
          <a:off x="15744825" y="13280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93345</xdr:rowOff>
    </xdr:from>
    <xdr:ext cx="404495" cy="259080"/>
    <xdr:sp macro="" textlink="">
      <xdr:nvSpPr>
        <xdr:cNvPr id="554" name="【児童館】&#10;有形固定資産減価償却率平均値テキスト"/>
        <xdr:cNvSpPr txBox="1"/>
      </xdr:nvSpPr>
      <xdr:spPr>
        <a:xfrm>
          <a:off x="15871825" y="139807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70485</xdr:rowOff>
    </xdr:from>
    <xdr:to xmlns:xdr="http://schemas.openxmlformats.org/drawingml/2006/spreadsheetDrawing">
      <xdr:col>85</xdr:col>
      <xdr:colOff>177800</xdr:colOff>
      <xdr:row>83</xdr:row>
      <xdr:rowOff>635</xdr:rowOff>
    </xdr:to>
    <xdr:sp macro="" textlink="">
      <xdr:nvSpPr>
        <xdr:cNvPr id="555" name="フローチャート: 判断 554"/>
        <xdr:cNvSpPr/>
      </xdr:nvSpPr>
      <xdr:spPr>
        <a:xfrm>
          <a:off x="15782925" y="1412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556" name="フローチャート: 判断 555"/>
        <xdr:cNvSpPr/>
      </xdr:nvSpPr>
      <xdr:spPr>
        <a:xfrm>
          <a:off x="14967585"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165100</xdr:rowOff>
    </xdr:from>
    <xdr:to xmlns:xdr="http://schemas.openxmlformats.org/drawingml/2006/spreadsheetDrawing">
      <xdr:col>76</xdr:col>
      <xdr:colOff>165100</xdr:colOff>
      <xdr:row>83</xdr:row>
      <xdr:rowOff>95250</xdr:rowOff>
    </xdr:to>
    <xdr:sp macro="" textlink="">
      <xdr:nvSpPr>
        <xdr:cNvPr id="557" name="フローチャート: 判断 556"/>
        <xdr:cNvSpPr/>
      </xdr:nvSpPr>
      <xdr:spPr>
        <a:xfrm>
          <a:off x="1410716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1365" cy="259080"/>
    <xdr:sp macro="" textlink="">
      <xdr:nvSpPr>
        <xdr:cNvPr id="558" name="テキスト ボックス 557"/>
        <xdr:cNvSpPr txBox="1"/>
      </xdr:nvSpPr>
      <xdr:spPr>
        <a:xfrm>
          <a:off x="15648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59" name="テキスト ボックス 558"/>
        <xdr:cNvSpPr txBox="1"/>
      </xdr:nvSpPr>
      <xdr:spPr>
        <a:xfrm>
          <a:off x="148336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0" name="テキスト ボックス 559"/>
        <xdr:cNvSpPr txBox="1"/>
      </xdr:nvSpPr>
      <xdr:spPr>
        <a:xfrm>
          <a:off x="13973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1365" cy="259080"/>
    <xdr:sp macro="" textlink="">
      <xdr:nvSpPr>
        <xdr:cNvPr id="561" name="テキスト ボックス 560"/>
        <xdr:cNvSpPr txBox="1"/>
      </xdr:nvSpPr>
      <xdr:spPr>
        <a:xfrm>
          <a:off x="1311275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62" name="テキスト ボックス 561"/>
        <xdr:cNvSpPr txBox="1"/>
      </xdr:nvSpPr>
      <xdr:spPr>
        <a:xfrm>
          <a:off x="1224661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104775</xdr:rowOff>
    </xdr:from>
    <xdr:to xmlns:xdr="http://schemas.openxmlformats.org/drawingml/2006/spreadsheetDrawing">
      <xdr:col>85</xdr:col>
      <xdr:colOff>177800</xdr:colOff>
      <xdr:row>83</xdr:row>
      <xdr:rowOff>34925</xdr:rowOff>
    </xdr:to>
    <xdr:sp macro="" textlink="">
      <xdr:nvSpPr>
        <xdr:cNvPr id="563" name="楕円 562"/>
        <xdr:cNvSpPr/>
      </xdr:nvSpPr>
      <xdr:spPr>
        <a:xfrm>
          <a:off x="15782925"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83185</xdr:rowOff>
    </xdr:from>
    <xdr:ext cx="404495" cy="259080"/>
    <xdr:sp macro="" textlink="">
      <xdr:nvSpPr>
        <xdr:cNvPr id="564" name="【児童館】&#10;有形固定資産減価償却率該当値テキスト"/>
        <xdr:cNvSpPr txBox="1"/>
      </xdr:nvSpPr>
      <xdr:spPr>
        <a:xfrm>
          <a:off x="15871825" y="14142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133985</xdr:rowOff>
    </xdr:from>
    <xdr:to xmlns:xdr="http://schemas.openxmlformats.org/drawingml/2006/spreadsheetDrawing">
      <xdr:col>81</xdr:col>
      <xdr:colOff>101600</xdr:colOff>
      <xdr:row>83</xdr:row>
      <xdr:rowOff>64135</xdr:rowOff>
    </xdr:to>
    <xdr:sp macro="" textlink="">
      <xdr:nvSpPr>
        <xdr:cNvPr id="565" name="楕円 564"/>
        <xdr:cNvSpPr/>
      </xdr:nvSpPr>
      <xdr:spPr>
        <a:xfrm>
          <a:off x="14967585"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155575</xdr:rowOff>
    </xdr:from>
    <xdr:to xmlns:xdr="http://schemas.openxmlformats.org/drawingml/2006/spreadsheetDrawing">
      <xdr:col>85</xdr:col>
      <xdr:colOff>127000</xdr:colOff>
      <xdr:row>83</xdr:row>
      <xdr:rowOff>13335</xdr:rowOff>
    </xdr:to>
    <xdr:cxnSp macro="">
      <xdr:nvCxnSpPr>
        <xdr:cNvPr id="566" name="直線コネクタ 565"/>
        <xdr:cNvCxnSpPr/>
      </xdr:nvCxnSpPr>
      <xdr:spPr>
        <a:xfrm flipV="1">
          <a:off x="15018385" y="14214475"/>
          <a:ext cx="81534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160655</xdr:rowOff>
    </xdr:from>
    <xdr:to xmlns:xdr="http://schemas.openxmlformats.org/drawingml/2006/spreadsheetDrawing">
      <xdr:col>76</xdr:col>
      <xdr:colOff>165100</xdr:colOff>
      <xdr:row>82</xdr:row>
      <xdr:rowOff>90805</xdr:rowOff>
    </xdr:to>
    <xdr:sp macro="" textlink="">
      <xdr:nvSpPr>
        <xdr:cNvPr id="567" name="楕円 566"/>
        <xdr:cNvSpPr/>
      </xdr:nvSpPr>
      <xdr:spPr>
        <a:xfrm>
          <a:off x="1410716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40640</xdr:rowOff>
    </xdr:from>
    <xdr:to xmlns:xdr="http://schemas.openxmlformats.org/drawingml/2006/spreadsheetDrawing">
      <xdr:col>81</xdr:col>
      <xdr:colOff>50800</xdr:colOff>
      <xdr:row>83</xdr:row>
      <xdr:rowOff>13335</xdr:rowOff>
    </xdr:to>
    <xdr:cxnSp macro="">
      <xdr:nvCxnSpPr>
        <xdr:cNvPr id="568" name="直線コネクタ 567"/>
        <xdr:cNvCxnSpPr/>
      </xdr:nvCxnSpPr>
      <xdr:spPr>
        <a:xfrm>
          <a:off x="14157960" y="14099540"/>
          <a:ext cx="8604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4495" cy="258445"/>
    <xdr:sp macro="" textlink="">
      <xdr:nvSpPr>
        <xdr:cNvPr id="569" name="n_1aveValue【児童館】&#10;有形固定資産減価償却率"/>
        <xdr:cNvSpPr txBox="1"/>
      </xdr:nvSpPr>
      <xdr:spPr>
        <a:xfrm>
          <a:off x="14808835" y="13919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86360</xdr:rowOff>
    </xdr:from>
    <xdr:ext cx="405130" cy="258445"/>
    <xdr:sp macro="" textlink="">
      <xdr:nvSpPr>
        <xdr:cNvPr id="570" name="n_2aveValue【児童館】&#10;有形固定資産減価償却率"/>
        <xdr:cNvSpPr txBox="1"/>
      </xdr:nvSpPr>
      <xdr:spPr>
        <a:xfrm>
          <a:off x="13961110" y="14316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55245</xdr:rowOff>
    </xdr:from>
    <xdr:ext cx="404495" cy="258445"/>
    <xdr:sp macro="" textlink="">
      <xdr:nvSpPr>
        <xdr:cNvPr id="571" name="n_1mainValue【児童館】&#10;有形固定資産減価償却率"/>
        <xdr:cNvSpPr txBox="1"/>
      </xdr:nvSpPr>
      <xdr:spPr>
        <a:xfrm>
          <a:off x="14808835" y="1428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107315</xdr:rowOff>
    </xdr:from>
    <xdr:ext cx="405130" cy="259080"/>
    <xdr:sp macro="" textlink="">
      <xdr:nvSpPr>
        <xdr:cNvPr id="572" name="n_2mainValue【児童館】&#10;有形固定資産減価償却率"/>
        <xdr:cNvSpPr txBox="1"/>
      </xdr:nvSpPr>
      <xdr:spPr>
        <a:xfrm>
          <a:off x="13961110" y="1382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3" name="正方形/長方形 572"/>
        <xdr:cNvSpPr/>
      </xdr:nvSpPr>
      <xdr:spPr>
        <a:xfrm>
          <a:off x="1773936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4" name="正方形/長方形 573"/>
        <xdr:cNvSpPr/>
      </xdr:nvSpPr>
      <xdr:spPr>
        <a:xfrm>
          <a:off x="178663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5" name="正方形/長方形 574"/>
        <xdr:cNvSpPr/>
      </xdr:nvSpPr>
      <xdr:spPr>
        <a:xfrm>
          <a:off x="178663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6" name="正方形/長方形 575"/>
        <xdr:cNvSpPr/>
      </xdr:nvSpPr>
      <xdr:spPr>
        <a:xfrm>
          <a:off x="1884807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7" name="正方形/長方形 576"/>
        <xdr:cNvSpPr/>
      </xdr:nvSpPr>
      <xdr:spPr>
        <a:xfrm>
          <a:off x="1884807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8" name="正方形/長方形 577"/>
        <xdr:cNvSpPr/>
      </xdr:nvSpPr>
      <xdr:spPr>
        <a:xfrm>
          <a:off x="1995678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9" name="正方形/長方形 578"/>
        <xdr:cNvSpPr/>
      </xdr:nvSpPr>
      <xdr:spPr>
        <a:xfrm>
          <a:off x="1995678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0" name="正方形/長方形 579"/>
        <xdr:cNvSpPr/>
      </xdr:nvSpPr>
      <xdr:spPr>
        <a:xfrm>
          <a:off x="1773936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790"/>
    <xdr:sp macro="" textlink="">
      <xdr:nvSpPr>
        <xdr:cNvPr id="581" name="テキスト ボックス 580"/>
        <xdr:cNvSpPr txBox="1"/>
      </xdr:nvSpPr>
      <xdr:spPr>
        <a:xfrm>
          <a:off x="17706975"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2" name="直線コネクタ 581"/>
        <xdr:cNvCxnSpPr/>
      </xdr:nvCxnSpPr>
      <xdr:spPr>
        <a:xfrm>
          <a:off x="1773936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83" name="直線コネクタ 582"/>
        <xdr:cNvCxnSpPr/>
      </xdr:nvCxnSpPr>
      <xdr:spPr>
        <a:xfrm>
          <a:off x="17739360" y="1485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8445"/>
    <xdr:sp macro="" textlink="">
      <xdr:nvSpPr>
        <xdr:cNvPr id="584" name="テキスト ボックス 583"/>
        <xdr:cNvSpPr txBox="1"/>
      </xdr:nvSpPr>
      <xdr:spPr>
        <a:xfrm>
          <a:off x="17289145"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5" name="直線コネクタ 584"/>
        <xdr:cNvCxnSpPr/>
      </xdr:nvCxnSpPr>
      <xdr:spPr>
        <a:xfrm>
          <a:off x="17739360" y="1447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7360" cy="259080"/>
    <xdr:sp macro="" textlink="">
      <xdr:nvSpPr>
        <xdr:cNvPr id="586" name="テキスト ボックス 585"/>
        <xdr:cNvSpPr txBox="1"/>
      </xdr:nvSpPr>
      <xdr:spPr>
        <a:xfrm>
          <a:off x="17289145"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7" name="直線コネクタ 586"/>
        <xdr:cNvCxnSpPr/>
      </xdr:nvCxnSpPr>
      <xdr:spPr>
        <a:xfrm>
          <a:off x="17739360" y="1409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588" name="テキスト ボックス 587"/>
        <xdr:cNvSpPr txBox="1"/>
      </xdr:nvSpPr>
      <xdr:spPr>
        <a:xfrm>
          <a:off x="17289145"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9" name="直線コネクタ 588"/>
        <xdr:cNvCxnSpPr/>
      </xdr:nvCxnSpPr>
      <xdr:spPr>
        <a:xfrm>
          <a:off x="17739360" y="1371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8445"/>
    <xdr:sp macro="" textlink="">
      <xdr:nvSpPr>
        <xdr:cNvPr id="590" name="テキスト ボックス 589"/>
        <xdr:cNvSpPr txBox="1"/>
      </xdr:nvSpPr>
      <xdr:spPr>
        <a:xfrm>
          <a:off x="17289145"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1" name="直線コネクタ 590"/>
        <xdr:cNvCxnSpPr/>
      </xdr:nvCxnSpPr>
      <xdr:spPr>
        <a:xfrm>
          <a:off x="17739360" y="1333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7360" cy="259080"/>
    <xdr:sp macro="" textlink="">
      <xdr:nvSpPr>
        <xdr:cNvPr id="592" name="テキスト ボックス 591"/>
        <xdr:cNvSpPr txBox="1"/>
      </xdr:nvSpPr>
      <xdr:spPr>
        <a:xfrm>
          <a:off x="17289145"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3" name="直線コネクタ 592"/>
        <xdr:cNvCxnSpPr/>
      </xdr:nvCxnSpPr>
      <xdr:spPr>
        <a:xfrm>
          <a:off x="1773936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9080"/>
    <xdr:sp macro="" textlink="">
      <xdr:nvSpPr>
        <xdr:cNvPr id="594" name="テキスト ボックス 593"/>
        <xdr:cNvSpPr txBox="1"/>
      </xdr:nvSpPr>
      <xdr:spPr>
        <a:xfrm>
          <a:off x="1728914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5" name="【児童館】&#10;一人当たり面積グラフ枠"/>
        <xdr:cNvSpPr/>
      </xdr:nvSpPr>
      <xdr:spPr>
        <a:xfrm>
          <a:off x="1773936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107950</xdr:rowOff>
    </xdr:from>
    <xdr:to xmlns:xdr="http://schemas.openxmlformats.org/drawingml/2006/spreadsheetDrawing">
      <xdr:col>116</xdr:col>
      <xdr:colOff>62865</xdr:colOff>
      <xdr:row>86</xdr:row>
      <xdr:rowOff>76200</xdr:rowOff>
    </xdr:to>
    <xdr:cxnSp macro="">
      <xdr:nvCxnSpPr>
        <xdr:cNvPr id="596" name="直線コネクタ 595"/>
        <xdr:cNvCxnSpPr/>
      </xdr:nvCxnSpPr>
      <xdr:spPr>
        <a:xfrm flipV="1">
          <a:off x="21497925" y="133096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265" cy="259080"/>
    <xdr:sp macro="" textlink="">
      <xdr:nvSpPr>
        <xdr:cNvPr id="597" name="【児童館】&#10;一人当たり面積最小値テキスト"/>
        <xdr:cNvSpPr txBox="1"/>
      </xdr:nvSpPr>
      <xdr:spPr>
        <a:xfrm>
          <a:off x="21536660" y="1482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598" name="直線コネクタ 597"/>
        <xdr:cNvCxnSpPr/>
      </xdr:nvCxnSpPr>
      <xdr:spPr>
        <a:xfrm>
          <a:off x="21415375" y="148209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54610</xdr:rowOff>
    </xdr:from>
    <xdr:ext cx="469265" cy="258445"/>
    <xdr:sp macro="" textlink="">
      <xdr:nvSpPr>
        <xdr:cNvPr id="599" name="【児童館】&#10;一人当たり面積最大値テキスト"/>
        <xdr:cNvSpPr txBox="1"/>
      </xdr:nvSpPr>
      <xdr:spPr>
        <a:xfrm>
          <a:off x="21536660" y="1308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107950</xdr:rowOff>
    </xdr:from>
    <xdr:to xmlns:xdr="http://schemas.openxmlformats.org/drawingml/2006/spreadsheetDrawing">
      <xdr:col>116</xdr:col>
      <xdr:colOff>152400</xdr:colOff>
      <xdr:row>77</xdr:row>
      <xdr:rowOff>107950</xdr:rowOff>
    </xdr:to>
    <xdr:cxnSp macro="">
      <xdr:nvCxnSpPr>
        <xdr:cNvPr id="600" name="直線コネクタ 599"/>
        <xdr:cNvCxnSpPr/>
      </xdr:nvCxnSpPr>
      <xdr:spPr>
        <a:xfrm>
          <a:off x="21415375" y="133096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22860</xdr:rowOff>
    </xdr:from>
    <xdr:ext cx="469265" cy="259080"/>
    <xdr:sp macro="" textlink="">
      <xdr:nvSpPr>
        <xdr:cNvPr id="601" name="【児童館】&#10;一人当たり面積平均値テキスト"/>
        <xdr:cNvSpPr txBox="1"/>
      </xdr:nvSpPr>
      <xdr:spPr>
        <a:xfrm>
          <a:off x="21536660" y="142532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0</xdr:rowOff>
    </xdr:from>
    <xdr:to xmlns:xdr="http://schemas.openxmlformats.org/drawingml/2006/spreadsheetDrawing">
      <xdr:col>116</xdr:col>
      <xdr:colOff>114300</xdr:colOff>
      <xdr:row>84</xdr:row>
      <xdr:rowOff>101600</xdr:rowOff>
    </xdr:to>
    <xdr:sp macro="" textlink="">
      <xdr:nvSpPr>
        <xdr:cNvPr id="602" name="フローチャート: 判断 601"/>
        <xdr:cNvSpPr/>
      </xdr:nvSpPr>
      <xdr:spPr>
        <a:xfrm>
          <a:off x="2144776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12700</xdr:rowOff>
    </xdr:from>
    <xdr:to xmlns:xdr="http://schemas.openxmlformats.org/drawingml/2006/spreadsheetDrawing">
      <xdr:col>112</xdr:col>
      <xdr:colOff>38100</xdr:colOff>
      <xdr:row>84</xdr:row>
      <xdr:rowOff>114300</xdr:rowOff>
    </xdr:to>
    <xdr:sp macro="" textlink="">
      <xdr:nvSpPr>
        <xdr:cNvPr id="603" name="フローチャート: 判断 602"/>
        <xdr:cNvSpPr/>
      </xdr:nvSpPr>
      <xdr:spPr>
        <a:xfrm>
          <a:off x="20638135" y="144145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133350</xdr:rowOff>
    </xdr:from>
    <xdr:to xmlns:xdr="http://schemas.openxmlformats.org/drawingml/2006/spreadsheetDrawing">
      <xdr:col>107</xdr:col>
      <xdr:colOff>101600</xdr:colOff>
      <xdr:row>84</xdr:row>
      <xdr:rowOff>63500</xdr:rowOff>
    </xdr:to>
    <xdr:sp macro="" textlink="">
      <xdr:nvSpPr>
        <xdr:cNvPr id="604" name="フローチャート: 判断 603"/>
        <xdr:cNvSpPr/>
      </xdr:nvSpPr>
      <xdr:spPr>
        <a:xfrm>
          <a:off x="19771995"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5" name="テキスト ボックス 604"/>
        <xdr:cNvSpPr txBox="1"/>
      </xdr:nvSpPr>
      <xdr:spPr>
        <a:xfrm>
          <a:off x="21313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1365" cy="259080"/>
    <xdr:sp macro="" textlink="">
      <xdr:nvSpPr>
        <xdr:cNvPr id="606" name="テキスト ボックス 605"/>
        <xdr:cNvSpPr txBox="1"/>
      </xdr:nvSpPr>
      <xdr:spPr>
        <a:xfrm>
          <a:off x="2050415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607" name="テキスト ボックス 606"/>
        <xdr:cNvSpPr txBox="1"/>
      </xdr:nvSpPr>
      <xdr:spPr>
        <a:xfrm>
          <a:off x="1963801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8" name="テキスト ボックス 607"/>
        <xdr:cNvSpPr txBox="1"/>
      </xdr:nvSpPr>
      <xdr:spPr>
        <a:xfrm>
          <a:off x="1877758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1365" cy="259080"/>
    <xdr:sp macro="" textlink="">
      <xdr:nvSpPr>
        <xdr:cNvPr id="609" name="テキスト ボックス 608"/>
        <xdr:cNvSpPr txBox="1"/>
      </xdr:nvSpPr>
      <xdr:spPr>
        <a:xfrm>
          <a:off x="1791716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25400</xdr:rowOff>
    </xdr:from>
    <xdr:to xmlns:xdr="http://schemas.openxmlformats.org/drawingml/2006/spreadsheetDrawing">
      <xdr:col>116</xdr:col>
      <xdr:colOff>114300</xdr:colOff>
      <xdr:row>86</xdr:row>
      <xdr:rowOff>127000</xdr:rowOff>
    </xdr:to>
    <xdr:sp macro="" textlink="">
      <xdr:nvSpPr>
        <xdr:cNvPr id="610" name="楕円 609"/>
        <xdr:cNvSpPr/>
      </xdr:nvSpPr>
      <xdr:spPr>
        <a:xfrm>
          <a:off x="2144776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111760</xdr:rowOff>
    </xdr:from>
    <xdr:ext cx="469265" cy="258445"/>
    <xdr:sp macro="" textlink="">
      <xdr:nvSpPr>
        <xdr:cNvPr id="611" name="【児童館】&#10;一人当たり面積該当値テキスト"/>
        <xdr:cNvSpPr txBox="1"/>
      </xdr:nvSpPr>
      <xdr:spPr>
        <a:xfrm>
          <a:off x="21536660" y="14685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25400</xdr:rowOff>
    </xdr:from>
    <xdr:to xmlns:xdr="http://schemas.openxmlformats.org/drawingml/2006/spreadsheetDrawing">
      <xdr:col>112</xdr:col>
      <xdr:colOff>38100</xdr:colOff>
      <xdr:row>86</xdr:row>
      <xdr:rowOff>127000</xdr:rowOff>
    </xdr:to>
    <xdr:sp macro="" textlink="">
      <xdr:nvSpPr>
        <xdr:cNvPr id="612" name="楕円 611"/>
        <xdr:cNvSpPr/>
      </xdr:nvSpPr>
      <xdr:spPr>
        <a:xfrm>
          <a:off x="20638135" y="147701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76200</xdr:rowOff>
    </xdr:from>
    <xdr:to xmlns:xdr="http://schemas.openxmlformats.org/drawingml/2006/spreadsheetDrawing">
      <xdr:col>116</xdr:col>
      <xdr:colOff>63500</xdr:colOff>
      <xdr:row>86</xdr:row>
      <xdr:rowOff>76200</xdr:rowOff>
    </xdr:to>
    <xdr:cxnSp macro="">
      <xdr:nvCxnSpPr>
        <xdr:cNvPr id="613" name="直線コネクタ 612"/>
        <xdr:cNvCxnSpPr/>
      </xdr:nvCxnSpPr>
      <xdr:spPr>
        <a:xfrm>
          <a:off x="20688935" y="148209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12700</xdr:rowOff>
    </xdr:from>
    <xdr:to xmlns:xdr="http://schemas.openxmlformats.org/drawingml/2006/spreadsheetDrawing">
      <xdr:col>107</xdr:col>
      <xdr:colOff>101600</xdr:colOff>
      <xdr:row>86</xdr:row>
      <xdr:rowOff>114300</xdr:rowOff>
    </xdr:to>
    <xdr:sp macro="" textlink="">
      <xdr:nvSpPr>
        <xdr:cNvPr id="614" name="楕円 613"/>
        <xdr:cNvSpPr/>
      </xdr:nvSpPr>
      <xdr:spPr>
        <a:xfrm>
          <a:off x="19771995"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63500</xdr:rowOff>
    </xdr:from>
    <xdr:to xmlns:xdr="http://schemas.openxmlformats.org/drawingml/2006/spreadsheetDrawing">
      <xdr:col>111</xdr:col>
      <xdr:colOff>177800</xdr:colOff>
      <xdr:row>86</xdr:row>
      <xdr:rowOff>76200</xdr:rowOff>
    </xdr:to>
    <xdr:cxnSp macro="">
      <xdr:nvCxnSpPr>
        <xdr:cNvPr id="615" name="直線コネクタ 614"/>
        <xdr:cNvCxnSpPr/>
      </xdr:nvCxnSpPr>
      <xdr:spPr>
        <a:xfrm>
          <a:off x="19822795" y="14808200"/>
          <a:ext cx="8661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130810</xdr:rowOff>
    </xdr:from>
    <xdr:ext cx="469900" cy="259080"/>
    <xdr:sp macro="" textlink="">
      <xdr:nvSpPr>
        <xdr:cNvPr id="616" name="n_1aveValue【児童館】&#10;一人当たり面積"/>
        <xdr:cNvSpPr txBox="1"/>
      </xdr:nvSpPr>
      <xdr:spPr>
        <a:xfrm>
          <a:off x="20447000" y="1418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80010</xdr:rowOff>
    </xdr:from>
    <xdr:ext cx="469265" cy="259080"/>
    <xdr:sp macro="" textlink="">
      <xdr:nvSpPr>
        <xdr:cNvPr id="617" name="n_2aveValue【児童館】&#10;一人当たり面積"/>
        <xdr:cNvSpPr txBox="1"/>
      </xdr:nvSpPr>
      <xdr:spPr>
        <a:xfrm>
          <a:off x="19593560" y="1413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118110</xdr:rowOff>
    </xdr:from>
    <xdr:ext cx="469900" cy="259080"/>
    <xdr:sp macro="" textlink="">
      <xdr:nvSpPr>
        <xdr:cNvPr id="618" name="n_1mainValue【児童館】&#10;一人当たり面積"/>
        <xdr:cNvSpPr txBox="1"/>
      </xdr:nvSpPr>
      <xdr:spPr>
        <a:xfrm>
          <a:off x="204470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105410</xdr:rowOff>
    </xdr:from>
    <xdr:ext cx="469265" cy="259080"/>
    <xdr:sp macro="" textlink="">
      <xdr:nvSpPr>
        <xdr:cNvPr id="619" name="n_2mainValue【児童館】&#10;一人当たり面積"/>
        <xdr:cNvSpPr txBox="1"/>
      </xdr:nvSpPr>
      <xdr:spPr>
        <a:xfrm>
          <a:off x="19593560" y="14850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0" name="正方形/長方形 619"/>
        <xdr:cNvSpPr/>
      </xdr:nvSpPr>
      <xdr:spPr>
        <a:xfrm>
          <a:off x="12074525"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1" name="正方形/長方形 620"/>
        <xdr:cNvSpPr/>
      </xdr:nvSpPr>
      <xdr:spPr>
        <a:xfrm>
          <a:off x="121958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2" name="正方形/長方形 621"/>
        <xdr:cNvSpPr/>
      </xdr:nvSpPr>
      <xdr:spPr>
        <a:xfrm>
          <a:off x="121958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3" name="正方形/長方形 622"/>
        <xdr:cNvSpPr/>
      </xdr:nvSpPr>
      <xdr:spPr>
        <a:xfrm>
          <a:off x="1318323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4" name="正方形/長方形 623"/>
        <xdr:cNvSpPr/>
      </xdr:nvSpPr>
      <xdr:spPr>
        <a:xfrm>
          <a:off x="1318323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5" name="正方形/長方形 624"/>
        <xdr:cNvSpPr/>
      </xdr:nvSpPr>
      <xdr:spPr>
        <a:xfrm>
          <a:off x="1429194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6" name="正方形/長方形 625"/>
        <xdr:cNvSpPr/>
      </xdr:nvSpPr>
      <xdr:spPr>
        <a:xfrm>
          <a:off x="1429194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7" name="正方形/長方形 626"/>
        <xdr:cNvSpPr/>
      </xdr:nvSpPr>
      <xdr:spPr>
        <a:xfrm>
          <a:off x="12074525" y="1676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8" name="正方形/長方形 627"/>
        <xdr:cNvSpPr/>
      </xdr:nvSpPr>
      <xdr:spPr>
        <a:xfrm>
          <a:off x="1773936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9" name="正方形/長方形 628"/>
        <xdr:cNvSpPr/>
      </xdr:nvSpPr>
      <xdr:spPr>
        <a:xfrm>
          <a:off x="178663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0" name="正方形/長方形 629"/>
        <xdr:cNvSpPr/>
      </xdr:nvSpPr>
      <xdr:spPr>
        <a:xfrm>
          <a:off x="178663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1" name="正方形/長方形 630"/>
        <xdr:cNvSpPr/>
      </xdr:nvSpPr>
      <xdr:spPr>
        <a:xfrm>
          <a:off x="1884807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2" name="正方形/長方形 631"/>
        <xdr:cNvSpPr/>
      </xdr:nvSpPr>
      <xdr:spPr>
        <a:xfrm>
          <a:off x="1884807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3" name="正方形/長方形 632"/>
        <xdr:cNvSpPr/>
      </xdr:nvSpPr>
      <xdr:spPr>
        <a:xfrm>
          <a:off x="1995678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4" name="正方形/長方形 633"/>
        <xdr:cNvSpPr/>
      </xdr:nvSpPr>
      <xdr:spPr>
        <a:xfrm>
          <a:off x="1995678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5" name="正方形/長方形 634"/>
        <xdr:cNvSpPr/>
      </xdr:nvSpPr>
      <xdr:spPr>
        <a:xfrm>
          <a:off x="17739360" y="1676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6" name="正方形/長方形 635"/>
        <xdr:cNvSpPr/>
      </xdr:nvSpPr>
      <xdr:spPr>
        <a:xfrm>
          <a:off x="739140" y="19431000"/>
          <a:ext cx="215874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7" name="正方形/長方形 636"/>
        <xdr:cNvSpPr/>
      </xdr:nvSpPr>
      <xdr:spPr>
        <a:xfrm>
          <a:off x="739140" y="19494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8" name="テキスト ボックス 637"/>
        <xdr:cNvSpPr txBox="1"/>
      </xdr:nvSpPr>
      <xdr:spPr>
        <a:xfrm>
          <a:off x="815340" y="19748500"/>
          <a:ext cx="2142236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類似団体と比較して特に有形固定資産減価償却率が高くなっている施設は、学校施設である。町内の全ての小中学校において、有形固定資産減価償却率が</a:t>
          </a:r>
          <a:r>
            <a:rPr kumimoji="1" lang="en-US" altLang="ja-JP" sz="1300">
              <a:latin typeface="ＭＳ Ｐゴシック"/>
              <a:ea typeface="ＭＳ Ｐゴシック"/>
            </a:rPr>
            <a:t>60</a:t>
          </a:r>
          <a:r>
            <a:rPr kumimoji="1" lang="ja-JP" altLang="en-US" sz="1300">
              <a:latin typeface="ＭＳ Ｐゴシック"/>
              <a:ea typeface="ＭＳ Ｐゴシック"/>
            </a:rPr>
            <a:t>％を上回っており、一部の校舎ではかなり老朽化が進んでいる。そうしたことから、早急な個別施設計画の策定と長寿命化または更新の方針決定が課題となっている。</a:t>
          </a:r>
        </a:p>
        <a:p>
          <a:r>
            <a:rPr kumimoji="1" lang="ja-JP" altLang="en-US" sz="1300">
              <a:latin typeface="ＭＳ Ｐゴシック"/>
              <a:ea typeface="ＭＳ Ｐゴシック"/>
            </a:rPr>
            <a:t>　１人当たり面積については、認定こども園・幼稚園・保育所のみ類似平均団体値を若干上回っているが、従来から施設数及び施設面積は少なく、現時点において大幅な人口減少もみられないことから、その他では下回っている。将来人口の動向や住民ニーズ、財政状況等を踏まえ、必要なサービス水準を確保しながら、施設の集約化や複合化、用途変更や用途廃止等により、公共施設等の所有総量の最適化を図っていく。</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478500" y="190500"/>
          <a:ext cx="38481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497550" y="215900"/>
          <a:ext cx="38036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229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59635" y="920750"/>
          <a:ext cx="129349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32,607
31,478
8.81
10,640,345
10,329,131
311,214
6,368,870
7,863,065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5.2
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64045" y="1714500"/>
          <a:ext cx="3326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42930" y="889000"/>
          <a:ext cx="14782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997565" y="9525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997565" y="12192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25480" y="10414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879455" y="990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879455" y="1257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1819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181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715" cy="259080"/>
    <xdr:sp macro="" textlink="">
      <xdr:nvSpPr>
        <xdr:cNvPr id="29" name="テキスト ボックス 28"/>
        <xdr:cNvSpPr txBox="1"/>
      </xdr:nvSpPr>
      <xdr:spPr>
        <a:xfrm>
          <a:off x="681355" y="27940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165" cy="259080"/>
    <xdr:sp macro="" textlink="">
      <xdr:nvSpPr>
        <xdr:cNvPr id="30" name="テキスト ボックス 29"/>
        <xdr:cNvSpPr txBox="1"/>
      </xdr:nvSpPr>
      <xdr:spPr>
        <a:xfrm>
          <a:off x="681355" y="311150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005" cy="259080"/>
    <xdr:sp macro="" textlink="">
      <xdr:nvSpPr>
        <xdr:cNvPr id="31" name="テキスト ボックス 30"/>
        <xdr:cNvSpPr txBox="1"/>
      </xdr:nvSpPr>
      <xdr:spPr>
        <a:xfrm>
          <a:off x="681355" y="34290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3914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614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614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4785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4785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565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565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3914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675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3914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1148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39140" y="716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3060"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39140" y="670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3060"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39140" y="624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3060"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39140" y="579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0" name="テキスト ボックス 49"/>
        <xdr:cNvSpPr txBox="1"/>
      </xdr:nvSpPr>
      <xdr:spPr>
        <a:xfrm>
          <a:off x="353060"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3914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9080"/>
    <xdr:sp macro="" textlink="">
      <xdr:nvSpPr>
        <xdr:cNvPr id="52" name="テキスト ボックス 51"/>
        <xdr:cNvSpPr txBox="1"/>
      </xdr:nvSpPr>
      <xdr:spPr>
        <a:xfrm>
          <a:off x="28892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図書館】&#10;有形固定資産減価償却率グラフ枠"/>
        <xdr:cNvSpPr/>
      </xdr:nvSpPr>
      <xdr:spPr>
        <a:xfrm>
          <a:off x="73914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94615</xdr:rowOff>
    </xdr:from>
    <xdr:to xmlns:xdr="http://schemas.openxmlformats.org/drawingml/2006/spreadsheetDrawing">
      <xdr:col>24</xdr:col>
      <xdr:colOff>62865</xdr:colOff>
      <xdr:row>42</xdr:row>
      <xdr:rowOff>33020</xdr:rowOff>
    </xdr:to>
    <xdr:cxnSp macro="">
      <xdr:nvCxnSpPr>
        <xdr:cNvPr id="54" name="直線コネクタ 53"/>
        <xdr:cNvCxnSpPr/>
      </xdr:nvCxnSpPr>
      <xdr:spPr>
        <a:xfrm flipV="1">
          <a:off x="4497705" y="575246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36830</xdr:rowOff>
    </xdr:from>
    <xdr:ext cx="404495" cy="259080"/>
    <xdr:sp macro="" textlink="">
      <xdr:nvSpPr>
        <xdr:cNvPr id="55" name="【図書館】&#10;有形固定資産減価償却率最小値テキスト"/>
        <xdr:cNvSpPr txBox="1"/>
      </xdr:nvSpPr>
      <xdr:spPr>
        <a:xfrm>
          <a:off x="4536440" y="7237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33020</xdr:rowOff>
    </xdr:from>
    <xdr:to xmlns:xdr="http://schemas.openxmlformats.org/drawingml/2006/spreadsheetDrawing">
      <xdr:col>24</xdr:col>
      <xdr:colOff>152400</xdr:colOff>
      <xdr:row>42</xdr:row>
      <xdr:rowOff>33020</xdr:rowOff>
    </xdr:to>
    <xdr:cxnSp macro="">
      <xdr:nvCxnSpPr>
        <xdr:cNvPr id="56" name="直線コネクタ 55"/>
        <xdr:cNvCxnSpPr/>
      </xdr:nvCxnSpPr>
      <xdr:spPr>
        <a:xfrm>
          <a:off x="4415155" y="72339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41275</xdr:rowOff>
    </xdr:from>
    <xdr:ext cx="404495" cy="258445"/>
    <xdr:sp macro="" textlink="">
      <xdr:nvSpPr>
        <xdr:cNvPr id="57" name="【図書館】&#10;有形固定資産減価償却率最大値テキスト"/>
        <xdr:cNvSpPr txBox="1"/>
      </xdr:nvSpPr>
      <xdr:spPr>
        <a:xfrm>
          <a:off x="4536440" y="5527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94615</xdr:rowOff>
    </xdr:from>
    <xdr:to xmlns:xdr="http://schemas.openxmlformats.org/drawingml/2006/spreadsheetDrawing">
      <xdr:col>24</xdr:col>
      <xdr:colOff>152400</xdr:colOff>
      <xdr:row>33</xdr:row>
      <xdr:rowOff>94615</xdr:rowOff>
    </xdr:to>
    <xdr:cxnSp macro="">
      <xdr:nvCxnSpPr>
        <xdr:cNvPr id="58" name="直線コネクタ 57"/>
        <xdr:cNvCxnSpPr/>
      </xdr:nvCxnSpPr>
      <xdr:spPr>
        <a:xfrm>
          <a:off x="4415155" y="57524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90805</xdr:rowOff>
    </xdr:from>
    <xdr:ext cx="404495" cy="258445"/>
    <xdr:sp macro="" textlink="">
      <xdr:nvSpPr>
        <xdr:cNvPr id="59" name="【図書館】&#10;有形固定資産減価償却率平均値テキスト"/>
        <xdr:cNvSpPr txBox="1"/>
      </xdr:nvSpPr>
      <xdr:spPr>
        <a:xfrm>
          <a:off x="4536440" y="66059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112395</xdr:rowOff>
    </xdr:from>
    <xdr:to xmlns:xdr="http://schemas.openxmlformats.org/drawingml/2006/spreadsheetDrawing">
      <xdr:col>24</xdr:col>
      <xdr:colOff>114300</xdr:colOff>
      <xdr:row>39</xdr:row>
      <xdr:rowOff>42545</xdr:rowOff>
    </xdr:to>
    <xdr:sp macro="" textlink="">
      <xdr:nvSpPr>
        <xdr:cNvPr id="60" name="フローチャート: 判断 59"/>
        <xdr:cNvSpPr/>
      </xdr:nvSpPr>
      <xdr:spPr>
        <a:xfrm>
          <a:off x="444754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98425</xdr:rowOff>
    </xdr:from>
    <xdr:to xmlns:xdr="http://schemas.openxmlformats.org/drawingml/2006/spreadsheetDrawing">
      <xdr:col>20</xdr:col>
      <xdr:colOff>38100</xdr:colOff>
      <xdr:row>39</xdr:row>
      <xdr:rowOff>29210</xdr:rowOff>
    </xdr:to>
    <xdr:sp macro="" textlink="">
      <xdr:nvSpPr>
        <xdr:cNvPr id="61" name="フローチャート: 判断 60"/>
        <xdr:cNvSpPr/>
      </xdr:nvSpPr>
      <xdr:spPr>
        <a:xfrm>
          <a:off x="3637915" y="661352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119380</xdr:rowOff>
    </xdr:from>
    <xdr:to xmlns:xdr="http://schemas.openxmlformats.org/drawingml/2006/spreadsheetDrawing">
      <xdr:col>15</xdr:col>
      <xdr:colOff>101600</xdr:colOff>
      <xdr:row>39</xdr:row>
      <xdr:rowOff>49530</xdr:rowOff>
    </xdr:to>
    <xdr:sp macro="" textlink="">
      <xdr:nvSpPr>
        <xdr:cNvPr id="62" name="フローチャート: 判断 61"/>
        <xdr:cNvSpPr/>
      </xdr:nvSpPr>
      <xdr:spPr>
        <a:xfrm>
          <a:off x="2771775"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31355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4" name="テキスト ボックス 63"/>
        <xdr:cNvSpPr txBox="1"/>
      </xdr:nvSpPr>
      <xdr:spPr>
        <a:xfrm>
          <a:off x="350393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5" name="テキスト ボックス 64"/>
        <xdr:cNvSpPr txBox="1"/>
      </xdr:nvSpPr>
      <xdr:spPr>
        <a:xfrm>
          <a:off x="263779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7773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67" name="テキスト ボックス 66"/>
        <xdr:cNvSpPr txBox="1"/>
      </xdr:nvSpPr>
      <xdr:spPr>
        <a:xfrm>
          <a:off x="9169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167005</xdr:rowOff>
    </xdr:from>
    <xdr:to xmlns:xdr="http://schemas.openxmlformats.org/drawingml/2006/spreadsheetDrawing">
      <xdr:col>24</xdr:col>
      <xdr:colOff>114300</xdr:colOff>
      <xdr:row>36</xdr:row>
      <xdr:rowOff>97790</xdr:rowOff>
    </xdr:to>
    <xdr:sp macro="" textlink="">
      <xdr:nvSpPr>
        <xdr:cNvPr id="68" name="楕円 67"/>
        <xdr:cNvSpPr/>
      </xdr:nvSpPr>
      <xdr:spPr>
        <a:xfrm>
          <a:off x="444754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18415</xdr:rowOff>
    </xdr:from>
    <xdr:ext cx="404495" cy="258445"/>
    <xdr:sp macro="" textlink="">
      <xdr:nvSpPr>
        <xdr:cNvPr id="69" name="【図書館】&#10;有形固定資産減価償却率該当値テキスト"/>
        <xdr:cNvSpPr txBox="1"/>
      </xdr:nvSpPr>
      <xdr:spPr>
        <a:xfrm>
          <a:off x="4536440" y="6019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39370</xdr:rowOff>
    </xdr:from>
    <xdr:to xmlns:xdr="http://schemas.openxmlformats.org/drawingml/2006/spreadsheetDrawing">
      <xdr:col>20</xdr:col>
      <xdr:colOff>38100</xdr:colOff>
      <xdr:row>36</xdr:row>
      <xdr:rowOff>140970</xdr:rowOff>
    </xdr:to>
    <xdr:sp macro="" textlink="">
      <xdr:nvSpPr>
        <xdr:cNvPr id="70" name="楕円 69"/>
        <xdr:cNvSpPr/>
      </xdr:nvSpPr>
      <xdr:spPr>
        <a:xfrm>
          <a:off x="3637915" y="62115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46355</xdr:rowOff>
    </xdr:from>
    <xdr:to xmlns:xdr="http://schemas.openxmlformats.org/drawingml/2006/spreadsheetDrawing">
      <xdr:col>24</xdr:col>
      <xdr:colOff>63500</xdr:colOff>
      <xdr:row>36</xdr:row>
      <xdr:rowOff>90170</xdr:rowOff>
    </xdr:to>
    <xdr:cxnSp macro="">
      <xdr:nvCxnSpPr>
        <xdr:cNvPr id="71" name="直線コネクタ 70"/>
        <xdr:cNvCxnSpPr/>
      </xdr:nvCxnSpPr>
      <xdr:spPr>
        <a:xfrm flipV="1">
          <a:off x="3688715" y="621855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12700</xdr:rowOff>
    </xdr:to>
    <xdr:sp macro="" textlink="">
      <xdr:nvSpPr>
        <xdr:cNvPr id="72" name="楕円 71"/>
        <xdr:cNvSpPr/>
      </xdr:nvSpPr>
      <xdr:spPr>
        <a:xfrm>
          <a:off x="2771775"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90170</xdr:rowOff>
    </xdr:from>
    <xdr:to xmlns:xdr="http://schemas.openxmlformats.org/drawingml/2006/spreadsheetDrawing">
      <xdr:col>19</xdr:col>
      <xdr:colOff>177800</xdr:colOff>
      <xdr:row>36</xdr:row>
      <xdr:rowOff>133350</xdr:rowOff>
    </xdr:to>
    <xdr:cxnSp macro="">
      <xdr:nvCxnSpPr>
        <xdr:cNvPr id="73" name="直線コネクタ 72"/>
        <xdr:cNvCxnSpPr/>
      </xdr:nvCxnSpPr>
      <xdr:spPr>
        <a:xfrm flipV="1">
          <a:off x="2822575" y="6262370"/>
          <a:ext cx="86614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19685</xdr:rowOff>
    </xdr:from>
    <xdr:ext cx="404495" cy="258445"/>
    <xdr:sp macro="" textlink="">
      <xdr:nvSpPr>
        <xdr:cNvPr id="74" name="n_1aveValue【図書館】&#10;有形固定資産減価償却率"/>
        <xdr:cNvSpPr txBox="1"/>
      </xdr:nvSpPr>
      <xdr:spPr>
        <a:xfrm>
          <a:off x="3479165" y="6706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4495" cy="258445"/>
    <xdr:sp macro="" textlink="">
      <xdr:nvSpPr>
        <xdr:cNvPr id="75" name="n_2aveValue【図書館】&#10;有形固定資産減価償却率"/>
        <xdr:cNvSpPr txBox="1"/>
      </xdr:nvSpPr>
      <xdr:spPr>
        <a:xfrm>
          <a:off x="262572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157480</xdr:rowOff>
    </xdr:from>
    <xdr:ext cx="404495" cy="258445"/>
    <xdr:sp macro="" textlink="">
      <xdr:nvSpPr>
        <xdr:cNvPr id="76" name="n_1mainValue【図書館】&#10;有形固定資産減価償却率"/>
        <xdr:cNvSpPr txBox="1"/>
      </xdr:nvSpPr>
      <xdr:spPr>
        <a:xfrm>
          <a:off x="3479165" y="5986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29210</xdr:rowOff>
    </xdr:from>
    <xdr:ext cx="404495" cy="258445"/>
    <xdr:sp macro="" textlink="">
      <xdr:nvSpPr>
        <xdr:cNvPr id="77" name="n_2mainValue【図書館】&#10;有形固定資産減価償却率"/>
        <xdr:cNvSpPr txBox="1"/>
      </xdr:nvSpPr>
      <xdr:spPr>
        <a:xfrm>
          <a:off x="2625725" y="6029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409690"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53097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53097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51840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51840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6271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6271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409690"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37159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409690" y="762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8" name="直線コネクタ 87"/>
        <xdr:cNvCxnSpPr/>
      </xdr:nvCxnSpPr>
      <xdr:spPr>
        <a:xfrm>
          <a:off x="6409690" y="716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7360" cy="259080"/>
    <xdr:sp macro="" textlink="">
      <xdr:nvSpPr>
        <xdr:cNvPr id="89" name="テキスト ボックス 88"/>
        <xdr:cNvSpPr txBox="1"/>
      </xdr:nvSpPr>
      <xdr:spPr>
        <a:xfrm>
          <a:off x="595376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0" name="直線コネクタ 89"/>
        <xdr:cNvCxnSpPr/>
      </xdr:nvCxnSpPr>
      <xdr:spPr>
        <a:xfrm>
          <a:off x="6409690" y="670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7360" cy="259080"/>
    <xdr:sp macro="" textlink="">
      <xdr:nvSpPr>
        <xdr:cNvPr id="91" name="テキスト ボックス 90"/>
        <xdr:cNvSpPr txBox="1"/>
      </xdr:nvSpPr>
      <xdr:spPr>
        <a:xfrm>
          <a:off x="595376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2" name="直線コネクタ 91"/>
        <xdr:cNvCxnSpPr/>
      </xdr:nvCxnSpPr>
      <xdr:spPr>
        <a:xfrm>
          <a:off x="6409690" y="624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7360" cy="259080"/>
    <xdr:sp macro="" textlink="">
      <xdr:nvSpPr>
        <xdr:cNvPr id="93" name="テキスト ボックス 92"/>
        <xdr:cNvSpPr txBox="1"/>
      </xdr:nvSpPr>
      <xdr:spPr>
        <a:xfrm>
          <a:off x="595376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4" name="直線コネクタ 93"/>
        <xdr:cNvCxnSpPr/>
      </xdr:nvCxnSpPr>
      <xdr:spPr>
        <a:xfrm>
          <a:off x="6409690" y="579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7360" cy="259080"/>
    <xdr:sp macro="" textlink="">
      <xdr:nvSpPr>
        <xdr:cNvPr id="95" name="テキスト ボックス 94"/>
        <xdr:cNvSpPr txBox="1"/>
      </xdr:nvSpPr>
      <xdr:spPr>
        <a:xfrm>
          <a:off x="595376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409690" y="533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97" name="テキスト ボックス 96"/>
        <xdr:cNvSpPr txBox="1"/>
      </xdr:nvSpPr>
      <xdr:spPr>
        <a:xfrm>
          <a:off x="595376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図書館】&#10;一人当たり面積グラフ枠"/>
        <xdr:cNvSpPr/>
      </xdr:nvSpPr>
      <xdr:spPr>
        <a:xfrm>
          <a:off x="6409690"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34</xdr:row>
      <xdr:rowOff>163195</xdr:rowOff>
    </xdr:from>
    <xdr:to xmlns:xdr="http://schemas.openxmlformats.org/drawingml/2006/spreadsheetDrawing">
      <xdr:col>54</xdr:col>
      <xdr:colOff>184785</xdr:colOff>
      <xdr:row>41</xdr:row>
      <xdr:rowOff>92075</xdr:rowOff>
    </xdr:to>
    <xdr:cxnSp macro="">
      <xdr:nvCxnSpPr>
        <xdr:cNvPr id="99" name="直線コネクタ 98"/>
        <xdr:cNvCxnSpPr/>
      </xdr:nvCxnSpPr>
      <xdr:spPr>
        <a:xfrm flipV="1">
          <a:off x="10163175" y="5992495"/>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95885</xdr:rowOff>
    </xdr:from>
    <xdr:ext cx="469900" cy="259080"/>
    <xdr:sp macro="" textlink="">
      <xdr:nvSpPr>
        <xdr:cNvPr id="100" name="【図書館】&#10;一人当たり面積最小値テキスト"/>
        <xdr:cNvSpPr txBox="1"/>
      </xdr:nvSpPr>
      <xdr:spPr>
        <a:xfrm>
          <a:off x="10201275"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92075</xdr:rowOff>
    </xdr:from>
    <xdr:to xmlns:xdr="http://schemas.openxmlformats.org/drawingml/2006/spreadsheetDrawing">
      <xdr:col>55</xdr:col>
      <xdr:colOff>88900</xdr:colOff>
      <xdr:row>41</xdr:row>
      <xdr:rowOff>92075</xdr:rowOff>
    </xdr:to>
    <xdr:cxnSp macro="">
      <xdr:nvCxnSpPr>
        <xdr:cNvPr id="101" name="直線コネクタ 100"/>
        <xdr:cNvCxnSpPr/>
      </xdr:nvCxnSpPr>
      <xdr:spPr>
        <a:xfrm>
          <a:off x="10079990" y="71215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109855</xdr:rowOff>
    </xdr:from>
    <xdr:ext cx="469900" cy="258445"/>
    <xdr:sp macro="" textlink="">
      <xdr:nvSpPr>
        <xdr:cNvPr id="102" name="【図書館】&#10;一人当たり面積最大値テキスト"/>
        <xdr:cNvSpPr txBox="1"/>
      </xdr:nvSpPr>
      <xdr:spPr>
        <a:xfrm>
          <a:off x="10201275" y="5767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163195</xdr:rowOff>
    </xdr:from>
    <xdr:to xmlns:xdr="http://schemas.openxmlformats.org/drawingml/2006/spreadsheetDrawing">
      <xdr:col>55</xdr:col>
      <xdr:colOff>88900</xdr:colOff>
      <xdr:row>34</xdr:row>
      <xdr:rowOff>163195</xdr:rowOff>
    </xdr:to>
    <xdr:cxnSp macro="">
      <xdr:nvCxnSpPr>
        <xdr:cNvPr id="103" name="直線コネクタ 102"/>
        <xdr:cNvCxnSpPr/>
      </xdr:nvCxnSpPr>
      <xdr:spPr>
        <a:xfrm>
          <a:off x="10079990" y="59924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165100</xdr:rowOff>
    </xdr:from>
    <xdr:ext cx="469900" cy="259080"/>
    <xdr:sp macro="" textlink="">
      <xdr:nvSpPr>
        <xdr:cNvPr id="104" name="【図書館】&#10;一人当たり面積平均値テキスト"/>
        <xdr:cNvSpPr txBox="1"/>
      </xdr:nvSpPr>
      <xdr:spPr>
        <a:xfrm>
          <a:off x="10201275" y="6680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142240</xdr:rowOff>
    </xdr:from>
    <xdr:to xmlns:xdr="http://schemas.openxmlformats.org/drawingml/2006/spreadsheetDrawing">
      <xdr:col>55</xdr:col>
      <xdr:colOff>50800</xdr:colOff>
      <xdr:row>40</xdr:row>
      <xdr:rowOff>72390</xdr:rowOff>
    </xdr:to>
    <xdr:sp macro="" textlink="">
      <xdr:nvSpPr>
        <xdr:cNvPr id="105" name="フローチャート: 判断 104"/>
        <xdr:cNvSpPr/>
      </xdr:nvSpPr>
      <xdr:spPr>
        <a:xfrm>
          <a:off x="10118090" y="68287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146685</xdr:rowOff>
    </xdr:from>
    <xdr:to xmlns:xdr="http://schemas.openxmlformats.org/drawingml/2006/spreadsheetDrawing">
      <xdr:col>50</xdr:col>
      <xdr:colOff>165100</xdr:colOff>
      <xdr:row>40</xdr:row>
      <xdr:rowOff>76835</xdr:rowOff>
    </xdr:to>
    <xdr:sp macro="" textlink="">
      <xdr:nvSpPr>
        <xdr:cNvPr id="106" name="フローチャート: 判断 105"/>
        <xdr:cNvSpPr/>
      </xdr:nvSpPr>
      <xdr:spPr>
        <a:xfrm>
          <a:off x="930275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6985</xdr:rowOff>
    </xdr:from>
    <xdr:to xmlns:xdr="http://schemas.openxmlformats.org/drawingml/2006/spreadsheetDrawing">
      <xdr:col>46</xdr:col>
      <xdr:colOff>38100</xdr:colOff>
      <xdr:row>40</xdr:row>
      <xdr:rowOff>109220</xdr:rowOff>
    </xdr:to>
    <xdr:sp macro="" textlink="">
      <xdr:nvSpPr>
        <xdr:cNvPr id="107" name="フローチャート: 判断 106"/>
        <xdr:cNvSpPr/>
      </xdr:nvSpPr>
      <xdr:spPr>
        <a:xfrm>
          <a:off x="8442325" y="686498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8" name="テキスト ボックス 107"/>
        <xdr:cNvSpPr txBox="1"/>
      </xdr:nvSpPr>
      <xdr:spPr>
        <a:xfrm>
          <a:off x="99783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9" name="テキスト ボックス 108"/>
        <xdr:cNvSpPr txBox="1"/>
      </xdr:nvSpPr>
      <xdr:spPr>
        <a:xfrm>
          <a:off x="91687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10" name="テキスト ボックス 109"/>
        <xdr:cNvSpPr txBox="1"/>
      </xdr:nvSpPr>
      <xdr:spPr>
        <a:xfrm>
          <a:off x="830834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11" name="テキスト ボックス 110"/>
        <xdr:cNvSpPr txBox="1"/>
      </xdr:nvSpPr>
      <xdr:spPr>
        <a:xfrm>
          <a:off x="74422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2" name="テキスト ボックス 111"/>
        <xdr:cNvSpPr txBox="1"/>
      </xdr:nvSpPr>
      <xdr:spPr>
        <a:xfrm>
          <a:off x="6581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144145</xdr:rowOff>
    </xdr:from>
    <xdr:to xmlns:xdr="http://schemas.openxmlformats.org/drawingml/2006/spreadsheetDrawing">
      <xdr:col>55</xdr:col>
      <xdr:colOff>50800</xdr:colOff>
      <xdr:row>41</xdr:row>
      <xdr:rowOff>74930</xdr:rowOff>
    </xdr:to>
    <xdr:sp macro="" textlink="">
      <xdr:nvSpPr>
        <xdr:cNvPr id="113" name="楕円 112"/>
        <xdr:cNvSpPr/>
      </xdr:nvSpPr>
      <xdr:spPr>
        <a:xfrm>
          <a:off x="10118090" y="700214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59055</xdr:rowOff>
    </xdr:from>
    <xdr:ext cx="469900" cy="259080"/>
    <xdr:sp macro="" textlink="">
      <xdr:nvSpPr>
        <xdr:cNvPr id="114" name="【図書館】&#10;一人当たり面積該当値テキスト"/>
        <xdr:cNvSpPr txBox="1"/>
      </xdr:nvSpPr>
      <xdr:spPr>
        <a:xfrm>
          <a:off x="10201275" y="691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144145</xdr:rowOff>
    </xdr:from>
    <xdr:to xmlns:xdr="http://schemas.openxmlformats.org/drawingml/2006/spreadsheetDrawing">
      <xdr:col>50</xdr:col>
      <xdr:colOff>165100</xdr:colOff>
      <xdr:row>41</xdr:row>
      <xdr:rowOff>74930</xdr:rowOff>
    </xdr:to>
    <xdr:sp macro="" textlink="">
      <xdr:nvSpPr>
        <xdr:cNvPr id="115" name="楕円 114"/>
        <xdr:cNvSpPr/>
      </xdr:nvSpPr>
      <xdr:spPr>
        <a:xfrm>
          <a:off x="930275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23495</xdr:rowOff>
    </xdr:from>
    <xdr:to xmlns:xdr="http://schemas.openxmlformats.org/drawingml/2006/spreadsheetDrawing">
      <xdr:col>55</xdr:col>
      <xdr:colOff>0</xdr:colOff>
      <xdr:row>41</xdr:row>
      <xdr:rowOff>23495</xdr:rowOff>
    </xdr:to>
    <xdr:cxnSp macro="">
      <xdr:nvCxnSpPr>
        <xdr:cNvPr id="116" name="直線コネクタ 115"/>
        <xdr:cNvCxnSpPr/>
      </xdr:nvCxnSpPr>
      <xdr:spPr>
        <a:xfrm>
          <a:off x="9353550" y="70529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144145</xdr:rowOff>
    </xdr:from>
    <xdr:to xmlns:xdr="http://schemas.openxmlformats.org/drawingml/2006/spreadsheetDrawing">
      <xdr:col>46</xdr:col>
      <xdr:colOff>38100</xdr:colOff>
      <xdr:row>41</xdr:row>
      <xdr:rowOff>74930</xdr:rowOff>
    </xdr:to>
    <xdr:sp macro="" textlink="">
      <xdr:nvSpPr>
        <xdr:cNvPr id="117" name="楕円 116"/>
        <xdr:cNvSpPr/>
      </xdr:nvSpPr>
      <xdr:spPr>
        <a:xfrm>
          <a:off x="8442325" y="700214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23495</xdr:rowOff>
    </xdr:from>
    <xdr:to xmlns:xdr="http://schemas.openxmlformats.org/drawingml/2006/spreadsheetDrawing">
      <xdr:col>50</xdr:col>
      <xdr:colOff>114300</xdr:colOff>
      <xdr:row>41</xdr:row>
      <xdr:rowOff>23495</xdr:rowOff>
    </xdr:to>
    <xdr:cxnSp macro="">
      <xdr:nvCxnSpPr>
        <xdr:cNvPr id="118" name="直線コネクタ 117"/>
        <xdr:cNvCxnSpPr/>
      </xdr:nvCxnSpPr>
      <xdr:spPr>
        <a:xfrm>
          <a:off x="8493125" y="7052945"/>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93345</xdr:rowOff>
    </xdr:from>
    <xdr:ext cx="469265" cy="259080"/>
    <xdr:sp macro="" textlink="">
      <xdr:nvSpPr>
        <xdr:cNvPr id="119" name="n_1aveValue【図書館】&#10;一人当たり面積"/>
        <xdr:cNvSpPr txBox="1"/>
      </xdr:nvSpPr>
      <xdr:spPr>
        <a:xfrm>
          <a:off x="9111615" y="6608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125095</xdr:rowOff>
    </xdr:from>
    <xdr:ext cx="469265" cy="258445"/>
    <xdr:sp macro="" textlink="">
      <xdr:nvSpPr>
        <xdr:cNvPr id="120" name="n_2aveValue【図書館】&#10;一人当たり面積"/>
        <xdr:cNvSpPr txBox="1"/>
      </xdr:nvSpPr>
      <xdr:spPr>
        <a:xfrm>
          <a:off x="826389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65405</xdr:rowOff>
    </xdr:from>
    <xdr:ext cx="469265" cy="258445"/>
    <xdr:sp macro="" textlink="">
      <xdr:nvSpPr>
        <xdr:cNvPr id="121" name="n_1mainValue【図書館】&#10;一人当たり面積"/>
        <xdr:cNvSpPr txBox="1"/>
      </xdr:nvSpPr>
      <xdr:spPr>
        <a:xfrm>
          <a:off x="9111615" y="7094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65405</xdr:rowOff>
    </xdr:from>
    <xdr:ext cx="469265" cy="258445"/>
    <xdr:sp macro="" textlink="">
      <xdr:nvSpPr>
        <xdr:cNvPr id="122" name="n_2mainValue【図書館】&#10;一人当たり面積"/>
        <xdr:cNvSpPr txBox="1"/>
      </xdr:nvSpPr>
      <xdr:spPr>
        <a:xfrm>
          <a:off x="8263890" y="7094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3" name="正方形/長方形 122"/>
        <xdr:cNvSpPr/>
      </xdr:nvSpPr>
      <xdr:spPr>
        <a:xfrm>
          <a:off x="73914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4" name="正方形/長方形 123"/>
        <xdr:cNvSpPr/>
      </xdr:nvSpPr>
      <xdr:spPr>
        <a:xfrm>
          <a:off x="86614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5" name="正方形/長方形 124"/>
        <xdr:cNvSpPr/>
      </xdr:nvSpPr>
      <xdr:spPr>
        <a:xfrm>
          <a:off x="86614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6" name="正方形/長方形 125"/>
        <xdr:cNvSpPr/>
      </xdr:nvSpPr>
      <xdr:spPr>
        <a:xfrm>
          <a:off x="184785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7" name="正方形/長方形 126"/>
        <xdr:cNvSpPr/>
      </xdr:nvSpPr>
      <xdr:spPr>
        <a:xfrm>
          <a:off x="184785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8" name="正方形/長方形 127"/>
        <xdr:cNvSpPr/>
      </xdr:nvSpPr>
      <xdr:spPr>
        <a:xfrm>
          <a:off x="29565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9" name="正方形/長方形 128"/>
        <xdr:cNvSpPr/>
      </xdr:nvSpPr>
      <xdr:spPr>
        <a:xfrm>
          <a:off x="29565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0" name="正方形/長方形 129"/>
        <xdr:cNvSpPr/>
      </xdr:nvSpPr>
      <xdr:spPr>
        <a:xfrm>
          <a:off x="73914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1" name="テキスト ボックス 130"/>
        <xdr:cNvSpPr txBox="1"/>
      </xdr:nvSpPr>
      <xdr:spPr>
        <a:xfrm>
          <a:off x="70675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2" name="直線コネクタ 131"/>
        <xdr:cNvCxnSpPr/>
      </xdr:nvCxnSpPr>
      <xdr:spPr>
        <a:xfrm>
          <a:off x="73914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3" name="直線コネクタ 132"/>
        <xdr:cNvCxnSpPr/>
      </xdr:nvCxnSpPr>
      <xdr:spPr>
        <a:xfrm>
          <a:off x="739140" y="1110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34" name="テキスト ボックス 133"/>
        <xdr:cNvSpPr txBox="1"/>
      </xdr:nvSpPr>
      <xdr:spPr>
        <a:xfrm>
          <a:off x="41148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5" name="直線コネクタ 134"/>
        <xdr:cNvCxnSpPr/>
      </xdr:nvCxnSpPr>
      <xdr:spPr>
        <a:xfrm>
          <a:off x="739140" y="1077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6" name="テキスト ボックス 135"/>
        <xdr:cNvSpPr txBox="1"/>
      </xdr:nvSpPr>
      <xdr:spPr>
        <a:xfrm>
          <a:off x="35306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7" name="直線コネクタ 136"/>
        <xdr:cNvCxnSpPr/>
      </xdr:nvCxnSpPr>
      <xdr:spPr>
        <a:xfrm>
          <a:off x="739140" y="1045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38" name="テキスト ボックス 137"/>
        <xdr:cNvSpPr txBox="1"/>
      </xdr:nvSpPr>
      <xdr:spPr>
        <a:xfrm>
          <a:off x="353060"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9" name="直線コネクタ 138"/>
        <xdr:cNvCxnSpPr/>
      </xdr:nvCxnSpPr>
      <xdr:spPr>
        <a:xfrm>
          <a:off x="739140" y="1012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0" name="テキスト ボックス 139"/>
        <xdr:cNvSpPr txBox="1"/>
      </xdr:nvSpPr>
      <xdr:spPr>
        <a:xfrm>
          <a:off x="35306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1" name="直線コネクタ 140"/>
        <xdr:cNvCxnSpPr/>
      </xdr:nvCxnSpPr>
      <xdr:spPr>
        <a:xfrm>
          <a:off x="739140" y="979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42" name="テキスト ボックス 141"/>
        <xdr:cNvSpPr txBox="1"/>
      </xdr:nvSpPr>
      <xdr:spPr>
        <a:xfrm>
          <a:off x="353060"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3" name="直線コネクタ 142"/>
        <xdr:cNvCxnSpPr/>
      </xdr:nvCxnSpPr>
      <xdr:spPr>
        <a:xfrm>
          <a:off x="739140" y="947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7360" cy="259080"/>
    <xdr:sp macro="" textlink="">
      <xdr:nvSpPr>
        <xdr:cNvPr id="144" name="テキスト ボックス 143"/>
        <xdr:cNvSpPr txBox="1"/>
      </xdr:nvSpPr>
      <xdr:spPr>
        <a:xfrm>
          <a:off x="288925"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5" name="直線コネクタ 144"/>
        <xdr:cNvCxnSpPr/>
      </xdr:nvCxnSpPr>
      <xdr:spPr>
        <a:xfrm>
          <a:off x="73914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8445"/>
    <xdr:sp macro="" textlink="">
      <xdr:nvSpPr>
        <xdr:cNvPr id="146" name="テキスト ボックス 145"/>
        <xdr:cNvSpPr txBox="1"/>
      </xdr:nvSpPr>
      <xdr:spPr>
        <a:xfrm>
          <a:off x="28892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体育館・プール】&#10;有形固定資産減価償却率グラフ枠"/>
        <xdr:cNvSpPr/>
      </xdr:nvSpPr>
      <xdr:spPr>
        <a:xfrm>
          <a:off x="73914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70485</xdr:rowOff>
    </xdr:to>
    <xdr:cxnSp macro="">
      <xdr:nvCxnSpPr>
        <xdr:cNvPr id="148" name="直線コネクタ 147"/>
        <xdr:cNvCxnSpPr/>
      </xdr:nvCxnSpPr>
      <xdr:spPr>
        <a:xfrm flipV="1">
          <a:off x="4497705" y="947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74930</xdr:rowOff>
    </xdr:from>
    <xdr:ext cx="404495" cy="258445"/>
    <xdr:sp macro="" textlink="">
      <xdr:nvSpPr>
        <xdr:cNvPr id="149" name="【体育館・プール】&#10;有形固定資産減価償却率最小値テキスト"/>
        <xdr:cNvSpPr txBox="1"/>
      </xdr:nvSpPr>
      <xdr:spPr>
        <a:xfrm>
          <a:off x="4536440" y="10876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70485</xdr:rowOff>
    </xdr:from>
    <xdr:to xmlns:xdr="http://schemas.openxmlformats.org/drawingml/2006/spreadsheetDrawing">
      <xdr:col>24</xdr:col>
      <xdr:colOff>152400</xdr:colOff>
      <xdr:row>63</xdr:row>
      <xdr:rowOff>70485</xdr:rowOff>
    </xdr:to>
    <xdr:cxnSp macro="">
      <xdr:nvCxnSpPr>
        <xdr:cNvPr id="150" name="直線コネクタ 149"/>
        <xdr:cNvCxnSpPr/>
      </xdr:nvCxnSpPr>
      <xdr:spPr>
        <a:xfrm>
          <a:off x="4415155" y="108718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265" cy="259080"/>
    <xdr:sp macro="" textlink="">
      <xdr:nvSpPr>
        <xdr:cNvPr id="151" name="【体育館・プール】&#10;有形固定資産減価償却率最大値テキスト"/>
        <xdr:cNvSpPr txBox="1"/>
      </xdr:nvSpPr>
      <xdr:spPr>
        <a:xfrm>
          <a:off x="4536440" y="924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52" name="直線コネクタ 151"/>
        <xdr:cNvCxnSpPr/>
      </xdr:nvCxnSpPr>
      <xdr:spPr>
        <a:xfrm>
          <a:off x="4415155" y="9470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109220</xdr:rowOff>
    </xdr:from>
    <xdr:ext cx="404495" cy="258445"/>
    <xdr:sp macro="" textlink="">
      <xdr:nvSpPr>
        <xdr:cNvPr id="153" name="【体育館・プール】&#10;有形固定資産減価償却率平均値テキスト"/>
        <xdr:cNvSpPr txBox="1"/>
      </xdr:nvSpPr>
      <xdr:spPr>
        <a:xfrm>
          <a:off x="4536440" y="100533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130175</xdr:rowOff>
    </xdr:from>
    <xdr:to xmlns:xdr="http://schemas.openxmlformats.org/drawingml/2006/spreadsheetDrawing">
      <xdr:col>24</xdr:col>
      <xdr:colOff>114300</xdr:colOff>
      <xdr:row>59</xdr:row>
      <xdr:rowOff>60325</xdr:rowOff>
    </xdr:to>
    <xdr:sp macro="" textlink="">
      <xdr:nvSpPr>
        <xdr:cNvPr id="154" name="フローチャート: 判断 153"/>
        <xdr:cNvSpPr/>
      </xdr:nvSpPr>
      <xdr:spPr>
        <a:xfrm>
          <a:off x="44475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154940</xdr:rowOff>
    </xdr:from>
    <xdr:to xmlns:xdr="http://schemas.openxmlformats.org/drawingml/2006/spreadsheetDrawing">
      <xdr:col>20</xdr:col>
      <xdr:colOff>38100</xdr:colOff>
      <xdr:row>59</xdr:row>
      <xdr:rowOff>85090</xdr:rowOff>
    </xdr:to>
    <xdr:sp macro="" textlink="">
      <xdr:nvSpPr>
        <xdr:cNvPr id="155" name="フローチャート: 判断 154"/>
        <xdr:cNvSpPr/>
      </xdr:nvSpPr>
      <xdr:spPr>
        <a:xfrm>
          <a:off x="3637915" y="100990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161290</xdr:rowOff>
    </xdr:from>
    <xdr:to xmlns:xdr="http://schemas.openxmlformats.org/drawingml/2006/spreadsheetDrawing">
      <xdr:col>15</xdr:col>
      <xdr:colOff>101600</xdr:colOff>
      <xdr:row>59</xdr:row>
      <xdr:rowOff>91440</xdr:rowOff>
    </xdr:to>
    <xdr:sp macro="" textlink="">
      <xdr:nvSpPr>
        <xdr:cNvPr id="156" name="フローチャート: 判断 155"/>
        <xdr:cNvSpPr/>
      </xdr:nvSpPr>
      <xdr:spPr>
        <a:xfrm>
          <a:off x="2771775"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7" name="テキスト ボックス 156"/>
        <xdr:cNvSpPr txBox="1"/>
      </xdr:nvSpPr>
      <xdr:spPr>
        <a:xfrm>
          <a:off x="431355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8445"/>
    <xdr:sp macro="" textlink="">
      <xdr:nvSpPr>
        <xdr:cNvPr id="158" name="テキスト ボックス 157"/>
        <xdr:cNvSpPr txBox="1"/>
      </xdr:nvSpPr>
      <xdr:spPr>
        <a:xfrm>
          <a:off x="350393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59" name="テキスト ボックス 158"/>
        <xdr:cNvSpPr txBox="1"/>
      </xdr:nvSpPr>
      <xdr:spPr>
        <a:xfrm>
          <a:off x="263779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0" name="テキスト ボックス 159"/>
        <xdr:cNvSpPr txBox="1"/>
      </xdr:nvSpPr>
      <xdr:spPr>
        <a:xfrm>
          <a:off x="17773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8445"/>
    <xdr:sp macro="" textlink="">
      <xdr:nvSpPr>
        <xdr:cNvPr id="161" name="テキスト ボックス 160"/>
        <xdr:cNvSpPr txBox="1"/>
      </xdr:nvSpPr>
      <xdr:spPr>
        <a:xfrm>
          <a:off x="916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62" name="楕円 161"/>
        <xdr:cNvSpPr/>
      </xdr:nvSpPr>
      <xdr:spPr>
        <a:xfrm>
          <a:off x="444754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3175</xdr:rowOff>
    </xdr:from>
    <xdr:ext cx="404495" cy="259080"/>
    <xdr:sp macro="" textlink="">
      <xdr:nvSpPr>
        <xdr:cNvPr id="163" name="【体育館・プール】&#10;有形固定資産減価償却率該当値テキスト"/>
        <xdr:cNvSpPr txBox="1"/>
      </xdr:nvSpPr>
      <xdr:spPr>
        <a:xfrm>
          <a:off x="4536440" y="9604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64" name="楕円 163"/>
        <xdr:cNvSpPr/>
      </xdr:nvSpPr>
      <xdr:spPr>
        <a:xfrm>
          <a:off x="3637915" y="97840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31115</xdr:rowOff>
    </xdr:from>
    <xdr:to xmlns:xdr="http://schemas.openxmlformats.org/drawingml/2006/spreadsheetDrawing">
      <xdr:col>24</xdr:col>
      <xdr:colOff>63500</xdr:colOff>
      <xdr:row>57</xdr:row>
      <xdr:rowOff>62230</xdr:rowOff>
    </xdr:to>
    <xdr:cxnSp macro="">
      <xdr:nvCxnSpPr>
        <xdr:cNvPr id="165" name="直線コネクタ 164"/>
        <xdr:cNvCxnSpPr/>
      </xdr:nvCxnSpPr>
      <xdr:spPr>
        <a:xfrm flipV="1">
          <a:off x="3688715" y="980376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43815</xdr:rowOff>
    </xdr:from>
    <xdr:to xmlns:xdr="http://schemas.openxmlformats.org/drawingml/2006/spreadsheetDrawing">
      <xdr:col>15</xdr:col>
      <xdr:colOff>101600</xdr:colOff>
      <xdr:row>57</xdr:row>
      <xdr:rowOff>145415</xdr:rowOff>
    </xdr:to>
    <xdr:sp macro="" textlink="">
      <xdr:nvSpPr>
        <xdr:cNvPr id="166" name="楕円 165"/>
        <xdr:cNvSpPr/>
      </xdr:nvSpPr>
      <xdr:spPr>
        <a:xfrm>
          <a:off x="2771775"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62230</xdr:rowOff>
    </xdr:from>
    <xdr:to xmlns:xdr="http://schemas.openxmlformats.org/drawingml/2006/spreadsheetDrawing">
      <xdr:col>19</xdr:col>
      <xdr:colOff>177800</xdr:colOff>
      <xdr:row>57</xdr:row>
      <xdr:rowOff>94615</xdr:rowOff>
    </xdr:to>
    <xdr:cxnSp macro="">
      <xdr:nvCxnSpPr>
        <xdr:cNvPr id="167" name="直線コネクタ 166"/>
        <xdr:cNvCxnSpPr/>
      </xdr:nvCxnSpPr>
      <xdr:spPr>
        <a:xfrm flipV="1">
          <a:off x="2822575" y="9834880"/>
          <a:ext cx="8661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76200</xdr:rowOff>
    </xdr:from>
    <xdr:ext cx="404495" cy="258445"/>
    <xdr:sp macro="" textlink="">
      <xdr:nvSpPr>
        <xdr:cNvPr id="168" name="n_1aveValue【体育館・プール】&#10;有形固定資産減価償却率"/>
        <xdr:cNvSpPr txBox="1"/>
      </xdr:nvSpPr>
      <xdr:spPr>
        <a:xfrm>
          <a:off x="3479165" y="10191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82550</xdr:rowOff>
    </xdr:from>
    <xdr:ext cx="404495" cy="259080"/>
    <xdr:sp macro="" textlink="">
      <xdr:nvSpPr>
        <xdr:cNvPr id="169" name="n_2aveValue【体育館・プール】&#10;有形固定資産減価償却率"/>
        <xdr:cNvSpPr txBox="1"/>
      </xdr:nvSpPr>
      <xdr:spPr>
        <a:xfrm>
          <a:off x="2625725" y="10198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129540</xdr:rowOff>
    </xdr:from>
    <xdr:ext cx="404495" cy="259080"/>
    <xdr:sp macro="" textlink="">
      <xdr:nvSpPr>
        <xdr:cNvPr id="170" name="n_1mainValue【体育館・プール】&#10;有形固定資産減価償却率"/>
        <xdr:cNvSpPr txBox="1"/>
      </xdr:nvSpPr>
      <xdr:spPr>
        <a:xfrm>
          <a:off x="3479165" y="9559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161925</xdr:rowOff>
    </xdr:from>
    <xdr:ext cx="404495" cy="259080"/>
    <xdr:sp macro="" textlink="">
      <xdr:nvSpPr>
        <xdr:cNvPr id="171" name="n_2mainValue【体育館・プール】&#10;有形固定資産減価償却率"/>
        <xdr:cNvSpPr txBox="1"/>
      </xdr:nvSpPr>
      <xdr:spPr>
        <a:xfrm>
          <a:off x="2625725" y="9591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2" name="正方形/長方形 171"/>
        <xdr:cNvSpPr/>
      </xdr:nvSpPr>
      <xdr:spPr>
        <a:xfrm>
          <a:off x="6409690"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3" name="正方形/長方形 172"/>
        <xdr:cNvSpPr/>
      </xdr:nvSpPr>
      <xdr:spPr>
        <a:xfrm>
          <a:off x="653097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4" name="正方形/長方形 173"/>
        <xdr:cNvSpPr/>
      </xdr:nvSpPr>
      <xdr:spPr>
        <a:xfrm>
          <a:off x="653097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5" name="正方形/長方形 174"/>
        <xdr:cNvSpPr/>
      </xdr:nvSpPr>
      <xdr:spPr>
        <a:xfrm>
          <a:off x="751840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6" name="正方形/長方形 175"/>
        <xdr:cNvSpPr/>
      </xdr:nvSpPr>
      <xdr:spPr>
        <a:xfrm>
          <a:off x="751840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7" name="正方形/長方形 176"/>
        <xdr:cNvSpPr/>
      </xdr:nvSpPr>
      <xdr:spPr>
        <a:xfrm>
          <a:off x="86271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8" name="正方形/長方形 177"/>
        <xdr:cNvSpPr/>
      </xdr:nvSpPr>
      <xdr:spPr>
        <a:xfrm>
          <a:off x="86271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9" name="正方形/長方形 178"/>
        <xdr:cNvSpPr/>
      </xdr:nvSpPr>
      <xdr:spPr>
        <a:xfrm>
          <a:off x="6409690"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0" name="テキスト ボックス 179"/>
        <xdr:cNvSpPr txBox="1"/>
      </xdr:nvSpPr>
      <xdr:spPr>
        <a:xfrm>
          <a:off x="637159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1" name="直線コネクタ 180"/>
        <xdr:cNvCxnSpPr/>
      </xdr:nvCxnSpPr>
      <xdr:spPr>
        <a:xfrm>
          <a:off x="6409690" y="1143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2" name="直線コネクタ 181"/>
        <xdr:cNvCxnSpPr/>
      </xdr:nvCxnSpPr>
      <xdr:spPr>
        <a:xfrm>
          <a:off x="6409690" y="1104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7360" cy="259080"/>
    <xdr:sp macro="" textlink="">
      <xdr:nvSpPr>
        <xdr:cNvPr id="183" name="テキスト ボックス 182"/>
        <xdr:cNvSpPr txBox="1"/>
      </xdr:nvSpPr>
      <xdr:spPr>
        <a:xfrm>
          <a:off x="595376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4" name="直線コネクタ 183"/>
        <xdr:cNvCxnSpPr/>
      </xdr:nvCxnSpPr>
      <xdr:spPr>
        <a:xfrm>
          <a:off x="6409690" y="1066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7360" cy="259080"/>
    <xdr:sp macro="" textlink="">
      <xdr:nvSpPr>
        <xdr:cNvPr id="185" name="テキスト ボックス 184"/>
        <xdr:cNvSpPr txBox="1"/>
      </xdr:nvSpPr>
      <xdr:spPr>
        <a:xfrm>
          <a:off x="595376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6" name="直線コネクタ 185"/>
        <xdr:cNvCxnSpPr/>
      </xdr:nvCxnSpPr>
      <xdr:spPr>
        <a:xfrm>
          <a:off x="6409690" y="1028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8445"/>
    <xdr:sp macro="" textlink="">
      <xdr:nvSpPr>
        <xdr:cNvPr id="187" name="テキスト ボックス 186"/>
        <xdr:cNvSpPr txBox="1"/>
      </xdr:nvSpPr>
      <xdr:spPr>
        <a:xfrm>
          <a:off x="595376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8" name="直線コネクタ 187"/>
        <xdr:cNvCxnSpPr/>
      </xdr:nvCxnSpPr>
      <xdr:spPr>
        <a:xfrm>
          <a:off x="6409690" y="990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7360" cy="259080"/>
    <xdr:sp macro="" textlink="">
      <xdr:nvSpPr>
        <xdr:cNvPr id="189" name="テキスト ボックス 188"/>
        <xdr:cNvSpPr txBox="1"/>
      </xdr:nvSpPr>
      <xdr:spPr>
        <a:xfrm>
          <a:off x="595376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0" name="直線コネクタ 189"/>
        <xdr:cNvCxnSpPr/>
      </xdr:nvCxnSpPr>
      <xdr:spPr>
        <a:xfrm>
          <a:off x="6409690" y="952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7360" cy="259080"/>
    <xdr:sp macro="" textlink="">
      <xdr:nvSpPr>
        <xdr:cNvPr id="191" name="テキスト ボックス 190"/>
        <xdr:cNvSpPr txBox="1"/>
      </xdr:nvSpPr>
      <xdr:spPr>
        <a:xfrm>
          <a:off x="595376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2" name="直線コネクタ 191"/>
        <xdr:cNvCxnSpPr/>
      </xdr:nvCxnSpPr>
      <xdr:spPr>
        <a:xfrm>
          <a:off x="6409690" y="914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8445"/>
    <xdr:sp macro="" textlink="">
      <xdr:nvSpPr>
        <xdr:cNvPr id="193" name="テキスト ボックス 192"/>
        <xdr:cNvSpPr txBox="1"/>
      </xdr:nvSpPr>
      <xdr:spPr>
        <a:xfrm>
          <a:off x="595376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4" name="【体育館・プール】&#10;一人当たり面積グラフ枠"/>
        <xdr:cNvSpPr/>
      </xdr:nvSpPr>
      <xdr:spPr>
        <a:xfrm>
          <a:off x="6409690"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55</xdr:row>
      <xdr:rowOff>140970</xdr:rowOff>
    </xdr:from>
    <xdr:to xmlns:xdr="http://schemas.openxmlformats.org/drawingml/2006/spreadsheetDrawing">
      <xdr:col>54</xdr:col>
      <xdr:colOff>184785</xdr:colOff>
      <xdr:row>64</xdr:row>
      <xdr:rowOff>15240</xdr:rowOff>
    </xdr:to>
    <xdr:cxnSp macro="">
      <xdr:nvCxnSpPr>
        <xdr:cNvPr id="195" name="直線コネクタ 194"/>
        <xdr:cNvCxnSpPr/>
      </xdr:nvCxnSpPr>
      <xdr:spPr>
        <a:xfrm flipV="1">
          <a:off x="10163175" y="95707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19050</xdr:rowOff>
    </xdr:from>
    <xdr:ext cx="469900" cy="258445"/>
    <xdr:sp macro="" textlink="">
      <xdr:nvSpPr>
        <xdr:cNvPr id="196" name="【体育館・プール】&#10;一人当たり面積最小値テキスト"/>
        <xdr:cNvSpPr txBox="1"/>
      </xdr:nvSpPr>
      <xdr:spPr>
        <a:xfrm>
          <a:off x="10201275" y="10991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15240</xdr:rowOff>
    </xdr:from>
    <xdr:to xmlns:xdr="http://schemas.openxmlformats.org/drawingml/2006/spreadsheetDrawing">
      <xdr:col>55</xdr:col>
      <xdr:colOff>88900</xdr:colOff>
      <xdr:row>64</xdr:row>
      <xdr:rowOff>15240</xdr:rowOff>
    </xdr:to>
    <xdr:cxnSp macro="">
      <xdr:nvCxnSpPr>
        <xdr:cNvPr id="197" name="直線コネクタ 196"/>
        <xdr:cNvCxnSpPr/>
      </xdr:nvCxnSpPr>
      <xdr:spPr>
        <a:xfrm>
          <a:off x="10079990" y="10988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87630</xdr:rowOff>
    </xdr:from>
    <xdr:ext cx="469900" cy="258445"/>
    <xdr:sp macro="" textlink="">
      <xdr:nvSpPr>
        <xdr:cNvPr id="198" name="【体育館・プール】&#10;一人当たり面積最大値テキスト"/>
        <xdr:cNvSpPr txBox="1"/>
      </xdr:nvSpPr>
      <xdr:spPr>
        <a:xfrm>
          <a:off x="10201275" y="9345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140970</xdr:rowOff>
    </xdr:from>
    <xdr:to xmlns:xdr="http://schemas.openxmlformats.org/drawingml/2006/spreadsheetDrawing">
      <xdr:col>55</xdr:col>
      <xdr:colOff>88900</xdr:colOff>
      <xdr:row>55</xdr:row>
      <xdr:rowOff>140970</xdr:rowOff>
    </xdr:to>
    <xdr:cxnSp macro="">
      <xdr:nvCxnSpPr>
        <xdr:cNvPr id="199" name="直線コネクタ 198"/>
        <xdr:cNvCxnSpPr/>
      </xdr:nvCxnSpPr>
      <xdr:spPr>
        <a:xfrm>
          <a:off x="10079990" y="95707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80010</xdr:rowOff>
    </xdr:from>
    <xdr:ext cx="469900" cy="259080"/>
    <xdr:sp macro="" textlink="">
      <xdr:nvSpPr>
        <xdr:cNvPr id="200" name="【体育館・プール】&#10;一人当たり面積平均値テキスト"/>
        <xdr:cNvSpPr txBox="1"/>
      </xdr:nvSpPr>
      <xdr:spPr>
        <a:xfrm>
          <a:off x="10201275" y="10367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101600</xdr:rowOff>
    </xdr:from>
    <xdr:to xmlns:xdr="http://schemas.openxmlformats.org/drawingml/2006/spreadsheetDrawing">
      <xdr:col>55</xdr:col>
      <xdr:colOff>50800</xdr:colOff>
      <xdr:row>61</xdr:row>
      <xdr:rowOff>31750</xdr:rowOff>
    </xdr:to>
    <xdr:sp macro="" textlink="">
      <xdr:nvSpPr>
        <xdr:cNvPr id="201" name="フローチャート: 判断 200"/>
        <xdr:cNvSpPr/>
      </xdr:nvSpPr>
      <xdr:spPr>
        <a:xfrm>
          <a:off x="10118090" y="103886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63500</xdr:rowOff>
    </xdr:from>
    <xdr:to xmlns:xdr="http://schemas.openxmlformats.org/drawingml/2006/spreadsheetDrawing">
      <xdr:col>50</xdr:col>
      <xdr:colOff>165100</xdr:colOff>
      <xdr:row>60</xdr:row>
      <xdr:rowOff>165100</xdr:rowOff>
    </xdr:to>
    <xdr:sp macro="" textlink="">
      <xdr:nvSpPr>
        <xdr:cNvPr id="202" name="フローチャート: 判断 201"/>
        <xdr:cNvSpPr/>
      </xdr:nvSpPr>
      <xdr:spPr>
        <a:xfrm>
          <a:off x="930275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101600</xdr:rowOff>
    </xdr:from>
    <xdr:to xmlns:xdr="http://schemas.openxmlformats.org/drawingml/2006/spreadsheetDrawing">
      <xdr:col>46</xdr:col>
      <xdr:colOff>38100</xdr:colOff>
      <xdr:row>61</xdr:row>
      <xdr:rowOff>31750</xdr:rowOff>
    </xdr:to>
    <xdr:sp macro="" textlink="">
      <xdr:nvSpPr>
        <xdr:cNvPr id="203" name="フローチャート: 判断 202"/>
        <xdr:cNvSpPr/>
      </xdr:nvSpPr>
      <xdr:spPr>
        <a:xfrm>
          <a:off x="8442325" y="103886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4" name="テキスト ボックス 203"/>
        <xdr:cNvSpPr txBox="1"/>
      </xdr:nvSpPr>
      <xdr:spPr>
        <a:xfrm>
          <a:off x="99783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5" name="テキスト ボックス 204"/>
        <xdr:cNvSpPr txBox="1"/>
      </xdr:nvSpPr>
      <xdr:spPr>
        <a:xfrm>
          <a:off x="91687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8445"/>
    <xdr:sp macro="" textlink="">
      <xdr:nvSpPr>
        <xdr:cNvPr id="206" name="テキスト ボックス 205"/>
        <xdr:cNvSpPr txBox="1"/>
      </xdr:nvSpPr>
      <xdr:spPr>
        <a:xfrm>
          <a:off x="83083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07" name="テキスト ボックス 206"/>
        <xdr:cNvSpPr txBox="1"/>
      </xdr:nvSpPr>
      <xdr:spPr>
        <a:xfrm>
          <a:off x="74422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8" name="テキスト ボックス 207"/>
        <xdr:cNvSpPr txBox="1"/>
      </xdr:nvSpPr>
      <xdr:spPr>
        <a:xfrm>
          <a:off x="6581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17780</xdr:rowOff>
    </xdr:from>
    <xdr:to xmlns:xdr="http://schemas.openxmlformats.org/drawingml/2006/spreadsheetDrawing">
      <xdr:col>55</xdr:col>
      <xdr:colOff>50800</xdr:colOff>
      <xdr:row>60</xdr:row>
      <xdr:rowOff>119380</xdr:rowOff>
    </xdr:to>
    <xdr:sp macro="" textlink="">
      <xdr:nvSpPr>
        <xdr:cNvPr id="209" name="楕円 208"/>
        <xdr:cNvSpPr/>
      </xdr:nvSpPr>
      <xdr:spPr>
        <a:xfrm>
          <a:off x="10118090" y="103047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40640</xdr:rowOff>
    </xdr:from>
    <xdr:ext cx="469900" cy="258445"/>
    <xdr:sp macro="" textlink="">
      <xdr:nvSpPr>
        <xdr:cNvPr id="210" name="【体育館・プール】&#10;一人当たり面積該当値テキスト"/>
        <xdr:cNvSpPr txBox="1"/>
      </xdr:nvSpPr>
      <xdr:spPr>
        <a:xfrm>
          <a:off x="10201275" y="10156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17780</xdr:rowOff>
    </xdr:from>
    <xdr:to xmlns:xdr="http://schemas.openxmlformats.org/drawingml/2006/spreadsheetDrawing">
      <xdr:col>50</xdr:col>
      <xdr:colOff>165100</xdr:colOff>
      <xdr:row>60</xdr:row>
      <xdr:rowOff>119380</xdr:rowOff>
    </xdr:to>
    <xdr:sp macro="" textlink="">
      <xdr:nvSpPr>
        <xdr:cNvPr id="211" name="楕円 210"/>
        <xdr:cNvSpPr/>
      </xdr:nvSpPr>
      <xdr:spPr>
        <a:xfrm>
          <a:off x="930275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68580</xdr:rowOff>
    </xdr:from>
    <xdr:to xmlns:xdr="http://schemas.openxmlformats.org/drawingml/2006/spreadsheetDrawing">
      <xdr:col>55</xdr:col>
      <xdr:colOff>0</xdr:colOff>
      <xdr:row>60</xdr:row>
      <xdr:rowOff>68580</xdr:rowOff>
    </xdr:to>
    <xdr:cxnSp macro="">
      <xdr:nvCxnSpPr>
        <xdr:cNvPr id="212" name="直線コネクタ 211"/>
        <xdr:cNvCxnSpPr/>
      </xdr:nvCxnSpPr>
      <xdr:spPr>
        <a:xfrm>
          <a:off x="9353550" y="103555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13970</xdr:rowOff>
    </xdr:from>
    <xdr:to xmlns:xdr="http://schemas.openxmlformats.org/drawingml/2006/spreadsheetDrawing">
      <xdr:col>46</xdr:col>
      <xdr:colOff>38100</xdr:colOff>
      <xdr:row>60</xdr:row>
      <xdr:rowOff>115570</xdr:rowOff>
    </xdr:to>
    <xdr:sp macro="" textlink="">
      <xdr:nvSpPr>
        <xdr:cNvPr id="213" name="楕円 212"/>
        <xdr:cNvSpPr/>
      </xdr:nvSpPr>
      <xdr:spPr>
        <a:xfrm>
          <a:off x="8442325" y="103009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64770</xdr:rowOff>
    </xdr:from>
    <xdr:to xmlns:xdr="http://schemas.openxmlformats.org/drawingml/2006/spreadsheetDrawing">
      <xdr:col>50</xdr:col>
      <xdr:colOff>114300</xdr:colOff>
      <xdr:row>60</xdr:row>
      <xdr:rowOff>68580</xdr:rowOff>
    </xdr:to>
    <xdr:cxnSp macro="">
      <xdr:nvCxnSpPr>
        <xdr:cNvPr id="214" name="直線コネクタ 213"/>
        <xdr:cNvCxnSpPr/>
      </xdr:nvCxnSpPr>
      <xdr:spPr>
        <a:xfrm>
          <a:off x="8493125" y="10351770"/>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156210</xdr:rowOff>
    </xdr:from>
    <xdr:ext cx="469265" cy="258445"/>
    <xdr:sp macro="" textlink="">
      <xdr:nvSpPr>
        <xdr:cNvPr id="215" name="n_1aveValue【体育館・プール】&#10;一人当たり面積"/>
        <xdr:cNvSpPr txBox="1"/>
      </xdr:nvSpPr>
      <xdr:spPr>
        <a:xfrm>
          <a:off x="9111615" y="1044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22860</xdr:rowOff>
    </xdr:from>
    <xdr:ext cx="469265" cy="259080"/>
    <xdr:sp macro="" textlink="">
      <xdr:nvSpPr>
        <xdr:cNvPr id="216" name="n_2aveValue【体育館・プール】&#10;一人当たり面積"/>
        <xdr:cNvSpPr txBox="1"/>
      </xdr:nvSpPr>
      <xdr:spPr>
        <a:xfrm>
          <a:off x="8263890" y="1048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135890</xdr:rowOff>
    </xdr:from>
    <xdr:ext cx="469265" cy="259080"/>
    <xdr:sp macro="" textlink="">
      <xdr:nvSpPr>
        <xdr:cNvPr id="217" name="n_1mainValue【体育館・プール】&#10;一人当たり面積"/>
        <xdr:cNvSpPr txBox="1"/>
      </xdr:nvSpPr>
      <xdr:spPr>
        <a:xfrm>
          <a:off x="9111615" y="10079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132080</xdr:rowOff>
    </xdr:from>
    <xdr:ext cx="469265" cy="258445"/>
    <xdr:sp macro="" textlink="">
      <xdr:nvSpPr>
        <xdr:cNvPr id="218" name="n_2mainValue【体育館・プール】&#10;一人当たり面積"/>
        <xdr:cNvSpPr txBox="1"/>
      </xdr:nvSpPr>
      <xdr:spPr>
        <a:xfrm>
          <a:off x="8263890" y="10076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9" name="正方形/長方形 218"/>
        <xdr:cNvSpPr/>
      </xdr:nvSpPr>
      <xdr:spPr>
        <a:xfrm>
          <a:off x="73914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0" name="正方形/長方形 219"/>
        <xdr:cNvSpPr/>
      </xdr:nvSpPr>
      <xdr:spPr>
        <a:xfrm>
          <a:off x="86614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1" name="正方形/長方形 220"/>
        <xdr:cNvSpPr/>
      </xdr:nvSpPr>
      <xdr:spPr>
        <a:xfrm>
          <a:off x="86614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2" name="正方形/長方形 221"/>
        <xdr:cNvSpPr/>
      </xdr:nvSpPr>
      <xdr:spPr>
        <a:xfrm>
          <a:off x="184785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3" name="正方形/長方形 222"/>
        <xdr:cNvSpPr/>
      </xdr:nvSpPr>
      <xdr:spPr>
        <a:xfrm>
          <a:off x="184785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4" name="正方形/長方形 223"/>
        <xdr:cNvSpPr/>
      </xdr:nvSpPr>
      <xdr:spPr>
        <a:xfrm>
          <a:off x="29565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5" name="正方形/長方形 224"/>
        <xdr:cNvSpPr/>
      </xdr:nvSpPr>
      <xdr:spPr>
        <a:xfrm>
          <a:off x="29565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6" name="正方形/長方形 225"/>
        <xdr:cNvSpPr/>
      </xdr:nvSpPr>
      <xdr:spPr>
        <a:xfrm>
          <a:off x="73914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27" name="テキスト ボックス 226"/>
        <xdr:cNvSpPr txBox="1"/>
      </xdr:nvSpPr>
      <xdr:spPr>
        <a:xfrm>
          <a:off x="70675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8" name="直線コネクタ 227"/>
        <xdr:cNvCxnSpPr/>
      </xdr:nvCxnSpPr>
      <xdr:spPr>
        <a:xfrm>
          <a:off x="73914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29" name="テキスト ボックス 228"/>
        <xdr:cNvSpPr txBox="1"/>
      </xdr:nvSpPr>
      <xdr:spPr>
        <a:xfrm>
          <a:off x="353060"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30" name="直線コネクタ 229"/>
        <xdr:cNvCxnSpPr/>
      </xdr:nvCxnSpPr>
      <xdr:spPr>
        <a:xfrm>
          <a:off x="739140" y="1478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31" name="テキスト ボックス 230"/>
        <xdr:cNvSpPr txBox="1"/>
      </xdr:nvSpPr>
      <xdr:spPr>
        <a:xfrm>
          <a:off x="353060"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32" name="直線コネクタ 231"/>
        <xdr:cNvCxnSpPr/>
      </xdr:nvCxnSpPr>
      <xdr:spPr>
        <a:xfrm>
          <a:off x="739140" y="1432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33" name="テキスト ボックス 232"/>
        <xdr:cNvSpPr txBox="1"/>
      </xdr:nvSpPr>
      <xdr:spPr>
        <a:xfrm>
          <a:off x="353060"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34" name="直線コネクタ 233"/>
        <xdr:cNvCxnSpPr/>
      </xdr:nvCxnSpPr>
      <xdr:spPr>
        <a:xfrm>
          <a:off x="739140" y="1386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35" name="テキスト ボックス 234"/>
        <xdr:cNvSpPr txBox="1"/>
      </xdr:nvSpPr>
      <xdr:spPr>
        <a:xfrm>
          <a:off x="353060"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6" name="直線コネクタ 235"/>
        <xdr:cNvCxnSpPr/>
      </xdr:nvCxnSpPr>
      <xdr:spPr>
        <a:xfrm>
          <a:off x="739140" y="1341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7360" cy="259080"/>
    <xdr:sp macro="" textlink="">
      <xdr:nvSpPr>
        <xdr:cNvPr id="237" name="テキスト ボックス 236"/>
        <xdr:cNvSpPr txBox="1"/>
      </xdr:nvSpPr>
      <xdr:spPr>
        <a:xfrm>
          <a:off x="288925"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8" name="直線コネクタ 237"/>
        <xdr:cNvCxnSpPr/>
      </xdr:nvCxnSpPr>
      <xdr:spPr>
        <a:xfrm>
          <a:off x="73914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9080"/>
    <xdr:sp macro="" textlink="">
      <xdr:nvSpPr>
        <xdr:cNvPr id="239" name="テキスト ボックス 238"/>
        <xdr:cNvSpPr txBox="1"/>
      </xdr:nvSpPr>
      <xdr:spPr>
        <a:xfrm>
          <a:off x="28892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0" name="【福祉施設】&#10;有形固定資産減価償却率グラフ枠"/>
        <xdr:cNvSpPr/>
      </xdr:nvSpPr>
      <xdr:spPr>
        <a:xfrm>
          <a:off x="73914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149860</xdr:rowOff>
    </xdr:to>
    <xdr:cxnSp macro="">
      <xdr:nvCxnSpPr>
        <xdr:cNvPr id="241" name="直線コネクタ 240"/>
        <xdr:cNvCxnSpPr/>
      </xdr:nvCxnSpPr>
      <xdr:spPr>
        <a:xfrm flipV="1">
          <a:off x="4497705" y="1341120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153670</xdr:rowOff>
    </xdr:from>
    <xdr:ext cx="404495" cy="259080"/>
    <xdr:sp macro="" textlink="">
      <xdr:nvSpPr>
        <xdr:cNvPr id="242" name="【福祉施設】&#10;有形固定資産減価償却率最小値テキスト"/>
        <xdr:cNvSpPr txBox="1"/>
      </xdr:nvSpPr>
      <xdr:spPr>
        <a:xfrm>
          <a:off x="4536440" y="14898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149860</xdr:rowOff>
    </xdr:from>
    <xdr:to xmlns:xdr="http://schemas.openxmlformats.org/drawingml/2006/spreadsheetDrawing">
      <xdr:col>24</xdr:col>
      <xdr:colOff>152400</xdr:colOff>
      <xdr:row>86</xdr:row>
      <xdr:rowOff>149860</xdr:rowOff>
    </xdr:to>
    <xdr:cxnSp macro="">
      <xdr:nvCxnSpPr>
        <xdr:cNvPr id="243" name="直線コネクタ 242"/>
        <xdr:cNvCxnSpPr/>
      </xdr:nvCxnSpPr>
      <xdr:spPr>
        <a:xfrm>
          <a:off x="4415155" y="148945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69265" cy="258445"/>
    <xdr:sp macro="" textlink="">
      <xdr:nvSpPr>
        <xdr:cNvPr id="244" name="【福祉施設】&#10;有形固定資産減価償却率最大値テキスト"/>
        <xdr:cNvSpPr txBox="1"/>
      </xdr:nvSpPr>
      <xdr:spPr>
        <a:xfrm>
          <a:off x="4536440" y="1318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45" name="直線コネクタ 244"/>
        <xdr:cNvCxnSpPr/>
      </xdr:nvCxnSpPr>
      <xdr:spPr>
        <a:xfrm>
          <a:off x="4415155" y="13411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106045</xdr:rowOff>
    </xdr:from>
    <xdr:ext cx="404495" cy="259080"/>
    <xdr:sp macro="" textlink="">
      <xdr:nvSpPr>
        <xdr:cNvPr id="246" name="【福祉施設】&#10;有形固定資産減価償却率平均値テキスト"/>
        <xdr:cNvSpPr txBox="1"/>
      </xdr:nvSpPr>
      <xdr:spPr>
        <a:xfrm>
          <a:off x="4536440" y="143363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83185</xdr:rowOff>
    </xdr:from>
    <xdr:to xmlns:xdr="http://schemas.openxmlformats.org/drawingml/2006/spreadsheetDrawing">
      <xdr:col>24</xdr:col>
      <xdr:colOff>114300</xdr:colOff>
      <xdr:row>85</xdr:row>
      <xdr:rowOff>13335</xdr:rowOff>
    </xdr:to>
    <xdr:sp macro="" textlink="">
      <xdr:nvSpPr>
        <xdr:cNvPr id="247" name="フローチャート: 判断 246"/>
        <xdr:cNvSpPr/>
      </xdr:nvSpPr>
      <xdr:spPr>
        <a:xfrm>
          <a:off x="444754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84</xdr:row>
      <xdr:rowOff>69850</xdr:rowOff>
    </xdr:from>
    <xdr:to xmlns:xdr="http://schemas.openxmlformats.org/drawingml/2006/spreadsheetDrawing">
      <xdr:col>20</xdr:col>
      <xdr:colOff>38100</xdr:colOff>
      <xdr:row>84</xdr:row>
      <xdr:rowOff>171450</xdr:rowOff>
    </xdr:to>
    <xdr:sp macro="" textlink="">
      <xdr:nvSpPr>
        <xdr:cNvPr id="248" name="フローチャート: 判断 247"/>
        <xdr:cNvSpPr/>
      </xdr:nvSpPr>
      <xdr:spPr>
        <a:xfrm>
          <a:off x="3637915" y="14471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84</xdr:row>
      <xdr:rowOff>41910</xdr:rowOff>
    </xdr:from>
    <xdr:to xmlns:xdr="http://schemas.openxmlformats.org/drawingml/2006/spreadsheetDrawing">
      <xdr:col>15</xdr:col>
      <xdr:colOff>101600</xdr:colOff>
      <xdr:row>84</xdr:row>
      <xdr:rowOff>143510</xdr:rowOff>
    </xdr:to>
    <xdr:sp macro="" textlink="">
      <xdr:nvSpPr>
        <xdr:cNvPr id="249" name="フローチャート: 判断 248"/>
        <xdr:cNvSpPr/>
      </xdr:nvSpPr>
      <xdr:spPr>
        <a:xfrm>
          <a:off x="2771775"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0" name="テキスト ボックス 249"/>
        <xdr:cNvSpPr txBox="1"/>
      </xdr:nvSpPr>
      <xdr:spPr>
        <a:xfrm>
          <a:off x="431355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9080"/>
    <xdr:sp macro="" textlink="">
      <xdr:nvSpPr>
        <xdr:cNvPr id="251" name="テキスト ボックス 250"/>
        <xdr:cNvSpPr txBox="1"/>
      </xdr:nvSpPr>
      <xdr:spPr>
        <a:xfrm>
          <a:off x="350393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52" name="テキスト ボックス 251"/>
        <xdr:cNvSpPr txBox="1"/>
      </xdr:nvSpPr>
      <xdr:spPr>
        <a:xfrm>
          <a:off x="263779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3" name="テキスト ボックス 252"/>
        <xdr:cNvSpPr txBox="1"/>
      </xdr:nvSpPr>
      <xdr:spPr>
        <a:xfrm>
          <a:off x="17773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9080"/>
    <xdr:sp macro="" textlink="">
      <xdr:nvSpPr>
        <xdr:cNvPr id="254" name="テキスト ボックス 253"/>
        <xdr:cNvSpPr txBox="1"/>
      </xdr:nvSpPr>
      <xdr:spPr>
        <a:xfrm>
          <a:off x="916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94615</xdr:rowOff>
    </xdr:from>
    <xdr:to xmlns:xdr="http://schemas.openxmlformats.org/drawingml/2006/spreadsheetDrawing">
      <xdr:col>24</xdr:col>
      <xdr:colOff>114300</xdr:colOff>
      <xdr:row>86</xdr:row>
      <xdr:rowOff>24765</xdr:rowOff>
    </xdr:to>
    <xdr:sp macro="" textlink="">
      <xdr:nvSpPr>
        <xdr:cNvPr id="255" name="楕円 254"/>
        <xdr:cNvSpPr/>
      </xdr:nvSpPr>
      <xdr:spPr>
        <a:xfrm>
          <a:off x="444754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73025</xdr:rowOff>
    </xdr:from>
    <xdr:ext cx="404495" cy="259080"/>
    <xdr:sp macro="" textlink="">
      <xdr:nvSpPr>
        <xdr:cNvPr id="256" name="【福祉施設】&#10;有形固定資産減価償却率該当値テキスト"/>
        <xdr:cNvSpPr txBox="1"/>
      </xdr:nvSpPr>
      <xdr:spPr>
        <a:xfrm>
          <a:off x="4536440" y="14646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135890</xdr:rowOff>
    </xdr:from>
    <xdr:to xmlns:xdr="http://schemas.openxmlformats.org/drawingml/2006/spreadsheetDrawing">
      <xdr:col>20</xdr:col>
      <xdr:colOff>38100</xdr:colOff>
      <xdr:row>86</xdr:row>
      <xdr:rowOff>66040</xdr:rowOff>
    </xdr:to>
    <xdr:sp macro="" textlink="">
      <xdr:nvSpPr>
        <xdr:cNvPr id="257" name="楕円 256"/>
        <xdr:cNvSpPr/>
      </xdr:nvSpPr>
      <xdr:spPr>
        <a:xfrm>
          <a:off x="3637915" y="147091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145415</xdr:rowOff>
    </xdr:from>
    <xdr:to xmlns:xdr="http://schemas.openxmlformats.org/drawingml/2006/spreadsheetDrawing">
      <xdr:col>24</xdr:col>
      <xdr:colOff>63500</xdr:colOff>
      <xdr:row>86</xdr:row>
      <xdr:rowOff>15240</xdr:rowOff>
    </xdr:to>
    <xdr:cxnSp macro="">
      <xdr:nvCxnSpPr>
        <xdr:cNvPr id="258" name="直線コネクタ 257"/>
        <xdr:cNvCxnSpPr/>
      </xdr:nvCxnSpPr>
      <xdr:spPr>
        <a:xfrm flipV="1">
          <a:off x="3688715" y="1471866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16510</xdr:rowOff>
    </xdr:from>
    <xdr:ext cx="404495" cy="259080"/>
    <xdr:sp macro="" textlink="">
      <xdr:nvSpPr>
        <xdr:cNvPr id="259" name="n_1aveValue【福祉施設】&#10;有形固定資産減価償却率"/>
        <xdr:cNvSpPr txBox="1"/>
      </xdr:nvSpPr>
      <xdr:spPr>
        <a:xfrm>
          <a:off x="3479165" y="14246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160020</xdr:rowOff>
    </xdr:from>
    <xdr:ext cx="404495" cy="259080"/>
    <xdr:sp macro="" textlink="">
      <xdr:nvSpPr>
        <xdr:cNvPr id="260" name="n_2aveValue【福祉施設】&#10;有形固定資産減価償却率"/>
        <xdr:cNvSpPr txBox="1"/>
      </xdr:nvSpPr>
      <xdr:spPr>
        <a:xfrm>
          <a:off x="2625725" y="1421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57150</xdr:rowOff>
    </xdr:from>
    <xdr:ext cx="404495" cy="259080"/>
    <xdr:sp macro="" textlink="">
      <xdr:nvSpPr>
        <xdr:cNvPr id="261" name="n_1mainValue【福祉施設】&#10;有形固定資産減価償却率"/>
        <xdr:cNvSpPr txBox="1"/>
      </xdr:nvSpPr>
      <xdr:spPr>
        <a:xfrm>
          <a:off x="3479165" y="14801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2" name="正方形/長方形 261"/>
        <xdr:cNvSpPr/>
      </xdr:nvSpPr>
      <xdr:spPr>
        <a:xfrm>
          <a:off x="6409690"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3" name="正方形/長方形 262"/>
        <xdr:cNvSpPr/>
      </xdr:nvSpPr>
      <xdr:spPr>
        <a:xfrm>
          <a:off x="653097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4" name="正方形/長方形 263"/>
        <xdr:cNvSpPr/>
      </xdr:nvSpPr>
      <xdr:spPr>
        <a:xfrm>
          <a:off x="653097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5" name="正方形/長方形 264"/>
        <xdr:cNvSpPr/>
      </xdr:nvSpPr>
      <xdr:spPr>
        <a:xfrm>
          <a:off x="751840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6" name="正方形/長方形 265"/>
        <xdr:cNvSpPr/>
      </xdr:nvSpPr>
      <xdr:spPr>
        <a:xfrm>
          <a:off x="751840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7" name="正方形/長方形 266"/>
        <xdr:cNvSpPr/>
      </xdr:nvSpPr>
      <xdr:spPr>
        <a:xfrm>
          <a:off x="86271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8" name="正方形/長方形 267"/>
        <xdr:cNvSpPr/>
      </xdr:nvSpPr>
      <xdr:spPr>
        <a:xfrm>
          <a:off x="86271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9" name="正方形/長方形 268"/>
        <xdr:cNvSpPr/>
      </xdr:nvSpPr>
      <xdr:spPr>
        <a:xfrm>
          <a:off x="6409690"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0" name="テキスト ボックス 269"/>
        <xdr:cNvSpPr txBox="1"/>
      </xdr:nvSpPr>
      <xdr:spPr>
        <a:xfrm>
          <a:off x="637159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1" name="直線コネクタ 270"/>
        <xdr:cNvCxnSpPr/>
      </xdr:nvCxnSpPr>
      <xdr:spPr>
        <a:xfrm>
          <a:off x="6409690" y="1524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2" name="直線コネクタ 271"/>
        <xdr:cNvCxnSpPr/>
      </xdr:nvCxnSpPr>
      <xdr:spPr>
        <a:xfrm>
          <a:off x="6409690" y="1478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7360" cy="259080"/>
    <xdr:sp macro="" textlink="">
      <xdr:nvSpPr>
        <xdr:cNvPr id="273" name="テキスト ボックス 272"/>
        <xdr:cNvSpPr txBox="1"/>
      </xdr:nvSpPr>
      <xdr:spPr>
        <a:xfrm>
          <a:off x="595376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74" name="直線コネクタ 273"/>
        <xdr:cNvCxnSpPr/>
      </xdr:nvCxnSpPr>
      <xdr:spPr>
        <a:xfrm>
          <a:off x="6409690" y="1432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7360" cy="259080"/>
    <xdr:sp macro="" textlink="">
      <xdr:nvSpPr>
        <xdr:cNvPr id="275" name="テキスト ボックス 274"/>
        <xdr:cNvSpPr txBox="1"/>
      </xdr:nvSpPr>
      <xdr:spPr>
        <a:xfrm>
          <a:off x="595376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76" name="直線コネクタ 275"/>
        <xdr:cNvCxnSpPr/>
      </xdr:nvCxnSpPr>
      <xdr:spPr>
        <a:xfrm>
          <a:off x="6409690" y="1386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7360" cy="259080"/>
    <xdr:sp macro="" textlink="">
      <xdr:nvSpPr>
        <xdr:cNvPr id="277" name="テキスト ボックス 276"/>
        <xdr:cNvSpPr txBox="1"/>
      </xdr:nvSpPr>
      <xdr:spPr>
        <a:xfrm>
          <a:off x="595376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78" name="直線コネクタ 277"/>
        <xdr:cNvCxnSpPr/>
      </xdr:nvCxnSpPr>
      <xdr:spPr>
        <a:xfrm>
          <a:off x="6409690" y="1341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7360" cy="259080"/>
    <xdr:sp macro="" textlink="">
      <xdr:nvSpPr>
        <xdr:cNvPr id="279" name="テキスト ボックス 278"/>
        <xdr:cNvSpPr txBox="1"/>
      </xdr:nvSpPr>
      <xdr:spPr>
        <a:xfrm>
          <a:off x="595376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0" name="直線コネクタ 279"/>
        <xdr:cNvCxnSpPr/>
      </xdr:nvCxnSpPr>
      <xdr:spPr>
        <a:xfrm>
          <a:off x="6409690" y="1295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281" name="テキスト ボックス 280"/>
        <xdr:cNvSpPr txBox="1"/>
      </xdr:nvSpPr>
      <xdr:spPr>
        <a:xfrm>
          <a:off x="595376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2" name="【福祉施設】&#10;一人当たり面積グラフ枠"/>
        <xdr:cNvSpPr/>
      </xdr:nvSpPr>
      <xdr:spPr>
        <a:xfrm>
          <a:off x="6409690"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78</xdr:row>
      <xdr:rowOff>106680</xdr:rowOff>
    </xdr:from>
    <xdr:to xmlns:xdr="http://schemas.openxmlformats.org/drawingml/2006/spreadsheetDrawing">
      <xdr:col>54</xdr:col>
      <xdr:colOff>184785</xdr:colOff>
      <xdr:row>86</xdr:row>
      <xdr:rowOff>33655</xdr:rowOff>
    </xdr:to>
    <xdr:cxnSp macro="">
      <xdr:nvCxnSpPr>
        <xdr:cNvPr id="283" name="直線コネクタ 282"/>
        <xdr:cNvCxnSpPr/>
      </xdr:nvCxnSpPr>
      <xdr:spPr>
        <a:xfrm flipV="1">
          <a:off x="10163175" y="1347978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284" name="【福祉施設】&#10;一人当たり面積最小値テキスト"/>
        <xdr:cNvSpPr txBox="1"/>
      </xdr:nvSpPr>
      <xdr:spPr>
        <a:xfrm>
          <a:off x="10201275"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285" name="直線コネクタ 284"/>
        <xdr:cNvCxnSpPr/>
      </xdr:nvCxnSpPr>
      <xdr:spPr>
        <a:xfrm>
          <a:off x="10079990" y="147783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53340</xdr:rowOff>
    </xdr:from>
    <xdr:ext cx="469900" cy="258445"/>
    <xdr:sp macro="" textlink="">
      <xdr:nvSpPr>
        <xdr:cNvPr id="286" name="【福祉施設】&#10;一人当たり面積最大値テキスト"/>
        <xdr:cNvSpPr txBox="1"/>
      </xdr:nvSpPr>
      <xdr:spPr>
        <a:xfrm>
          <a:off x="10201275" y="13254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106680</xdr:rowOff>
    </xdr:from>
    <xdr:to xmlns:xdr="http://schemas.openxmlformats.org/drawingml/2006/spreadsheetDrawing">
      <xdr:col>55</xdr:col>
      <xdr:colOff>88900</xdr:colOff>
      <xdr:row>78</xdr:row>
      <xdr:rowOff>106680</xdr:rowOff>
    </xdr:to>
    <xdr:cxnSp macro="">
      <xdr:nvCxnSpPr>
        <xdr:cNvPr id="287" name="直線コネクタ 286"/>
        <xdr:cNvCxnSpPr/>
      </xdr:nvCxnSpPr>
      <xdr:spPr>
        <a:xfrm>
          <a:off x="10079990" y="134797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104140</xdr:rowOff>
    </xdr:from>
    <xdr:ext cx="469900" cy="259080"/>
    <xdr:sp macro="" textlink="">
      <xdr:nvSpPr>
        <xdr:cNvPr id="288" name="【福祉施設】&#10;一人当たり面積平均値テキスト"/>
        <xdr:cNvSpPr txBox="1"/>
      </xdr:nvSpPr>
      <xdr:spPr>
        <a:xfrm>
          <a:off x="10201275" y="1416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81280</xdr:rowOff>
    </xdr:from>
    <xdr:to xmlns:xdr="http://schemas.openxmlformats.org/drawingml/2006/spreadsheetDrawing">
      <xdr:col>55</xdr:col>
      <xdr:colOff>50800</xdr:colOff>
      <xdr:row>84</xdr:row>
      <xdr:rowOff>11430</xdr:rowOff>
    </xdr:to>
    <xdr:sp macro="" textlink="">
      <xdr:nvSpPr>
        <xdr:cNvPr id="289" name="フローチャート: 判断 288"/>
        <xdr:cNvSpPr/>
      </xdr:nvSpPr>
      <xdr:spPr>
        <a:xfrm>
          <a:off x="10118090" y="143116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48895</xdr:rowOff>
    </xdr:from>
    <xdr:to xmlns:xdr="http://schemas.openxmlformats.org/drawingml/2006/spreadsheetDrawing">
      <xdr:col>50</xdr:col>
      <xdr:colOff>165100</xdr:colOff>
      <xdr:row>83</xdr:row>
      <xdr:rowOff>150495</xdr:rowOff>
    </xdr:to>
    <xdr:sp macro="" textlink="">
      <xdr:nvSpPr>
        <xdr:cNvPr id="290" name="フローチャート: 判断 289"/>
        <xdr:cNvSpPr/>
      </xdr:nvSpPr>
      <xdr:spPr>
        <a:xfrm>
          <a:off x="930275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132080</xdr:rowOff>
    </xdr:from>
    <xdr:to xmlns:xdr="http://schemas.openxmlformats.org/drawingml/2006/spreadsheetDrawing">
      <xdr:col>46</xdr:col>
      <xdr:colOff>38100</xdr:colOff>
      <xdr:row>84</xdr:row>
      <xdr:rowOff>61595</xdr:rowOff>
    </xdr:to>
    <xdr:sp macro="" textlink="">
      <xdr:nvSpPr>
        <xdr:cNvPr id="291" name="フローチャート: 判断 290"/>
        <xdr:cNvSpPr/>
      </xdr:nvSpPr>
      <xdr:spPr>
        <a:xfrm>
          <a:off x="8442325" y="1436243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2" name="テキスト ボックス 291"/>
        <xdr:cNvSpPr txBox="1"/>
      </xdr:nvSpPr>
      <xdr:spPr>
        <a:xfrm>
          <a:off x="99783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3" name="テキスト ボックス 292"/>
        <xdr:cNvSpPr txBox="1"/>
      </xdr:nvSpPr>
      <xdr:spPr>
        <a:xfrm>
          <a:off x="91687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9080"/>
    <xdr:sp macro="" textlink="">
      <xdr:nvSpPr>
        <xdr:cNvPr id="294" name="テキスト ボックス 293"/>
        <xdr:cNvSpPr txBox="1"/>
      </xdr:nvSpPr>
      <xdr:spPr>
        <a:xfrm>
          <a:off x="83083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95" name="テキスト ボックス 294"/>
        <xdr:cNvSpPr txBox="1"/>
      </xdr:nvSpPr>
      <xdr:spPr>
        <a:xfrm>
          <a:off x="74422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6" name="テキスト ボックス 295"/>
        <xdr:cNvSpPr txBox="1"/>
      </xdr:nvSpPr>
      <xdr:spPr>
        <a:xfrm>
          <a:off x="6581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154940</xdr:rowOff>
    </xdr:from>
    <xdr:to xmlns:xdr="http://schemas.openxmlformats.org/drawingml/2006/spreadsheetDrawing">
      <xdr:col>55</xdr:col>
      <xdr:colOff>50800</xdr:colOff>
      <xdr:row>86</xdr:row>
      <xdr:rowOff>84455</xdr:rowOff>
    </xdr:to>
    <xdr:sp macro="" textlink="">
      <xdr:nvSpPr>
        <xdr:cNvPr id="297" name="楕円 296"/>
        <xdr:cNvSpPr/>
      </xdr:nvSpPr>
      <xdr:spPr>
        <a:xfrm>
          <a:off x="10118090" y="1472819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69215</xdr:rowOff>
    </xdr:from>
    <xdr:ext cx="469900" cy="259080"/>
    <xdr:sp macro="" textlink="">
      <xdr:nvSpPr>
        <xdr:cNvPr id="298" name="【福祉施設】&#10;一人当たり面積該当値テキスト"/>
        <xdr:cNvSpPr txBox="1"/>
      </xdr:nvSpPr>
      <xdr:spPr>
        <a:xfrm>
          <a:off x="10201275"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84455</xdr:rowOff>
    </xdr:to>
    <xdr:sp macro="" textlink="">
      <xdr:nvSpPr>
        <xdr:cNvPr id="299" name="楕円 298"/>
        <xdr:cNvSpPr/>
      </xdr:nvSpPr>
      <xdr:spPr>
        <a:xfrm>
          <a:off x="930275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33655</xdr:rowOff>
    </xdr:from>
    <xdr:to xmlns:xdr="http://schemas.openxmlformats.org/drawingml/2006/spreadsheetDrawing">
      <xdr:col>55</xdr:col>
      <xdr:colOff>0</xdr:colOff>
      <xdr:row>86</xdr:row>
      <xdr:rowOff>33655</xdr:rowOff>
    </xdr:to>
    <xdr:cxnSp macro="">
      <xdr:nvCxnSpPr>
        <xdr:cNvPr id="300" name="直線コネクタ 299"/>
        <xdr:cNvCxnSpPr/>
      </xdr:nvCxnSpPr>
      <xdr:spPr>
        <a:xfrm>
          <a:off x="9353550" y="147783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167005</xdr:rowOff>
    </xdr:from>
    <xdr:ext cx="469265" cy="258445"/>
    <xdr:sp macro="" textlink="">
      <xdr:nvSpPr>
        <xdr:cNvPr id="301" name="n_1aveValue【福祉施設】&#10;一人当たり面積"/>
        <xdr:cNvSpPr txBox="1"/>
      </xdr:nvSpPr>
      <xdr:spPr>
        <a:xfrm>
          <a:off x="9111615" y="1405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78105</xdr:rowOff>
    </xdr:from>
    <xdr:ext cx="469265" cy="258445"/>
    <xdr:sp macro="" textlink="">
      <xdr:nvSpPr>
        <xdr:cNvPr id="302" name="n_2aveValue【福祉施設】&#10;一人当たり面積"/>
        <xdr:cNvSpPr txBox="1"/>
      </xdr:nvSpPr>
      <xdr:spPr>
        <a:xfrm>
          <a:off x="8263890" y="14137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75565</xdr:rowOff>
    </xdr:from>
    <xdr:ext cx="469265" cy="258445"/>
    <xdr:sp macro="" textlink="">
      <xdr:nvSpPr>
        <xdr:cNvPr id="303" name="n_1mainValue【福祉施設】&#10;一人当たり面積"/>
        <xdr:cNvSpPr txBox="1"/>
      </xdr:nvSpPr>
      <xdr:spPr>
        <a:xfrm>
          <a:off x="9111615"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4" name="正方形/長方形 303"/>
        <xdr:cNvSpPr/>
      </xdr:nvSpPr>
      <xdr:spPr>
        <a:xfrm>
          <a:off x="73914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5" name="正方形/長方形 304"/>
        <xdr:cNvSpPr/>
      </xdr:nvSpPr>
      <xdr:spPr>
        <a:xfrm>
          <a:off x="86614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6" name="正方形/長方形 305"/>
        <xdr:cNvSpPr/>
      </xdr:nvSpPr>
      <xdr:spPr>
        <a:xfrm>
          <a:off x="86614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7" name="正方形/長方形 306"/>
        <xdr:cNvSpPr/>
      </xdr:nvSpPr>
      <xdr:spPr>
        <a:xfrm>
          <a:off x="184785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8" name="正方形/長方形 307"/>
        <xdr:cNvSpPr/>
      </xdr:nvSpPr>
      <xdr:spPr>
        <a:xfrm>
          <a:off x="184785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9" name="正方形/長方形 308"/>
        <xdr:cNvSpPr/>
      </xdr:nvSpPr>
      <xdr:spPr>
        <a:xfrm>
          <a:off x="29565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0" name="正方形/長方形 309"/>
        <xdr:cNvSpPr/>
      </xdr:nvSpPr>
      <xdr:spPr>
        <a:xfrm>
          <a:off x="29565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1" name="正方形/長方形 310"/>
        <xdr:cNvSpPr/>
      </xdr:nvSpPr>
      <xdr:spPr>
        <a:xfrm>
          <a:off x="739140" y="1676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12" name="テキスト ボックス 311"/>
        <xdr:cNvSpPr txBox="1"/>
      </xdr:nvSpPr>
      <xdr:spPr>
        <a:xfrm>
          <a:off x="70675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13" name="直線コネクタ 312"/>
        <xdr:cNvCxnSpPr/>
      </xdr:nvCxnSpPr>
      <xdr:spPr>
        <a:xfrm>
          <a:off x="739140"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8455" cy="259080"/>
    <xdr:sp macro="" textlink="">
      <xdr:nvSpPr>
        <xdr:cNvPr id="314" name="テキスト ボックス 313"/>
        <xdr:cNvSpPr txBox="1"/>
      </xdr:nvSpPr>
      <xdr:spPr>
        <a:xfrm>
          <a:off x="41148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15" name="直線コネクタ 314"/>
        <xdr:cNvCxnSpPr/>
      </xdr:nvCxnSpPr>
      <xdr:spPr>
        <a:xfrm>
          <a:off x="739140" y="186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16" name="テキスト ボックス 315"/>
        <xdr:cNvSpPr txBox="1"/>
      </xdr:nvSpPr>
      <xdr:spPr>
        <a:xfrm>
          <a:off x="353060"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17" name="直線コネクタ 316"/>
        <xdr:cNvCxnSpPr/>
      </xdr:nvCxnSpPr>
      <xdr:spPr>
        <a:xfrm>
          <a:off x="739140" y="182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18" name="テキスト ボックス 317"/>
        <xdr:cNvSpPr txBox="1"/>
      </xdr:nvSpPr>
      <xdr:spPr>
        <a:xfrm>
          <a:off x="353060"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19" name="直線コネクタ 318"/>
        <xdr:cNvCxnSpPr/>
      </xdr:nvCxnSpPr>
      <xdr:spPr>
        <a:xfrm>
          <a:off x="739140" y="179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20" name="テキスト ボックス 319"/>
        <xdr:cNvSpPr txBox="1"/>
      </xdr:nvSpPr>
      <xdr:spPr>
        <a:xfrm>
          <a:off x="35306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21" name="直線コネクタ 320"/>
        <xdr:cNvCxnSpPr/>
      </xdr:nvCxnSpPr>
      <xdr:spPr>
        <a:xfrm>
          <a:off x="739140" y="175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22" name="テキスト ボックス 321"/>
        <xdr:cNvSpPr txBox="1"/>
      </xdr:nvSpPr>
      <xdr:spPr>
        <a:xfrm>
          <a:off x="35306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23" name="直線コネクタ 322"/>
        <xdr:cNvCxnSpPr/>
      </xdr:nvCxnSpPr>
      <xdr:spPr>
        <a:xfrm>
          <a:off x="739140" y="1714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7360" cy="258445"/>
    <xdr:sp macro="" textlink="">
      <xdr:nvSpPr>
        <xdr:cNvPr id="324" name="テキスト ボックス 323"/>
        <xdr:cNvSpPr txBox="1"/>
      </xdr:nvSpPr>
      <xdr:spPr>
        <a:xfrm>
          <a:off x="288925"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25" name="直線コネクタ 324"/>
        <xdr:cNvCxnSpPr/>
      </xdr:nvCxnSpPr>
      <xdr:spPr>
        <a:xfrm>
          <a:off x="739140"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7360" cy="259080"/>
    <xdr:sp macro="" textlink="">
      <xdr:nvSpPr>
        <xdr:cNvPr id="326" name="テキスト ボックス 325"/>
        <xdr:cNvSpPr txBox="1"/>
      </xdr:nvSpPr>
      <xdr:spPr>
        <a:xfrm>
          <a:off x="28892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7" name="【市民会館】&#10;有形固定資産減価償却率グラフ枠"/>
        <xdr:cNvSpPr/>
      </xdr:nvSpPr>
      <xdr:spPr>
        <a:xfrm>
          <a:off x="739140" y="1676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81915</xdr:rowOff>
    </xdr:to>
    <xdr:cxnSp macro="">
      <xdr:nvCxnSpPr>
        <xdr:cNvPr id="328" name="直線コネクタ 327"/>
        <xdr:cNvCxnSpPr/>
      </xdr:nvCxnSpPr>
      <xdr:spPr>
        <a:xfrm flipV="1">
          <a:off x="4497705" y="1714500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86360</xdr:rowOff>
    </xdr:from>
    <xdr:ext cx="404495" cy="258445"/>
    <xdr:sp macro="" textlink="">
      <xdr:nvSpPr>
        <xdr:cNvPr id="329" name="【市民会館】&#10;有形固定資産減価償却率最小値テキスト"/>
        <xdr:cNvSpPr txBox="1"/>
      </xdr:nvSpPr>
      <xdr:spPr>
        <a:xfrm>
          <a:off x="4536440" y="18602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81915</xdr:rowOff>
    </xdr:from>
    <xdr:to xmlns:xdr="http://schemas.openxmlformats.org/drawingml/2006/spreadsheetDrawing">
      <xdr:col>24</xdr:col>
      <xdr:colOff>152400</xdr:colOff>
      <xdr:row>108</xdr:row>
      <xdr:rowOff>81915</xdr:rowOff>
    </xdr:to>
    <xdr:cxnSp macro="">
      <xdr:nvCxnSpPr>
        <xdr:cNvPr id="330" name="直線コネクタ 329"/>
        <xdr:cNvCxnSpPr/>
      </xdr:nvCxnSpPr>
      <xdr:spPr>
        <a:xfrm>
          <a:off x="4415155" y="185985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69265" cy="259080"/>
    <xdr:sp macro="" textlink="">
      <xdr:nvSpPr>
        <xdr:cNvPr id="331" name="【市民会館】&#10;有形固定資産減価償却率最大値テキスト"/>
        <xdr:cNvSpPr txBox="1"/>
      </xdr:nvSpPr>
      <xdr:spPr>
        <a:xfrm>
          <a:off x="4536440" y="1692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32" name="直線コネクタ 331"/>
        <xdr:cNvCxnSpPr/>
      </xdr:nvCxnSpPr>
      <xdr:spPr>
        <a:xfrm>
          <a:off x="4415155" y="17145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8255</xdr:rowOff>
    </xdr:from>
    <xdr:ext cx="404495" cy="258445"/>
    <xdr:sp macro="" textlink="">
      <xdr:nvSpPr>
        <xdr:cNvPr id="333" name="【市民会館】&#10;有形固定資産減価償却率平均値テキスト"/>
        <xdr:cNvSpPr txBox="1"/>
      </xdr:nvSpPr>
      <xdr:spPr>
        <a:xfrm>
          <a:off x="4536440" y="178390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156845</xdr:rowOff>
    </xdr:from>
    <xdr:to xmlns:xdr="http://schemas.openxmlformats.org/drawingml/2006/spreadsheetDrawing">
      <xdr:col>24</xdr:col>
      <xdr:colOff>114300</xdr:colOff>
      <xdr:row>105</xdr:row>
      <xdr:rowOff>86995</xdr:rowOff>
    </xdr:to>
    <xdr:sp macro="" textlink="">
      <xdr:nvSpPr>
        <xdr:cNvPr id="334" name="フローチャート: 判断 333"/>
        <xdr:cNvSpPr/>
      </xdr:nvSpPr>
      <xdr:spPr>
        <a:xfrm>
          <a:off x="444754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15875</xdr:rowOff>
    </xdr:from>
    <xdr:to xmlns:xdr="http://schemas.openxmlformats.org/drawingml/2006/spreadsheetDrawing">
      <xdr:col>20</xdr:col>
      <xdr:colOff>38100</xdr:colOff>
      <xdr:row>105</xdr:row>
      <xdr:rowOff>117475</xdr:rowOff>
    </xdr:to>
    <xdr:sp macro="" textlink="">
      <xdr:nvSpPr>
        <xdr:cNvPr id="335" name="フローチャート: 判断 334"/>
        <xdr:cNvSpPr/>
      </xdr:nvSpPr>
      <xdr:spPr>
        <a:xfrm>
          <a:off x="3637915" y="180181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13970</xdr:rowOff>
    </xdr:from>
    <xdr:to xmlns:xdr="http://schemas.openxmlformats.org/drawingml/2006/spreadsheetDrawing">
      <xdr:col>15</xdr:col>
      <xdr:colOff>101600</xdr:colOff>
      <xdr:row>105</xdr:row>
      <xdr:rowOff>115570</xdr:rowOff>
    </xdr:to>
    <xdr:sp macro="" textlink="">
      <xdr:nvSpPr>
        <xdr:cNvPr id="336" name="フローチャート: 判断 335"/>
        <xdr:cNvSpPr/>
      </xdr:nvSpPr>
      <xdr:spPr>
        <a:xfrm>
          <a:off x="2771775"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37" name="テキスト ボックス 336"/>
        <xdr:cNvSpPr txBox="1"/>
      </xdr:nvSpPr>
      <xdr:spPr>
        <a:xfrm>
          <a:off x="431355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338" name="テキスト ボックス 337"/>
        <xdr:cNvSpPr txBox="1"/>
      </xdr:nvSpPr>
      <xdr:spPr>
        <a:xfrm>
          <a:off x="350393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39" name="テキスト ボックス 338"/>
        <xdr:cNvSpPr txBox="1"/>
      </xdr:nvSpPr>
      <xdr:spPr>
        <a:xfrm>
          <a:off x="26377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0" name="テキスト ボックス 339"/>
        <xdr:cNvSpPr txBox="1"/>
      </xdr:nvSpPr>
      <xdr:spPr>
        <a:xfrm>
          <a:off x="17773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341" name="テキスト ボックス 340"/>
        <xdr:cNvSpPr txBox="1"/>
      </xdr:nvSpPr>
      <xdr:spPr>
        <a:xfrm>
          <a:off x="916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31115</xdr:rowOff>
    </xdr:from>
    <xdr:to xmlns:xdr="http://schemas.openxmlformats.org/drawingml/2006/spreadsheetDrawing">
      <xdr:col>24</xdr:col>
      <xdr:colOff>114300</xdr:colOff>
      <xdr:row>108</xdr:row>
      <xdr:rowOff>132715</xdr:rowOff>
    </xdr:to>
    <xdr:sp macro="" textlink="">
      <xdr:nvSpPr>
        <xdr:cNvPr id="342" name="楕円 341"/>
        <xdr:cNvSpPr/>
      </xdr:nvSpPr>
      <xdr:spPr>
        <a:xfrm>
          <a:off x="4447540" y="18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117475</xdr:rowOff>
    </xdr:from>
    <xdr:ext cx="404495" cy="259080"/>
    <xdr:sp macro="" textlink="">
      <xdr:nvSpPr>
        <xdr:cNvPr id="343" name="【市民会館】&#10;有形固定資産減価償却率該当値テキスト"/>
        <xdr:cNvSpPr txBox="1"/>
      </xdr:nvSpPr>
      <xdr:spPr>
        <a:xfrm>
          <a:off x="4536440" y="18462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86360</xdr:rowOff>
    </xdr:from>
    <xdr:to xmlns:xdr="http://schemas.openxmlformats.org/drawingml/2006/spreadsheetDrawing">
      <xdr:col>20</xdr:col>
      <xdr:colOff>38100</xdr:colOff>
      <xdr:row>109</xdr:row>
      <xdr:rowOff>16510</xdr:rowOff>
    </xdr:to>
    <xdr:sp macro="" textlink="">
      <xdr:nvSpPr>
        <xdr:cNvPr id="344" name="楕円 343"/>
        <xdr:cNvSpPr/>
      </xdr:nvSpPr>
      <xdr:spPr>
        <a:xfrm>
          <a:off x="3637915" y="186029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81915</xdr:rowOff>
    </xdr:from>
    <xdr:to xmlns:xdr="http://schemas.openxmlformats.org/drawingml/2006/spreadsheetDrawing">
      <xdr:col>24</xdr:col>
      <xdr:colOff>63500</xdr:colOff>
      <xdr:row>108</xdr:row>
      <xdr:rowOff>137160</xdr:rowOff>
    </xdr:to>
    <xdr:cxnSp macro="">
      <xdr:nvCxnSpPr>
        <xdr:cNvPr id="345" name="直線コネクタ 344"/>
        <xdr:cNvCxnSpPr/>
      </xdr:nvCxnSpPr>
      <xdr:spPr>
        <a:xfrm flipV="1">
          <a:off x="3688715" y="1859851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108</xdr:row>
      <xdr:rowOff>143510</xdr:rowOff>
    </xdr:from>
    <xdr:to xmlns:xdr="http://schemas.openxmlformats.org/drawingml/2006/spreadsheetDrawing">
      <xdr:col>15</xdr:col>
      <xdr:colOff>101600</xdr:colOff>
      <xdr:row>109</xdr:row>
      <xdr:rowOff>73660</xdr:rowOff>
    </xdr:to>
    <xdr:sp macro="" textlink="">
      <xdr:nvSpPr>
        <xdr:cNvPr id="346" name="楕円 345"/>
        <xdr:cNvSpPr/>
      </xdr:nvSpPr>
      <xdr:spPr>
        <a:xfrm>
          <a:off x="2771775" y="186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137160</xdr:rowOff>
    </xdr:from>
    <xdr:to xmlns:xdr="http://schemas.openxmlformats.org/drawingml/2006/spreadsheetDrawing">
      <xdr:col>19</xdr:col>
      <xdr:colOff>177800</xdr:colOff>
      <xdr:row>109</xdr:row>
      <xdr:rowOff>22860</xdr:rowOff>
    </xdr:to>
    <xdr:cxnSp macro="">
      <xdr:nvCxnSpPr>
        <xdr:cNvPr id="347" name="直線コネクタ 346"/>
        <xdr:cNvCxnSpPr/>
      </xdr:nvCxnSpPr>
      <xdr:spPr>
        <a:xfrm flipV="1">
          <a:off x="2822575" y="18653760"/>
          <a:ext cx="8661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133985</xdr:rowOff>
    </xdr:from>
    <xdr:ext cx="404495" cy="258445"/>
    <xdr:sp macro="" textlink="">
      <xdr:nvSpPr>
        <xdr:cNvPr id="348" name="n_1aveValue【市民会館】&#10;有形固定資産減価償却率"/>
        <xdr:cNvSpPr txBox="1"/>
      </xdr:nvSpPr>
      <xdr:spPr>
        <a:xfrm>
          <a:off x="3479165" y="1779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132080</xdr:rowOff>
    </xdr:from>
    <xdr:ext cx="404495" cy="258445"/>
    <xdr:sp macro="" textlink="">
      <xdr:nvSpPr>
        <xdr:cNvPr id="349" name="n_2aveValue【市民会館】&#10;有形固定資産減価償却率"/>
        <xdr:cNvSpPr txBox="1"/>
      </xdr:nvSpPr>
      <xdr:spPr>
        <a:xfrm>
          <a:off x="2625725" y="1779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109</xdr:row>
      <xdr:rowOff>7620</xdr:rowOff>
    </xdr:from>
    <xdr:ext cx="404495" cy="258445"/>
    <xdr:sp macro="" textlink="">
      <xdr:nvSpPr>
        <xdr:cNvPr id="350" name="n_1mainValue【市民会館】&#10;有形固定資産減価償却率"/>
        <xdr:cNvSpPr txBox="1"/>
      </xdr:nvSpPr>
      <xdr:spPr>
        <a:xfrm>
          <a:off x="3479165" y="18695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109</xdr:row>
      <xdr:rowOff>64770</xdr:rowOff>
    </xdr:from>
    <xdr:ext cx="404495" cy="258445"/>
    <xdr:sp macro="" textlink="">
      <xdr:nvSpPr>
        <xdr:cNvPr id="351" name="n_2mainValue【市民会館】&#10;有形固定資産減価償却率"/>
        <xdr:cNvSpPr txBox="1"/>
      </xdr:nvSpPr>
      <xdr:spPr>
        <a:xfrm>
          <a:off x="2625725" y="18752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2" name="正方形/長方形 351"/>
        <xdr:cNvSpPr/>
      </xdr:nvSpPr>
      <xdr:spPr>
        <a:xfrm>
          <a:off x="6409690"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3" name="正方形/長方形 352"/>
        <xdr:cNvSpPr/>
      </xdr:nvSpPr>
      <xdr:spPr>
        <a:xfrm>
          <a:off x="653097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4" name="正方形/長方形 353"/>
        <xdr:cNvSpPr/>
      </xdr:nvSpPr>
      <xdr:spPr>
        <a:xfrm>
          <a:off x="653097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5" name="正方形/長方形 354"/>
        <xdr:cNvSpPr/>
      </xdr:nvSpPr>
      <xdr:spPr>
        <a:xfrm>
          <a:off x="751840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6" name="正方形/長方形 355"/>
        <xdr:cNvSpPr/>
      </xdr:nvSpPr>
      <xdr:spPr>
        <a:xfrm>
          <a:off x="751840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7" name="正方形/長方形 356"/>
        <xdr:cNvSpPr/>
      </xdr:nvSpPr>
      <xdr:spPr>
        <a:xfrm>
          <a:off x="86271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8" name="正方形/長方形 357"/>
        <xdr:cNvSpPr/>
      </xdr:nvSpPr>
      <xdr:spPr>
        <a:xfrm>
          <a:off x="86271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9" name="正方形/長方形 358"/>
        <xdr:cNvSpPr/>
      </xdr:nvSpPr>
      <xdr:spPr>
        <a:xfrm>
          <a:off x="6409690" y="1676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60" name="テキスト ボックス 359"/>
        <xdr:cNvSpPr txBox="1"/>
      </xdr:nvSpPr>
      <xdr:spPr>
        <a:xfrm>
          <a:off x="637159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61" name="直線コネクタ 360"/>
        <xdr:cNvCxnSpPr/>
      </xdr:nvCxnSpPr>
      <xdr:spPr>
        <a:xfrm>
          <a:off x="6409690" y="1905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62" name="直線コネクタ 361"/>
        <xdr:cNvCxnSpPr/>
      </xdr:nvCxnSpPr>
      <xdr:spPr>
        <a:xfrm>
          <a:off x="6409690" y="1872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7360" cy="258445"/>
    <xdr:sp macro="" textlink="">
      <xdr:nvSpPr>
        <xdr:cNvPr id="363" name="テキスト ボックス 362"/>
        <xdr:cNvSpPr txBox="1"/>
      </xdr:nvSpPr>
      <xdr:spPr>
        <a:xfrm>
          <a:off x="595376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64" name="直線コネクタ 363"/>
        <xdr:cNvCxnSpPr/>
      </xdr:nvCxnSpPr>
      <xdr:spPr>
        <a:xfrm>
          <a:off x="6409690" y="1839722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7360" cy="259080"/>
    <xdr:sp macro="" textlink="">
      <xdr:nvSpPr>
        <xdr:cNvPr id="365" name="テキスト ボックス 364"/>
        <xdr:cNvSpPr txBox="1"/>
      </xdr:nvSpPr>
      <xdr:spPr>
        <a:xfrm>
          <a:off x="595376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66" name="直線コネクタ 365"/>
        <xdr:cNvCxnSpPr/>
      </xdr:nvCxnSpPr>
      <xdr:spPr>
        <a:xfrm>
          <a:off x="6409690" y="1807019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7360" cy="258445"/>
    <xdr:sp macro="" textlink="">
      <xdr:nvSpPr>
        <xdr:cNvPr id="367" name="テキスト ボックス 366"/>
        <xdr:cNvSpPr txBox="1"/>
      </xdr:nvSpPr>
      <xdr:spPr>
        <a:xfrm>
          <a:off x="595376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68" name="直線コネクタ 367"/>
        <xdr:cNvCxnSpPr/>
      </xdr:nvCxnSpPr>
      <xdr:spPr>
        <a:xfrm>
          <a:off x="6409690" y="1774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7360" cy="258445"/>
    <xdr:sp macro="" textlink="">
      <xdr:nvSpPr>
        <xdr:cNvPr id="369" name="テキスト ボックス 368"/>
        <xdr:cNvSpPr txBox="1"/>
      </xdr:nvSpPr>
      <xdr:spPr>
        <a:xfrm>
          <a:off x="595376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70" name="直線コネクタ 369"/>
        <xdr:cNvCxnSpPr/>
      </xdr:nvCxnSpPr>
      <xdr:spPr>
        <a:xfrm>
          <a:off x="6409690" y="1741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7360" cy="259080"/>
    <xdr:sp macro="" textlink="">
      <xdr:nvSpPr>
        <xdr:cNvPr id="371" name="テキスト ボックス 370"/>
        <xdr:cNvSpPr txBox="1"/>
      </xdr:nvSpPr>
      <xdr:spPr>
        <a:xfrm>
          <a:off x="595376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72" name="直線コネクタ 371"/>
        <xdr:cNvCxnSpPr/>
      </xdr:nvCxnSpPr>
      <xdr:spPr>
        <a:xfrm>
          <a:off x="6409690" y="1709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7360" cy="258445"/>
    <xdr:sp macro="" textlink="">
      <xdr:nvSpPr>
        <xdr:cNvPr id="373" name="テキスト ボックス 372"/>
        <xdr:cNvSpPr txBox="1"/>
      </xdr:nvSpPr>
      <xdr:spPr>
        <a:xfrm>
          <a:off x="595376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74" name="直線コネクタ 373"/>
        <xdr:cNvCxnSpPr/>
      </xdr:nvCxnSpPr>
      <xdr:spPr>
        <a:xfrm>
          <a:off x="6409690" y="1676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375" name="テキスト ボックス 374"/>
        <xdr:cNvSpPr txBox="1"/>
      </xdr:nvSpPr>
      <xdr:spPr>
        <a:xfrm>
          <a:off x="595376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6" name="【市民会館】&#10;一人当たり面積グラフ枠"/>
        <xdr:cNvSpPr/>
      </xdr:nvSpPr>
      <xdr:spPr>
        <a:xfrm>
          <a:off x="6409690" y="1676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99</xdr:row>
      <xdr:rowOff>153035</xdr:rowOff>
    </xdr:from>
    <xdr:to xmlns:xdr="http://schemas.openxmlformats.org/drawingml/2006/spreadsheetDrawing">
      <xdr:col>54</xdr:col>
      <xdr:colOff>184785</xdr:colOff>
      <xdr:row>109</xdr:row>
      <xdr:rowOff>6350</xdr:rowOff>
    </xdr:to>
    <xdr:cxnSp macro="">
      <xdr:nvCxnSpPr>
        <xdr:cNvPr id="377" name="直線コネクタ 376"/>
        <xdr:cNvCxnSpPr/>
      </xdr:nvCxnSpPr>
      <xdr:spPr>
        <a:xfrm flipV="1">
          <a:off x="10163175" y="1712658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9525</xdr:rowOff>
    </xdr:from>
    <xdr:ext cx="469900" cy="258445"/>
    <xdr:sp macro="" textlink="">
      <xdr:nvSpPr>
        <xdr:cNvPr id="378" name="【市民会館】&#10;一人当たり面積最小値テキスト"/>
        <xdr:cNvSpPr txBox="1"/>
      </xdr:nvSpPr>
      <xdr:spPr>
        <a:xfrm>
          <a:off x="10201275" y="18697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6350</xdr:rowOff>
    </xdr:from>
    <xdr:to xmlns:xdr="http://schemas.openxmlformats.org/drawingml/2006/spreadsheetDrawing">
      <xdr:col>55</xdr:col>
      <xdr:colOff>88900</xdr:colOff>
      <xdr:row>109</xdr:row>
      <xdr:rowOff>6350</xdr:rowOff>
    </xdr:to>
    <xdr:cxnSp macro="">
      <xdr:nvCxnSpPr>
        <xdr:cNvPr id="379" name="直線コネクタ 378"/>
        <xdr:cNvCxnSpPr/>
      </xdr:nvCxnSpPr>
      <xdr:spPr>
        <a:xfrm>
          <a:off x="10079990" y="186944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99695</xdr:rowOff>
    </xdr:from>
    <xdr:ext cx="469900" cy="258445"/>
    <xdr:sp macro="" textlink="">
      <xdr:nvSpPr>
        <xdr:cNvPr id="380" name="【市民会館】&#10;一人当たり面積最大値テキスト"/>
        <xdr:cNvSpPr txBox="1"/>
      </xdr:nvSpPr>
      <xdr:spPr>
        <a:xfrm>
          <a:off x="10201275" y="16901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153035</xdr:rowOff>
    </xdr:from>
    <xdr:to xmlns:xdr="http://schemas.openxmlformats.org/drawingml/2006/spreadsheetDrawing">
      <xdr:col>55</xdr:col>
      <xdr:colOff>88900</xdr:colOff>
      <xdr:row>99</xdr:row>
      <xdr:rowOff>153035</xdr:rowOff>
    </xdr:to>
    <xdr:cxnSp macro="">
      <xdr:nvCxnSpPr>
        <xdr:cNvPr id="381" name="直線コネクタ 380"/>
        <xdr:cNvCxnSpPr/>
      </xdr:nvCxnSpPr>
      <xdr:spPr>
        <a:xfrm>
          <a:off x="10079990" y="171265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170815</xdr:rowOff>
    </xdr:from>
    <xdr:ext cx="469900" cy="258445"/>
    <xdr:sp macro="" textlink="">
      <xdr:nvSpPr>
        <xdr:cNvPr id="382" name="【市民会館】&#10;一人当たり面積平均値テキスト"/>
        <xdr:cNvSpPr txBox="1"/>
      </xdr:nvSpPr>
      <xdr:spPr>
        <a:xfrm>
          <a:off x="10201275" y="18001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147955</xdr:rowOff>
    </xdr:from>
    <xdr:to xmlns:xdr="http://schemas.openxmlformats.org/drawingml/2006/spreadsheetDrawing">
      <xdr:col>55</xdr:col>
      <xdr:colOff>50800</xdr:colOff>
      <xdr:row>106</xdr:row>
      <xdr:rowOff>78105</xdr:rowOff>
    </xdr:to>
    <xdr:sp macro="" textlink="">
      <xdr:nvSpPr>
        <xdr:cNvPr id="383" name="フローチャート: 判断 382"/>
        <xdr:cNvSpPr/>
      </xdr:nvSpPr>
      <xdr:spPr>
        <a:xfrm>
          <a:off x="10118090" y="181502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19050</xdr:rowOff>
    </xdr:from>
    <xdr:to xmlns:xdr="http://schemas.openxmlformats.org/drawingml/2006/spreadsheetDrawing">
      <xdr:col>50</xdr:col>
      <xdr:colOff>165100</xdr:colOff>
      <xdr:row>106</xdr:row>
      <xdr:rowOff>120650</xdr:rowOff>
    </xdr:to>
    <xdr:sp macro="" textlink="">
      <xdr:nvSpPr>
        <xdr:cNvPr id="384" name="フローチャート: 判断 383"/>
        <xdr:cNvSpPr/>
      </xdr:nvSpPr>
      <xdr:spPr>
        <a:xfrm>
          <a:off x="930275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25400</xdr:rowOff>
    </xdr:from>
    <xdr:to xmlns:xdr="http://schemas.openxmlformats.org/drawingml/2006/spreadsheetDrawing">
      <xdr:col>46</xdr:col>
      <xdr:colOff>38100</xdr:colOff>
      <xdr:row>106</xdr:row>
      <xdr:rowOff>127000</xdr:rowOff>
    </xdr:to>
    <xdr:sp macro="" textlink="">
      <xdr:nvSpPr>
        <xdr:cNvPr id="385" name="フローチャート: 判断 384"/>
        <xdr:cNvSpPr/>
      </xdr:nvSpPr>
      <xdr:spPr>
        <a:xfrm>
          <a:off x="8442325" y="18199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86" name="テキスト ボックス 385"/>
        <xdr:cNvSpPr txBox="1"/>
      </xdr:nvSpPr>
      <xdr:spPr>
        <a:xfrm>
          <a:off x="99783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87" name="テキスト ボックス 386"/>
        <xdr:cNvSpPr txBox="1"/>
      </xdr:nvSpPr>
      <xdr:spPr>
        <a:xfrm>
          <a:off x="91687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388" name="テキスト ボックス 387"/>
        <xdr:cNvSpPr txBox="1"/>
      </xdr:nvSpPr>
      <xdr:spPr>
        <a:xfrm>
          <a:off x="8308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89" name="テキスト ボックス 388"/>
        <xdr:cNvSpPr txBox="1"/>
      </xdr:nvSpPr>
      <xdr:spPr>
        <a:xfrm>
          <a:off x="74422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0" name="テキスト ボックス 389"/>
        <xdr:cNvSpPr txBox="1"/>
      </xdr:nvSpPr>
      <xdr:spPr>
        <a:xfrm>
          <a:off x="65817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xdr:rowOff>
    </xdr:from>
    <xdr:to xmlns:xdr="http://schemas.openxmlformats.org/drawingml/2006/spreadsheetDrawing">
      <xdr:col>55</xdr:col>
      <xdr:colOff>50800</xdr:colOff>
      <xdr:row>107</xdr:row>
      <xdr:rowOff>102235</xdr:rowOff>
    </xdr:to>
    <xdr:sp macro="" textlink="">
      <xdr:nvSpPr>
        <xdr:cNvPr id="391" name="楕円 390"/>
        <xdr:cNvSpPr/>
      </xdr:nvSpPr>
      <xdr:spPr>
        <a:xfrm>
          <a:off x="10118090" y="183457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150495</xdr:rowOff>
    </xdr:from>
    <xdr:ext cx="469900" cy="259080"/>
    <xdr:sp macro="" textlink="">
      <xdr:nvSpPr>
        <xdr:cNvPr id="392" name="【市民会館】&#10;一人当たり面積該当値テキスト"/>
        <xdr:cNvSpPr txBox="1"/>
      </xdr:nvSpPr>
      <xdr:spPr>
        <a:xfrm>
          <a:off x="10201275"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635</xdr:rowOff>
    </xdr:from>
    <xdr:to xmlns:xdr="http://schemas.openxmlformats.org/drawingml/2006/spreadsheetDrawing">
      <xdr:col>50</xdr:col>
      <xdr:colOff>165100</xdr:colOff>
      <xdr:row>107</xdr:row>
      <xdr:rowOff>102235</xdr:rowOff>
    </xdr:to>
    <xdr:sp macro="" textlink="">
      <xdr:nvSpPr>
        <xdr:cNvPr id="393" name="楕円 392"/>
        <xdr:cNvSpPr/>
      </xdr:nvSpPr>
      <xdr:spPr>
        <a:xfrm>
          <a:off x="930275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52070</xdr:rowOff>
    </xdr:from>
    <xdr:to xmlns:xdr="http://schemas.openxmlformats.org/drawingml/2006/spreadsheetDrawing">
      <xdr:col>55</xdr:col>
      <xdr:colOff>0</xdr:colOff>
      <xdr:row>107</xdr:row>
      <xdr:rowOff>52070</xdr:rowOff>
    </xdr:to>
    <xdr:cxnSp macro="">
      <xdr:nvCxnSpPr>
        <xdr:cNvPr id="394" name="直線コネクタ 393"/>
        <xdr:cNvCxnSpPr/>
      </xdr:nvCxnSpPr>
      <xdr:spPr>
        <a:xfrm>
          <a:off x="9353550" y="183972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168910</xdr:rowOff>
    </xdr:from>
    <xdr:to xmlns:xdr="http://schemas.openxmlformats.org/drawingml/2006/spreadsheetDrawing">
      <xdr:col>46</xdr:col>
      <xdr:colOff>38100</xdr:colOff>
      <xdr:row>107</xdr:row>
      <xdr:rowOff>99060</xdr:rowOff>
    </xdr:to>
    <xdr:sp macro="" textlink="">
      <xdr:nvSpPr>
        <xdr:cNvPr id="395" name="楕円 394"/>
        <xdr:cNvSpPr/>
      </xdr:nvSpPr>
      <xdr:spPr>
        <a:xfrm>
          <a:off x="8442325" y="183426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48260</xdr:rowOff>
    </xdr:from>
    <xdr:to xmlns:xdr="http://schemas.openxmlformats.org/drawingml/2006/spreadsheetDrawing">
      <xdr:col>50</xdr:col>
      <xdr:colOff>114300</xdr:colOff>
      <xdr:row>107</xdr:row>
      <xdr:rowOff>52070</xdr:rowOff>
    </xdr:to>
    <xdr:cxnSp macro="">
      <xdr:nvCxnSpPr>
        <xdr:cNvPr id="396" name="直線コネクタ 395"/>
        <xdr:cNvCxnSpPr/>
      </xdr:nvCxnSpPr>
      <xdr:spPr>
        <a:xfrm>
          <a:off x="8493125" y="18393410"/>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137160</xdr:rowOff>
    </xdr:from>
    <xdr:ext cx="469265" cy="259080"/>
    <xdr:sp macro="" textlink="">
      <xdr:nvSpPr>
        <xdr:cNvPr id="397" name="n_1aveValue【市民会館】&#10;一人当たり面積"/>
        <xdr:cNvSpPr txBox="1"/>
      </xdr:nvSpPr>
      <xdr:spPr>
        <a:xfrm>
          <a:off x="9111615" y="17967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143510</xdr:rowOff>
    </xdr:from>
    <xdr:ext cx="469265" cy="258445"/>
    <xdr:sp macro="" textlink="">
      <xdr:nvSpPr>
        <xdr:cNvPr id="398" name="n_2aveValue【市民会館】&#10;一人当たり面積"/>
        <xdr:cNvSpPr txBox="1"/>
      </xdr:nvSpPr>
      <xdr:spPr>
        <a:xfrm>
          <a:off x="8263890" y="17974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93345</xdr:rowOff>
    </xdr:from>
    <xdr:ext cx="469265" cy="259080"/>
    <xdr:sp macro="" textlink="">
      <xdr:nvSpPr>
        <xdr:cNvPr id="399" name="n_1mainValue【市民会館】&#10;一人当たり面積"/>
        <xdr:cNvSpPr txBox="1"/>
      </xdr:nvSpPr>
      <xdr:spPr>
        <a:xfrm>
          <a:off x="9111615" y="18438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90170</xdr:rowOff>
    </xdr:from>
    <xdr:ext cx="469265" cy="259080"/>
    <xdr:sp macro="" textlink="">
      <xdr:nvSpPr>
        <xdr:cNvPr id="400" name="n_2mainValue【市民会館】&#10;一人当たり面積"/>
        <xdr:cNvSpPr txBox="1"/>
      </xdr:nvSpPr>
      <xdr:spPr>
        <a:xfrm>
          <a:off x="8263890" y="18435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1" name="正方形/長方形 400"/>
        <xdr:cNvSpPr/>
      </xdr:nvSpPr>
      <xdr:spPr>
        <a:xfrm>
          <a:off x="12074525"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2" name="正方形/長方形 401"/>
        <xdr:cNvSpPr/>
      </xdr:nvSpPr>
      <xdr:spPr>
        <a:xfrm>
          <a:off x="121958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3" name="正方形/長方形 402"/>
        <xdr:cNvSpPr/>
      </xdr:nvSpPr>
      <xdr:spPr>
        <a:xfrm>
          <a:off x="121958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4" name="正方形/長方形 403"/>
        <xdr:cNvSpPr/>
      </xdr:nvSpPr>
      <xdr:spPr>
        <a:xfrm>
          <a:off x="1318323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5" name="正方形/長方形 404"/>
        <xdr:cNvSpPr/>
      </xdr:nvSpPr>
      <xdr:spPr>
        <a:xfrm>
          <a:off x="1318323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6" name="正方形/長方形 405"/>
        <xdr:cNvSpPr/>
      </xdr:nvSpPr>
      <xdr:spPr>
        <a:xfrm>
          <a:off x="1429194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7" name="正方形/長方形 406"/>
        <xdr:cNvSpPr/>
      </xdr:nvSpPr>
      <xdr:spPr>
        <a:xfrm>
          <a:off x="1429194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8" name="正方形/長方形 407"/>
        <xdr:cNvSpPr/>
      </xdr:nvSpPr>
      <xdr:spPr>
        <a:xfrm>
          <a:off x="12074525" y="533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9" name="正方形/長方形 408"/>
        <xdr:cNvSpPr/>
      </xdr:nvSpPr>
      <xdr:spPr>
        <a:xfrm>
          <a:off x="1773936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0" name="正方形/長方形 409"/>
        <xdr:cNvSpPr/>
      </xdr:nvSpPr>
      <xdr:spPr>
        <a:xfrm>
          <a:off x="178663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1" name="正方形/長方形 410"/>
        <xdr:cNvSpPr/>
      </xdr:nvSpPr>
      <xdr:spPr>
        <a:xfrm>
          <a:off x="178663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2" name="正方形/長方形 411"/>
        <xdr:cNvSpPr/>
      </xdr:nvSpPr>
      <xdr:spPr>
        <a:xfrm>
          <a:off x="1884807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3" name="正方形/長方形 412"/>
        <xdr:cNvSpPr/>
      </xdr:nvSpPr>
      <xdr:spPr>
        <a:xfrm>
          <a:off x="1884807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4" name="正方形/長方形 413"/>
        <xdr:cNvSpPr/>
      </xdr:nvSpPr>
      <xdr:spPr>
        <a:xfrm>
          <a:off x="1995678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5" name="正方形/長方形 414"/>
        <xdr:cNvSpPr/>
      </xdr:nvSpPr>
      <xdr:spPr>
        <a:xfrm>
          <a:off x="1995678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6" name="正方形/長方形 415"/>
        <xdr:cNvSpPr/>
      </xdr:nvSpPr>
      <xdr:spPr>
        <a:xfrm>
          <a:off x="17739360" y="533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7" name="正方形/長方形 416"/>
        <xdr:cNvSpPr/>
      </xdr:nvSpPr>
      <xdr:spPr>
        <a:xfrm>
          <a:off x="12074525"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8" name="正方形/長方形 417"/>
        <xdr:cNvSpPr/>
      </xdr:nvSpPr>
      <xdr:spPr>
        <a:xfrm>
          <a:off x="121958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9" name="正方形/長方形 418"/>
        <xdr:cNvSpPr/>
      </xdr:nvSpPr>
      <xdr:spPr>
        <a:xfrm>
          <a:off x="121958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0" name="正方形/長方形 419"/>
        <xdr:cNvSpPr/>
      </xdr:nvSpPr>
      <xdr:spPr>
        <a:xfrm>
          <a:off x="1318323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1" name="正方形/長方形 420"/>
        <xdr:cNvSpPr/>
      </xdr:nvSpPr>
      <xdr:spPr>
        <a:xfrm>
          <a:off x="1318323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2" name="正方形/長方形 421"/>
        <xdr:cNvSpPr/>
      </xdr:nvSpPr>
      <xdr:spPr>
        <a:xfrm>
          <a:off x="1429194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3" name="正方形/長方形 422"/>
        <xdr:cNvSpPr/>
      </xdr:nvSpPr>
      <xdr:spPr>
        <a:xfrm>
          <a:off x="1429194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4" name="正方形/長方形 423"/>
        <xdr:cNvSpPr/>
      </xdr:nvSpPr>
      <xdr:spPr>
        <a:xfrm>
          <a:off x="12074525"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425" name="テキスト ボックス 424"/>
        <xdr:cNvSpPr txBox="1"/>
      </xdr:nvSpPr>
      <xdr:spPr>
        <a:xfrm>
          <a:off x="1203642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6" name="直線コネクタ 425"/>
        <xdr:cNvCxnSpPr/>
      </xdr:nvCxnSpPr>
      <xdr:spPr>
        <a:xfrm>
          <a:off x="12074525"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9090" cy="258445"/>
    <xdr:sp macro="" textlink="">
      <xdr:nvSpPr>
        <xdr:cNvPr id="427" name="テキスト ボックス 426"/>
        <xdr:cNvSpPr txBox="1"/>
      </xdr:nvSpPr>
      <xdr:spPr>
        <a:xfrm>
          <a:off x="11746865"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8" name="直線コネクタ 427"/>
        <xdr:cNvCxnSpPr/>
      </xdr:nvCxnSpPr>
      <xdr:spPr>
        <a:xfrm>
          <a:off x="12074525"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29" name="テキスト ボックス 428"/>
        <xdr:cNvSpPr txBox="1"/>
      </xdr:nvSpPr>
      <xdr:spPr>
        <a:xfrm>
          <a:off x="11682730"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0" name="直線コネクタ 429"/>
        <xdr:cNvCxnSpPr/>
      </xdr:nvCxnSpPr>
      <xdr:spPr>
        <a:xfrm>
          <a:off x="12074525"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31" name="テキスト ボックス 430"/>
        <xdr:cNvSpPr txBox="1"/>
      </xdr:nvSpPr>
      <xdr:spPr>
        <a:xfrm>
          <a:off x="1168273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32" name="直線コネクタ 431"/>
        <xdr:cNvCxnSpPr/>
      </xdr:nvCxnSpPr>
      <xdr:spPr>
        <a:xfrm>
          <a:off x="12074525"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33" name="テキスト ボックス 432"/>
        <xdr:cNvSpPr txBox="1"/>
      </xdr:nvSpPr>
      <xdr:spPr>
        <a:xfrm>
          <a:off x="11682730"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34" name="直線コネクタ 433"/>
        <xdr:cNvCxnSpPr/>
      </xdr:nvCxnSpPr>
      <xdr:spPr>
        <a:xfrm>
          <a:off x="12074525"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35" name="テキスト ボックス 434"/>
        <xdr:cNvSpPr txBox="1"/>
      </xdr:nvSpPr>
      <xdr:spPr>
        <a:xfrm>
          <a:off x="1168273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36" name="直線コネクタ 435"/>
        <xdr:cNvCxnSpPr/>
      </xdr:nvCxnSpPr>
      <xdr:spPr>
        <a:xfrm>
          <a:off x="12074525"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37" name="テキスト ボックス 436"/>
        <xdr:cNvSpPr txBox="1"/>
      </xdr:nvSpPr>
      <xdr:spPr>
        <a:xfrm>
          <a:off x="1162431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8" name="直線コネクタ 437"/>
        <xdr:cNvCxnSpPr/>
      </xdr:nvCxnSpPr>
      <xdr:spPr>
        <a:xfrm>
          <a:off x="12074525"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39" name="テキスト ボックス 438"/>
        <xdr:cNvSpPr txBox="1"/>
      </xdr:nvSpPr>
      <xdr:spPr>
        <a:xfrm>
          <a:off x="1162431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0" name="【保健センター・保健所】&#10;有形固定資産減価償却率グラフ枠"/>
        <xdr:cNvSpPr/>
      </xdr:nvSpPr>
      <xdr:spPr>
        <a:xfrm>
          <a:off x="12074525"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32385</xdr:rowOff>
    </xdr:from>
    <xdr:to xmlns:xdr="http://schemas.openxmlformats.org/drawingml/2006/spreadsheetDrawing">
      <xdr:col>85</xdr:col>
      <xdr:colOff>126365</xdr:colOff>
      <xdr:row>63</xdr:row>
      <xdr:rowOff>156210</xdr:rowOff>
    </xdr:to>
    <xdr:cxnSp macro="">
      <xdr:nvCxnSpPr>
        <xdr:cNvPr id="441" name="直線コネクタ 440"/>
        <xdr:cNvCxnSpPr/>
      </xdr:nvCxnSpPr>
      <xdr:spPr>
        <a:xfrm flipV="1">
          <a:off x="15833090" y="963358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160020</xdr:rowOff>
    </xdr:from>
    <xdr:ext cx="404495" cy="259080"/>
    <xdr:sp macro="" textlink="">
      <xdr:nvSpPr>
        <xdr:cNvPr id="442" name="【保健センター・保健所】&#10;有形固定資産減価償却率最小値テキスト"/>
        <xdr:cNvSpPr txBox="1"/>
      </xdr:nvSpPr>
      <xdr:spPr>
        <a:xfrm>
          <a:off x="15871825" y="10961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156210</xdr:rowOff>
    </xdr:from>
    <xdr:to xmlns:xdr="http://schemas.openxmlformats.org/drawingml/2006/spreadsheetDrawing">
      <xdr:col>86</xdr:col>
      <xdr:colOff>25400</xdr:colOff>
      <xdr:row>63</xdr:row>
      <xdr:rowOff>156210</xdr:rowOff>
    </xdr:to>
    <xdr:cxnSp macro="">
      <xdr:nvCxnSpPr>
        <xdr:cNvPr id="443" name="直線コネクタ 442"/>
        <xdr:cNvCxnSpPr/>
      </xdr:nvCxnSpPr>
      <xdr:spPr>
        <a:xfrm>
          <a:off x="15744825" y="109575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150495</xdr:rowOff>
    </xdr:from>
    <xdr:ext cx="404495" cy="259080"/>
    <xdr:sp macro="" textlink="">
      <xdr:nvSpPr>
        <xdr:cNvPr id="444" name="【保健センター・保健所】&#10;有形固定資産減価償却率最大値テキスト"/>
        <xdr:cNvSpPr txBox="1"/>
      </xdr:nvSpPr>
      <xdr:spPr>
        <a:xfrm>
          <a:off x="15871825" y="9408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32385</xdr:rowOff>
    </xdr:from>
    <xdr:to xmlns:xdr="http://schemas.openxmlformats.org/drawingml/2006/spreadsheetDrawing">
      <xdr:col>86</xdr:col>
      <xdr:colOff>25400</xdr:colOff>
      <xdr:row>56</xdr:row>
      <xdr:rowOff>32385</xdr:rowOff>
    </xdr:to>
    <xdr:cxnSp macro="">
      <xdr:nvCxnSpPr>
        <xdr:cNvPr id="445" name="直線コネクタ 444"/>
        <xdr:cNvCxnSpPr/>
      </xdr:nvCxnSpPr>
      <xdr:spPr>
        <a:xfrm>
          <a:off x="15744825" y="96335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120650</xdr:rowOff>
    </xdr:from>
    <xdr:ext cx="404495" cy="258445"/>
    <xdr:sp macro="" textlink="">
      <xdr:nvSpPr>
        <xdr:cNvPr id="446" name="【保健センター・保健所】&#10;有形固定資産減価償却率平均値テキスト"/>
        <xdr:cNvSpPr txBox="1"/>
      </xdr:nvSpPr>
      <xdr:spPr>
        <a:xfrm>
          <a:off x="15871825" y="104076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141605</xdr:rowOff>
    </xdr:from>
    <xdr:to xmlns:xdr="http://schemas.openxmlformats.org/drawingml/2006/spreadsheetDrawing">
      <xdr:col>85</xdr:col>
      <xdr:colOff>177800</xdr:colOff>
      <xdr:row>61</xdr:row>
      <xdr:rowOff>71755</xdr:rowOff>
    </xdr:to>
    <xdr:sp macro="" textlink="">
      <xdr:nvSpPr>
        <xdr:cNvPr id="447" name="フローチャート: 判断 446"/>
        <xdr:cNvSpPr/>
      </xdr:nvSpPr>
      <xdr:spPr>
        <a:xfrm>
          <a:off x="15782925"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74930</xdr:rowOff>
    </xdr:from>
    <xdr:to xmlns:xdr="http://schemas.openxmlformats.org/drawingml/2006/spreadsheetDrawing">
      <xdr:col>81</xdr:col>
      <xdr:colOff>101600</xdr:colOff>
      <xdr:row>62</xdr:row>
      <xdr:rowOff>5080</xdr:rowOff>
    </xdr:to>
    <xdr:sp macro="" textlink="">
      <xdr:nvSpPr>
        <xdr:cNvPr id="448" name="フローチャート: 判断 447"/>
        <xdr:cNvSpPr/>
      </xdr:nvSpPr>
      <xdr:spPr>
        <a:xfrm>
          <a:off x="14967585"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153035</xdr:rowOff>
    </xdr:from>
    <xdr:to xmlns:xdr="http://schemas.openxmlformats.org/drawingml/2006/spreadsheetDrawing">
      <xdr:col>76</xdr:col>
      <xdr:colOff>165100</xdr:colOff>
      <xdr:row>62</xdr:row>
      <xdr:rowOff>83185</xdr:rowOff>
    </xdr:to>
    <xdr:sp macro="" textlink="">
      <xdr:nvSpPr>
        <xdr:cNvPr id="449" name="フローチャート: 判断 448"/>
        <xdr:cNvSpPr/>
      </xdr:nvSpPr>
      <xdr:spPr>
        <a:xfrm>
          <a:off x="1410716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1365" cy="258445"/>
    <xdr:sp macro="" textlink="">
      <xdr:nvSpPr>
        <xdr:cNvPr id="450" name="テキスト ボックス 449"/>
        <xdr:cNvSpPr txBox="1"/>
      </xdr:nvSpPr>
      <xdr:spPr>
        <a:xfrm>
          <a:off x="1564894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451" name="テキスト ボックス 450"/>
        <xdr:cNvSpPr txBox="1"/>
      </xdr:nvSpPr>
      <xdr:spPr>
        <a:xfrm>
          <a:off x="14833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2" name="テキスト ボックス 451"/>
        <xdr:cNvSpPr txBox="1"/>
      </xdr:nvSpPr>
      <xdr:spPr>
        <a:xfrm>
          <a:off x="13973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8445"/>
    <xdr:sp macro="" textlink="">
      <xdr:nvSpPr>
        <xdr:cNvPr id="453" name="テキスト ボックス 452"/>
        <xdr:cNvSpPr txBox="1"/>
      </xdr:nvSpPr>
      <xdr:spPr>
        <a:xfrm>
          <a:off x="131127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454" name="テキスト ボックス 453"/>
        <xdr:cNvSpPr txBox="1"/>
      </xdr:nvSpPr>
      <xdr:spPr>
        <a:xfrm>
          <a:off x="122466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153035</xdr:rowOff>
    </xdr:from>
    <xdr:to xmlns:xdr="http://schemas.openxmlformats.org/drawingml/2006/spreadsheetDrawing">
      <xdr:col>85</xdr:col>
      <xdr:colOff>177800</xdr:colOff>
      <xdr:row>56</xdr:row>
      <xdr:rowOff>83185</xdr:rowOff>
    </xdr:to>
    <xdr:sp macro="" textlink="">
      <xdr:nvSpPr>
        <xdr:cNvPr id="455" name="楕円 454"/>
        <xdr:cNvSpPr/>
      </xdr:nvSpPr>
      <xdr:spPr>
        <a:xfrm>
          <a:off x="15782925"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106045</xdr:rowOff>
    </xdr:from>
    <xdr:ext cx="404495" cy="259080"/>
    <xdr:sp macro="" textlink="">
      <xdr:nvSpPr>
        <xdr:cNvPr id="456" name="【保健センター・保健所】&#10;有形固定資産減価償却率該当値テキスト"/>
        <xdr:cNvSpPr txBox="1"/>
      </xdr:nvSpPr>
      <xdr:spPr>
        <a:xfrm>
          <a:off x="15871825" y="9535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15875</xdr:rowOff>
    </xdr:from>
    <xdr:to xmlns:xdr="http://schemas.openxmlformats.org/drawingml/2006/spreadsheetDrawing">
      <xdr:col>81</xdr:col>
      <xdr:colOff>101600</xdr:colOff>
      <xdr:row>56</xdr:row>
      <xdr:rowOff>117475</xdr:rowOff>
    </xdr:to>
    <xdr:sp macro="" textlink="">
      <xdr:nvSpPr>
        <xdr:cNvPr id="457" name="楕円 456"/>
        <xdr:cNvSpPr/>
      </xdr:nvSpPr>
      <xdr:spPr>
        <a:xfrm>
          <a:off x="14967585"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32385</xdr:rowOff>
    </xdr:from>
    <xdr:to xmlns:xdr="http://schemas.openxmlformats.org/drawingml/2006/spreadsheetDrawing">
      <xdr:col>85</xdr:col>
      <xdr:colOff>127000</xdr:colOff>
      <xdr:row>56</xdr:row>
      <xdr:rowOff>66675</xdr:rowOff>
    </xdr:to>
    <xdr:cxnSp macro="">
      <xdr:nvCxnSpPr>
        <xdr:cNvPr id="458" name="直線コネクタ 457"/>
        <xdr:cNvCxnSpPr/>
      </xdr:nvCxnSpPr>
      <xdr:spPr>
        <a:xfrm flipV="1">
          <a:off x="15018385" y="9633585"/>
          <a:ext cx="8153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50165</xdr:rowOff>
    </xdr:from>
    <xdr:to xmlns:xdr="http://schemas.openxmlformats.org/drawingml/2006/spreadsheetDrawing">
      <xdr:col>76</xdr:col>
      <xdr:colOff>165100</xdr:colOff>
      <xdr:row>56</xdr:row>
      <xdr:rowOff>151765</xdr:rowOff>
    </xdr:to>
    <xdr:sp macro="" textlink="">
      <xdr:nvSpPr>
        <xdr:cNvPr id="459" name="楕円 458"/>
        <xdr:cNvSpPr/>
      </xdr:nvSpPr>
      <xdr:spPr>
        <a:xfrm>
          <a:off x="1410716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66675</xdr:rowOff>
    </xdr:from>
    <xdr:to xmlns:xdr="http://schemas.openxmlformats.org/drawingml/2006/spreadsheetDrawing">
      <xdr:col>81</xdr:col>
      <xdr:colOff>50800</xdr:colOff>
      <xdr:row>56</xdr:row>
      <xdr:rowOff>100965</xdr:rowOff>
    </xdr:to>
    <xdr:cxnSp macro="">
      <xdr:nvCxnSpPr>
        <xdr:cNvPr id="460" name="直線コネクタ 459"/>
        <xdr:cNvCxnSpPr/>
      </xdr:nvCxnSpPr>
      <xdr:spPr>
        <a:xfrm flipV="1">
          <a:off x="14157960" y="9667875"/>
          <a:ext cx="8604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167640</xdr:rowOff>
    </xdr:from>
    <xdr:ext cx="404495" cy="258445"/>
    <xdr:sp macro="" textlink="">
      <xdr:nvSpPr>
        <xdr:cNvPr id="461" name="n_1aveValue【保健センター・保健所】&#10;有形固定資産減価償却率"/>
        <xdr:cNvSpPr txBox="1"/>
      </xdr:nvSpPr>
      <xdr:spPr>
        <a:xfrm>
          <a:off x="14808835" y="10626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74930</xdr:rowOff>
    </xdr:from>
    <xdr:ext cx="405130" cy="258445"/>
    <xdr:sp macro="" textlink="">
      <xdr:nvSpPr>
        <xdr:cNvPr id="462" name="n_2aveValue【保健センター・保健所】&#10;有形固定資産減価償却率"/>
        <xdr:cNvSpPr txBox="1"/>
      </xdr:nvSpPr>
      <xdr:spPr>
        <a:xfrm>
          <a:off x="13961110" y="10704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133985</xdr:rowOff>
    </xdr:from>
    <xdr:ext cx="404495" cy="258445"/>
    <xdr:sp macro="" textlink="">
      <xdr:nvSpPr>
        <xdr:cNvPr id="463" name="n_1mainValue【保健センター・保健所】&#10;有形固定資産減価償却率"/>
        <xdr:cNvSpPr txBox="1"/>
      </xdr:nvSpPr>
      <xdr:spPr>
        <a:xfrm>
          <a:off x="14808835" y="9392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168275</xdr:rowOff>
    </xdr:from>
    <xdr:ext cx="405130" cy="258445"/>
    <xdr:sp macro="" textlink="">
      <xdr:nvSpPr>
        <xdr:cNvPr id="464" name="n_2mainValue【保健センター・保健所】&#10;有形固定資産減価償却率"/>
        <xdr:cNvSpPr txBox="1"/>
      </xdr:nvSpPr>
      <xdr:spPr>
        <a:xfrm>
          <a:off x="13961110" y="9426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5" name="正方形/長方形 464"/>
        <xdr:cNvSpPr/>
      </xdr:nvSpPr>
      <xdr:spPr>
        <a:xfrm>
          <a:off x="1773936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6" name="正方形/長方形 465"/>
        <xdr:cNvSpPr/>
      </xdr:nvSpPr>
      <xdr:spPr>
        <a:xfrm>
          <a:off x="178663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7" name="正方形/長方形 466"/>
        <xdr:cNvSpPr/>
      </xdr:nvSpPr>
      <xdr:spPr>
        <a:xfrm>
          <a:off x="178663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8" name="正方形/長方形 467"/>
        <xdr:cNvSpPr/>
      </xdr:nvSpPr>
      <xdr:spPr>
        <a:xfrm>
          <a:off x="1884807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9" name="正方形/長方形 468"/>
        <xdr:cNvSpPr/>
      </xdr:nvSpPr>
      <xdr:spPr>
        <a:xfrm>
          <a:off x="1884807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0" name="正方形/長方形 469"/>
        <xdr:cNvSpPr/>
      </xdr:nvSpPr>
      <xdr:spPr>
        <a:xfrm>
          <a:off x="1995678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1" name="正方形/長方形 470"/>
        <xdr:cNvSpPr/>
      </xdr:nvSpPr>
      <xdr:spPr>
        <a:xfrm>
          <a:off x="1995678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正方形/長方形 471"/>
        <xdr:cNvSpPr/>
      </xdr:nvSpPr>
      <xdr:spPr>
        <a:xfrm>
          <a:off x="1773936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73" name="テキスト ボックス 472"/>
        <xdr:cNvSpPr txBox="1"/>
      </xdr:nvSpPr>
      <xdr:spPr>
        <a:xfrm>
          <a:off x="17706975"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4" name="直線コネクタ 473"/>
        <xdr:cNvCxnSpPr/>
      </xdr:nvCxnSpPr>
      <xdr:spPr>
        <a:xfrm>
          <a:off x="1773936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75" name="直線コネクタ 474"/>
        <xdr:cNvCxnSpPr/>
      </xdr:nvCxnSpPr>
      <xdr:spPr>
        <a:xfrm>
          <a:off x="17739360" y="1110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7360" cy="259080"/>
    <xdr:sp macro="" textlink="">
      <xdr:nvSpPr>
        <xdr:cNvPr id="476" name="テキスト ボックス 475"/>
        <xdr:cNvSpPr txBox="1"/>
      </xdr:nvSpPr>
      <xdr:spPr>
        <a:xfrm>
          <a:off x="17289145" y="1096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77" name="直線コネクタ 476"/>
        <xdr:cNvCxnSpPr/>
      </xdr:nvCxnSpPr>
      <xdr:spPr>
        <a:xfrm>
          <a:off x="17739360" y="1077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59080"/>
    <xdr:sp macro="" textlink="">
      <xdr:nvSpPr>
        <xdr:cNvPr id="478" name="テキスト ボックス 477"/>
        <xdr:cNvSpPr txBox="1"/>
      </xdr:nvSpPr>
      <xdr:spPr>
        <a:xfrm>
          <a:off x="17289145" y="1063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79" name="直線コネクタ 478"/>
        <xdr:cNvCxnSpPr/>
      </xdr:nvCxnSpPr>
      <xdr:spPr>
        <a:xfrm>
          <a:off x="17739360" y="1045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7360" cy="258445"/>
    <xdr:sp macro="" textlink="">
      <xdr:nvSpPr>
        <xdr:cNvPr id="480" name="テキスト ボックス 479"/>
        <xdr:cNvSpPr txBox="1"/>
      </xdr:nvSpPr>
      <xdr:spPr>
        <a:xfrm>
          <a:off x="17289145" y="103079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1" name="直線コネクタ 480"/>
        <xdr:cNvCxnSpPr/>
      </xdr:nvCxnSpPr>
      <xdr:spPr>
        <a:xfrm>
          <a:off x="17739360" y="1012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7360" cy="259080"/>
    <xdr:sp macro="" textlink="">
      <xdr:nvSpPr>
        <xdr:cNvPr id="482" name="テキスト ボックス 481"/>
        <xdr:cNvSpPr txBox="1"/>
      </xdr:nvSpPr>
      <xdr:spPr>
        <a:xfrm>
          <a:off x="17289145" y="9981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3" name="直線コネクタ 482"/>
        <xdr:cNvCxnSpPr/>
      </xdr:nvCxnSpPr>
      <xdr:spPr>
        <a:xfrm>
          <a:off x="17739360" y="979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7360" cy="258445"/>
    <xdr:sp macro="" textlink="">
      <xdr:nvSpPr>
        <xdr:cNvPr id="484" name="テキスト ボックス 483"/>
        <xdr:cNvSpPr txBox="1"/>
      </xdr:nvSpPr>
      <xdr:spPr>
        <a:xfrm>
          <a:off x="17289145" y="9655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85" name="直線コネクタ 484"/>
        <xdr:cNvCxnSpPr/>
      </xdr:nvCxnSpPr>
      <xdr:spPr>
        <a:xfrm>
          <a:off x="17739360" y="947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9080"/>
    <xdr:sp macro="" textlink="">
      <xdr:nvSpPr>
        <xdr:cNvPr id="486" name="テキスト ボックス 485"/>
        <xdr:cNvSpPr txBox="1"/>
      </xdr:nvSpPr>
      <xdr:spPr>
        <a:xfrm>
          <a:off x="17289145"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7" name="直線コネクタ 486"/>
        <xdr:cNvCxnSpPr/>
      </xdr:nvCxnSpPr>
      <xdr:spPr>
        <a:xfrm>
          <a:off x="1773936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8445"/>
    <xdr:sp macro="" textlink="">
      <xdr:nvSpPr>
        <xdr:cNvPr id="488" name="テキスト ボックス 487"/>
        <xdr:cNvSpPr txBox="1"/>
      </xdr:nvSpPr>
      <xdr:spPr>
        <a:xfrm>
          <a:off x="17289145"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9" name="【保健センター・保健所】&#10;一人当たり面積グラフ枠"/>
        <xdr:cNvSpPr/>
      </xdr:nvSpPr>
      <xdr:spPr>
        <a:xfrm>
          <a:off x="1773936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91440</xdr:rowOff>
    </xdr:from>
    <xdr:to xmlns:xdr="http://schemas.openxmlformats.org/drawingml/2006/spreadsheetDrawing">
      <xdr:col>116</xdr:col>
      <xdr:colOff>62865</xdr:colOff>
      <xdr:row>64</xdr:row>
      <xdr:rowOff>88265</xdr:rowOff>
    </xdr:to>
    <xdr:cxnSp macro="">
      <xdr:nvCxnSpPr>
        <xdr:cNvPr id="490" name="直線コネクタ 489"/>
        <xdr:cNvCxnSpPr/>
      </xdr:nvCxnSpPr>
      <xdr:spPr>
        <a:xfrm flipV="1">
          <a:off x="21497925" y="969264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92075</xdr:rowOff>
    </xdr:from>
    <xdr:ext cx="469265" cy="259080"/>
    <xdr:sp macro="" textlink="">
      <xdr:nvSpPr>
        <xdr:cNvPr id="491" name="【保健センター・保健所】&#10;一人当たり面積最小値テキスト"/>
        <xdr:cNvSpPr txBox="1"/>
      </xdr:nvSpPr>
      <xdr:spPr>
        <a:xfrm>
          <a:off x="21536660" y="11064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88265</xdr:rowOff>
    </xdr:from>
    <xdr:to xmlns:xdr="http://schemas.openxmlformats.org/drawingml/2006/spreadsheetDrawing">
      <xdr:col>116</xdr:col>
      <xdr:colOff>152400</xdr:colOff>
      <xdr:row>64</xdr:row>
      <xdr:rowOff>88265</xdr:rowOff>
    </xdr:to>
    <xdr:cxnSp macro="">
      <xdr:nvCxnSpPr>
        <xdr:cNvPr id="492" name="直線コネクタ 491"/>
        <xdr:cNvCxnSpPr/>
      </xdr:nvCxnSpPr>
      <xdr:spPr>
        <a:xfrm>
          <a:off x="21415375" y="110610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38100</xdr:rowOff>
    </xdr:from>
    <xdr:ext cx="469265" cy="259080"/>
    <xdr:sp macro="" textlink="">
      <xdr:nvSpPr>
        <xdr:cNvPr id="493" name="【保健センター・保健所】&#10;一人当たり面積最大値テキスト"/>
        <xdr:cNvSpPr txBox="1"/>
      </xdr:nvSpPr>
      <xdr:spPr>
        <a:xfrm>
          <a:off x="21536660" y="9467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91440</xdr:rowOff>
    </xdr:from>
    <xdr:to xmlns:xdr="http://schemas.openxmlformats.org/drawingml/2006/spreadsheetDrawing">
      <xdr:col>116</xdr:col>
      <xdr:colOff>152400</xdr:colOff>
      <xdr:row>56</xdr:row>
      <xdr:rowOff>91440</xdr:rowOff>
    </xdr:to>
    <xdr:cxnSp macro="">
      <xdr:nvCxnSpPr>
        <xdr:cNvPr id="494" name="直線コネクタ 493"/>
        <xdr:cNvCxnSpPr/>
      </xdr:nvCxnSpPr>
      <xdr:spPr>
        <a:xfrm>
          <a:off x="21415375" y="96926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78105</xdr:rowOff>
    </xdr:from>
    <xdr:ext cx="469265" cy="258445"/>
    <xdr:sp macro="" textlink="">
      <xdr:nvSpPr>
        <xdr:cNvPr id="495" name="【保健センター・保健所】&#10;一人当たり面積平均値テキスト"/>
        <xdr:cNvSpPr txBox="1"/>
      </xdr:nvSpPr>
      <xdr:spPr>
        <a:xfrm>
          <a:off x="21536660" y="107080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55245</xdr:rowOff>
    </xdr:from>
    <xdr:to xmlns:xdr="http://schemas.openxmlformats.org/drawingml/2006/spreadsheetDrawing">
      <xdr:col>116</xdr:col>
      <xdr:colOff>114300</xdr:colOff>
      <xdr:row>63</xdr:row>
      <xdr:rowOff>156845</xdr:rowOff>
    </xdr:to>
    <xdr:sp macro="" textlink="">
      <xdr:nvSpPr>
        <xdr:cNvPr id="496" name="フローチャート: 判断 495"/>
        <xdr:cNvSpPr/>
      </xdr:nvSpPr>
      <xdr:spPr>
        <a:xfrm>
          <a:off x="2144776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58420</xdr:rowOff>
    </xdr:from>
    <xdr:to xmlns:xdr="http://schemas.openxmlformats.org/drawingml/2006/spreadsheetDrawing">
      <xdr:col>112</xdr:col>
      <xdr:colOff>38100</xdr:colOff>
      <xdr:row>63</xdr:row>
      <xdr:rowOff>160020</xdr:rowOff>
    </xdr:to>
    <xdr:sp macro="" textlink="">
      <xdr:nvSpPr>
        <xdr:cNvPr id="497" name="フローチャート: 判断 496"/>
        <xdr:cNvSpPr/>
      </xdr:nvSpPr>
      <xdr:spPr>
        <a:xfrm>
          <a:off x="20638135" y="108597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15875</xdr:rowOff>
    </xdr:from>
    <xdr:to xmlns:xdr="http://schemas.openxmlformats.org/drawingml/2006/spreadsheetDrawing">
      <xdr:col>107</xdr:col>
      <xdr:colOff>101600</xdr:colOff>
      <xdr:row>63</xdr:row>
      <xdr:rowOff>117475</xdr:rowOff>
    </xdr:to>
    <xdr:sp macro="" textlink="">
      <xdr:nvSpPr>
        <xdr:cNvPr id="498" name="フローチャート: 判断 497"/>
        <xdr:cNvSpPr/>
      </xdr:nvSpPr>
      <xdr:spPr>
        <a:xfrm>
          <a:off x="19771995" y="108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99" name="テキスト ボックス 498"/>
        <xdr:cNvSpPr txBox="1"/>
      </xdr:nvSpPr>
      <xdr:spPr>
        <a:xfrm>
          <a:off x="213137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8445"/>
    <xdr:sp macro="" textlink="">
      <xdr:nvSpPr>
        <xdr:cNvPr id="500" name="テキスト ボックス 499"/>
        <xdr:cNvSpPr txBox="1"/>
      </xdr:nvSpPr>
      <xdr:spPr>
        <a:xfrm>
          <a:off x="2050415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01" name="テキスト ボックス 500"/>
        <xdr:cNvSpPr txBox="1"/>
      </xdr:nvSpPr>
      <xdr:spPr>
        <a:xfrm>
          <a:off x="1963801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2" name="テキスト ボックス 501"/>
        <xdr:cNvSpPr txBox="1"/>
      </xdr:nvSpPr>
      <xdr:spPr>
        <a:xfrm>
          <a:off x="1877758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8445"/>
    <xdr:sp macro="" textlink="">
      <xdr:nvSpPr>
        <xdr:cNvPr id="503" name="テキスト ボックス 502"/>
        <xdr:cNvSpPr txBox="1"/>
      </xdr:nvSpPr>
      <xdr:spPr>
        <a:xfrm>
          <a:off x="17917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14605</xdr:rowOff>
    </xdr:from>
    <xdr:to xmlns:xdr="http://schemas.openxmlformats.org/drawingml/2006/spreadsheetDrawing">
      <xdr:col>116</xdr:col>
      <xdr:colOff>114300</xdr:colOff>
      <xdr:row>64</xdr:row>
      <xdr:rowOff>116205</xdr:rowOff>
    </xdr:to>
    <xdr:sp macro="" textlink="">
      <xdr:nvSpPr>
        <xdr:cNvPr id="504" name="楕円 503"/>
        <xdr:cNvSpPr/>
      </xdr:nvSpPr>
      <xdr:spPr>
        <a:xfrm>
          <a:off x="2144776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100965</xdr:rowOff>
    </xdr:from>
    <xdr:ext cx="469265" cy="258445"/>
    <xdr:sp macro="" textlink="">
      <xdr:nvSpPr>
        <xdr:cNvPr id="505" name="【保健センター・保健所】&#10;一人当たり面積該当値テキスト"/>
        <xdr:cNvSpPr txBox="1"/>
      </xdr:nvSpPr>
      <xdr:spPr>
        <a:xfrm>
          <a:off x="21536660" y="10902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14605</xdr:rowOff>
    </xdr:from>
    <xdr:to xmlns:xdr="http://schemas.openxmlformats.org/drawingml/2006/spreadsheetDrawing">
      <xdr:col>112</xdr:col>
      <xdr:colOff>38100</xdr:colOff>
      <xdr:row>64</xdr:row>
      <xdr:rowOff>116205</xdr:rowOff>
    </xdr:to>
    <xdr:sp macro="" textlink="">
      <xdr:nvSpPr>
        <xdr:cNvPr id="506" name="楕円 505"/>
        <xdr:cNvSpPr/>
      </xdr:nvSpPr>
      <xdr:spPr>
        <a:xfrm>
          <a:off x="20638135" y="109874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65405</xdr:rowOff>
    </xdr:from>
    <xdr:to xmlns:xdr="http://schemas.openxmlformats.org/drawingml/2006/spreadsheetDrawing">
      <xdr:col>116</xdr:col>
      <xdr:colOff>63500</xdr:colOff>
      <xdr:row>64</xdr:row>
      <xdr:rowOff>65405</xdr:rowOff>
    </xdr:to>
    <xdr:cxnSp macro="">
      <xdr:nvCxnSpPr>
        <xdr:cNvPr id="507" name="直線コネクタ 506"/>
        <xdr:cNvCxnSpPr/>
      </xdr:nvCxnSpPr>
      <xdr:spPr>
        <a:xfrm>
          <a:off x="20688935" y="110382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14605</xdr:rowOff>
    </xdr:from>
    <xdr:to xmlns:xdr="http://schemas.openxmlformats.org/drawingml/2006/spreadsheetDrawing">
      <xdr:col>107</xdr:col>
      <xdr:colOff>101600</xdr:colOff>
      <xdr:row>64</xdr:row>
      <xdr:rowOff>116205</xdr:rowOff>
    </xdr:to>
    <xdr:sp macro="" textlink="">
      <xdr:nvSpPr>
        <xdr:cNvPr id="508" name="楕円 507"/>
        <xdr:cNvSpPr/>
      </xdr:nvSpPr>
      <xdr:spPr>
        <a:xfrm>
          <a:off x="19771995"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65405</xdr:rowOff>
    </xdr:from>
    <xdr:to xmlns:xdr="http://schemas.openxmlformats.org/drawingml/2006/spreadsheetDrawing">
      <xdr:col>111</xdr:col>
      <xdr:colOff>177800</xdr:colOff>
      <xdr:row>64</xdr:row>
      <xdr:rowOff>65405</xdr:rowOff>
    </xdr:to>
    <xdr:cxnSp macro="">
      <xdr:nvCxnSpPr>
        <xdr:cNvPr id="509" name="直線コネクタ 508"/>
        <xdr:cNvCxnSpPr/>
      </xdr:nvCxnSpPr>
      <xdr:spPr>
        <a:xfrm>
          <a:off x="19822795" y="11038205"/>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5080</xdr:rowOff>
    </xdr:from>
    <xdr:ext cx="469900" cy="259080"/>
    <xdr:sp macro="" textlink="">
      <xdr:nvSpPr>
        <xdr:cNvPr id="510" name="n_1aveValue【保健センター・保健所】&#10;一人当たり面積"/>
        <xdr:cNvSpPr txBox="1"/>
      </xdr:nvSpPr>
      <xdr:spPr>
        <a:xfrm>
          <a:off x="2044700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133985</xdr:rowOff>
    </xdr:from>
    <xdr:ext cx="469265" cy="258445"/>
    <xdr:sp macro="" textlink="">
      <xdr:nvSpPr>
        <xdr:cNvPr id="511" name="n_2aveValue【保健センター・保健所】&#10;一人当たり面積"/>
        <xdr:cNvSpPr txBox="1"/>
      </xdr:nvSpPr>
      <xdr:spPr>
        <a:xfrm>
          <a:off x="19593560" y="1059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107315</xdr:rowOff>
    </xdr:from>
    <xdr:ext cx="469900" cy="259080"/>
    <xdr:sp macro="" textlink="">
      <xdr:nvSpPr>
        <xdr:cNvPr id="512" name="n_1mainValue【保健センター・保健所】&#10;一人当たり面積"/>
        <xdr:cNvSpPr txBox="1"/>
      </xdr:nvSpPr>
      <xdr:spPr>
        <a:xfrm>
          <a:off x="20447000" y="11080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107315</xdr:rowOff>
    </xdr:from>
    <xdr:ext cx="469265" cy="259080"/>
    <xdr:sp macro="" textlink="">
      <xdr:nvSpPr>
        <xdr:cNvPr id="513" name="n_2mainValue【保健センター・保健所】&#10;一人当たり面積"/>
        <xdr:cNvSpPr txBox="1"/>
      </xdr:nvSpPr>
      <xdr:spPr>
        <a:xfrm>
          <a:off x="1959356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4" name="正方形/長方形 513"/>
        <xdr:cNvSpPr/>
      </xdr:nvSpPr>
      <xdr:spPr>
        <a:xfrm>
          <a:off x="12074525"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5" name="正方形/長方形 514"/>
        <xdr:cNvSpPr/>
      </xdr:nvSpPr>
      <xdr:spPr>
        <a:xfrm>
          <a:off x="121958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6" name="正方形/長方形 515"/>
        <xdr:cNvSpPr/>
      </xdr:nvSpPr>
      <xdr:spPr>
        <a:xfrm>
          <a:off x="121958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17" name="正方形/長方形 516"/>
        <xdr:cNvSpPr/>
      </xdr:nvSpPr>
      <xdr:spPr>
        <a:xfrm>
          <a:off x="1318323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18" name="正方形/長方形 517"/>
        <xdr:cNvSpPr/>
      </xdr:nvSpPr>
      <xdr:spPr>
        <a:xfrm>
          <a:off x="1318323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19" name="正方形/長方形 518"/>
        <xdr:cNvSpPr/>
      </xdr:nvSpPr>
      <xdr:spPr>
        <a:xfrm>
          <a:off x="1429194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0" name="正方形/長方形 519"/>
        <xdr:cNvSpPr/>
      </xdr:nvSpPr>
      <xdr:spPr>
        <a:xfrm>
          <a:off x="1429194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1" name="正方形/長方形 520"/>
        <xdr:cNvSpPr/>
      </xdr:nvSpPr>
      <xdr:spPr>
        <a:xfrm>
          <a:off x="12074525"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790"/>
    <xdr:sp macro="" textlink="">
      <xdr:nvSpPr>
        <xdr:cNvPr id="522" name="テキスト ボックス 521"/>
        <xdr:cNvSpPr txBox="1"/>
      </xdr:nvSpPr>
      <xdr:spPr>
        <a:xfrm>
          <a:off x="1203642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3" name="直線コネクタ 522"/>
        <xdr:cNvCxnSpPr/>
      </xdr:nvCxnSpPr>
      <xdr:spPr>
        <a:xfrm>
          <a:off x="12074525"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4" name="直線コネクタ 523"/>
        <xdr:cNvCxnSpPr/>
      </xdr:nvCxnSpPr>
      <xdr:spPr>
        <a:xfrm>
          <a:off x="12074525" y="1491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9090" cy="259080"/>
    <xdr:sp macro="" textlink="">
      <xdr:nvSpPr>
        <xdr:cNvPr id="525" name="テキスト ボックス 524"/>
        <xdr:cNvSpPr txBox="1"/>
      </xdr:nvSpPr>
      <xdr:spPr>
        <a:xfrm>
          <a:off x="11746865"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26" name="直線コネクタ 525"/>
        <xdr:cNvCxnSpPr/>
      </xdr:nvCxnSpPr>
      <xdr:spPr>
        <a:xfrm>
          <a:off x="12074525" y="1458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27" name="テキスト ボックス 526"/>
        <xdr:cNvSpPr txBox="1"/>
      </xdr:nvSpPr>
      <xdr:spPr>
        <a:xfrm>
          <a:off x="11682730"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28" name="直線コネクタ 527"/>
        <xdr:cNvCxnSpPr/>
      </xdr:nvCxnSpPr>
      <xdr:spPr>
        <a:xfrm>
          <a:off x="12074525" y="1426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29" name="テキスト ボックス 528"/>
        <xdr:cNvSpPr txBox="1"/>
      </xdr:nvSpPr>
      <xdr:spPr>
        <a:xfrm>
          <a:off x="1168273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0" name="直線コネクタ 529"/>
        <xdr:cNvCxnSpPr/>
      </xdr:nvCxnSpPr>
      <xdr:spPr>
        <a:xfrm>
          <a:off x="12074525" y="1393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31" name="テキスト ボックス 530"/>
        <xdr:cNvSpPr txBox="1"/>
      </xdr:nvSpPr>
      <xdr:spPr>
        <a:xfrm>
          <a:off x="11682730"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2" name="直線コネクタ 531"/>
        <xdr:cNvCxnSpPr/>
      </xdr:nvCxnSpPr>
      <xdr:spPr>
        <a:xfrm>
          <a:off x="12074525" y="136080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3" name="テキスト ボックス 532"/>
        <xdr:cNvSpPr txBox="1"/>
      </xdr:nvSpPr>
      <xdr:spPr>
        <a:xfrm>
          <a:off x="1168273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4" name="直線コネクタ 533"/>
        <xdr:cNvCxnSpPr/>
      </xdr:nvCxnSpPr>
      <xdr:spPr>
        <a:xfrm>
          <a:off x="12074525" y="1328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35" name="テキスト ボックス 534"/>
        <xdr:cNvSpPr txBox="1"/>
      </xdr:nvSpPr>
      <xdr:spPr>
        <a:xfrm>
          <a:off x="1162431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6" name="直線コネクタ 535"/>
        <xdr:cNvCxnSpPr/>
      </xdr:nvCxnSpPr>
      <xdr:spPr>
        <a:xfrm>
          <a:off x="12074525"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37" name="テキスト ボックス 536"/>
        <xdr:cNvSpPr txBox="1"/>
      </xdr:nvSpPr>
      <xdr:spPr>
        <a:xfrm>
          <a:off x="1162431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消防施設】&#10;有形固定資産減価償却率グラフ枠"/>
        <xdr:cNvSpPr/>
      </xdr:nvSpPr>
      <xdr:spPr>
        <a:xfrm>
          <a:off x="12074525"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106680</xdr:rowOff>
    </xdr:to>
    <xdr:cxnSp macro="">
      <xdr:nvCxnSpPr>
        <xdr:cNvPr id="539" name="直線コネクタ 538"/>
        <xdr:cNvCxnSpPr/>
      </xdr:nvCxnSpPr>
      <xdr:spPr>
        <a:xfrm flipV="1">
          <a:off x="15833090" y="1343215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110490</xdr:rowOff>
    </xdr:from>
    <xdr:ext cx="339725" cy="258445"/>
    <xdr:sp macro="" textlink="">
      <xdr:nvSpPr>
        <xdr:cNvPr id="540" name="【消防施設】&#10;有形固定資産減価償却率最小値テキスト"/>
        <xdr:cNvSpPr txBox="1"/>
      </xdr:nvSpPr>
      <xdr:spPr>
        <a:xfrm>
          <a:off x="15871825" y="1485519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106680</xdr:rowOff>
    </xdr:from>
    <xdr:to xmlns:xdr="http://schemas.openxmlformats.org/drawingml/2006/spreadsheetDrawing">
      <xdr:col>86</xdr:col>
      <xdr:colOff>25400</xdr:colOff>
      <xdr:row>86</xdr:row>
      <xdr:rowOff>106680</xdr:rowOff>
    </xdr:to>
    <xdr:cxnSp macro="">
      <xdr:nvCxnSpPr>
        <xdr:cNvPr id="541" name="直線コネクタ 540"/>
        <xdr:cNvCxnSpPr/>
      </xdr:nvCxnSpPr>
      <xdr:spPr>
        <a:xfrm>
          <a:off x="15744825" y="148513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4495" cy="258445"/>
    <xdr:sp macro="" textlink="">
      <xdr:nvSpPr>
        <xdr:cNvPr id="542" name="【消防施設】&#10;有形固定資産減価償却率最大値テキスト"/>
        <xdr:cNvSpPr txBox="1"/>
      </xdr:nvSpPr>
      <xdr:spPr>
        <a:xfrm>
          <a:off x="15871825" y="13208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543" name="直線コネクタ 542"/>
        <xdr:cNvCxnSpPr/>
      </xdr:nvCxnSpPr>
      <xdr:spPr>
        <a:xfrm>
          <a:off x="15744825" y="134321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116205</xdr:rowOff>
    </xdr:from>
    <xdr:ext cx="404495" cy="259080"/>
    <xdr:sp macro="" textlink="">
      <xdr:nvSpPr>
        <xdr:cNvPr id="544" name="【消防施設】&#10;有形固定資産減価償却率平均値テキスト"/>
        <xdr:cNvSpPr txBox="1"/>
      </xdr:nvSpPr>
      <xdr:spPr>
        <a:xfrm>
          <a:off x="15871825" y="140036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137795</xdr:rowOff>
    </xdr:from>
    <xdr:to xmlns:xdr="http://schemas.openxmlformats.org/drawingml/2006/spreadsheetDrawing">
      <xdr:col>85</xdr:col>
      <xdr:colOff>177800</xdr:colOff>
      <xdr:row>82</xdr:row>
      <xdr:rowOff>67945</xdr:rowOff>
    </xdr:to>
    <xdr:sp macro="" textlink="">
      <xdr:nvSpPr>
        <xdr:cNvPr id="545" name="フローチャート: 判断 544"/>
        <xdr:cNvSpPr/>
      </xdr:nvSpPr>
      <xdr:spPr>
        <a:xfrm>
          <a:off x="15782925"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142240</xdr:rowOff>
    </xdr:from>
    <xdr:to xmlns:xdr="http://schemas.openxmlformats.org/drawingml/2006/spreadsheetDrawing">
      <xdr:col>81</xdr:col>
      <xdr:colOff>101600</xdr:colOff>
      <xdr:row>82</xdr:row>
      <xdr:rowOff>72390</xdr:rowOff>
    </xdr:to>
    <xdr:sp macro="" textlink="">
      <xdr:nvSpPr>
        <xdr:cNvPr id="546" name="フローチャート: 判断 545"/>
        <xdr:cNvSpPr/>
      </xdr:nvSpPr>
      <xdr:spPr>
        <a:xfrm>
          <a:off x="14967585"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31115</xdr:rowOff>
    </xdr:from>
    <xdr:to xmlns:xdr="http://schemas.openxmlformats.org/drawingml/2006/spreadsheetDrawing">
      <xdr:col>76</xdr:col>
      <xdr:colOff>165100</xdr:colOff>
      <xdr:row>82</xdr:row>
      <xdr:rowOff>132715</xdr:rowOff>
    </xdr:to>
    <xdr:sp macro="" textlink="">
      <xdr:nvSpPr>
        <xdr:cNvPr id="547" name="フローチャート: 判断 546"/>
        <xdr:cNvSpPr/>
      </xdr:nvSpPr>
      <xdr:spPr>
        <a:xfrm>
          <a:off x="1410716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1365" cy="259080"/>
    <xdr:sp macro="" textlink="">
      <xdr:nvSpPr>
        <xdr:cNvPr id="548" name="テキスト ボックス 547"/>
        <xdr:cNvSpPr txBox="1"/>
      </xdr:nvSpPr>
      <xdr:spPr>
        <a:xfrm>
          <a:off x="1564894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49" name="テキスト ボックス 548"/>
        <xdr:cNvSpPr txBox="1"/>
      </xdr:nvSpPr>
      <xdr:spPr>
        <a:xfrm>
          <a:off x="148336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0" name="テキスト ボックス 549"/>
        <xdr:cNvSpPr txBox="1"/>
      </xdr:nvSpPr>
      <xdr:spPr>
        <a:xfrm>
          <a:off x="13973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1365" cy="259080"/>
    <xdr:sp macro="" textlink="">
      <xdr:nvSpPr>
        <xdr:cNvPr id="551" name="テキスト ボックス 550"/>
        <xdr:cNvSpPr txBox="1"/>
      </xdr:nvSpPr>
      <xdr:spPr>
        <a:xfrm>
          <a:off x="1311275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52" name="テキスト ボックス 551"/>
        <xdr:cNvSpPr txBox="1"/>
      </xdr:nvSpPr>
      <xdr:spPr>
        <a:xfrm>
          <a:off x="1224661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38100</xdr:rowOff>
    </xdr:from>
    <xdr:to xmlns:xdr="http://schemas.openxmlformats.org/drawingml/2006/spreadsheetDrawing">
      <xdr:col>85</xdr:col>
      <xdr:colOff>177800</xdr:colOff>
      <xdr:row>79</xdr:row>
      <xdr:rowOff>139700</xdr:rowOff>
    </xdr:to>
    <xdr:sp macro="" textlink="">
      <xdr:nvSpPr>
        <xdr:cNvPr id="553" name="楕円 552"/>
        <xdr:cNvSpPr/>
      </xdr:nvSpPr>
      <xdr:spPr>
        <a:xfrm>
          <a:off x="15782925"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60960</xdr:rowOff>
    </xdr:from>
    <xdr:ext cx="404495" cy="259080"/>
    <xdr:sp macro="" textlink="">
      <xdr:nvSpPr>
        <xdr:cNvPr id="554" name="【消防施設】&#10;有形固定資産減価償却率該当値テキスト"/>
        <xdr:cNvSpPr txBox="1"/>
      </xdr:nvSpPr>
      <xdr:spPr>
        <a:xfrm>
          <a:off x="15871825" y="13434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69215</xdr:rowOff>
    </xdr:from>
    <xdr:to xmlns:xdr="http://schemas.openxmlformats.org/drawingml/2006/spreadsheetDrawing">
      <xdr:col>81</xdr:col>
      <xdr:colOff>101600</xdr:colOff>
      <xdr:row>79</xdr:row>
      <xdr:rowOff>170815</xdr:rowOff>
    </xdr:to>
    <xdr:sp macro="" textlink="">
      <xdr:nvSpPr>
        <xdr:cNvPr id="555" name="楕円 554"/>
        <xdr:cNvSpPr/>
      </xdr:nvSpPr>
      <xdr:spPr>
        <a:xfrm>
          <a:off x="14967585"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88900</xdr:rowOff>
    </xdr:from>
    <xdr:to xmlns:xdr="http://schemas.openxmlformats.org/drawingml/2006/spreadsheetDrawing">
      <xdr:col>85</xdr:col>
      <xdr:colOff>127000</xdr:colOff>
      <xdr:row>79</xdr:row>
      <xdr:rowOff>120650</xdr:rowOff>
    </xdr:to>
    <xdr:cxnSp macro="">
      <xdr:nvCxnSpPr>
        <xdr:cNvPr id="556" name="直線コネクタ 555"/>
        <xdr:cNvCxnSpPr/>
      </xdr:nvCxnSpPr>
      <xdr:spPr>
        <a:xfrm flipV="1">
          <a:off x="15018385" y="13633450"/>
          <a:ext cx="81534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99695</xdr:rowOff>
    </xdr:from>
    <xdr:to xmlns:xdr="http://schemas.openxmlformats.org/drawingml/2006/spreadsheetDrawing">
      <xdr:col>76</xdr:col>
      <xdr:colOff>165100</xdr:colOff>
      <xdr:row>80</xdr:row>
      <xdr:rowOff>29845</xdr:rowOff>
    </xdr:to>
    <xdr:sp macro="" textlink="">
      <xdr:nvSpPr>
        <xdr:cNvPr id="557" name="楕円 556"/>
        <xdr:cNvSpPr/>
      </xdr:nvSpPr>
      <xdr:spPr>
        <a:xfrm>
          <a:off x="1410716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120650</xdr:rowOff>
    </xdr:from>
    <xdr:to xmlns:xdr="http://schemas.openxmlformats.org/drawingml/2006/spreadsheetDrawing">
      <xdr:col>81</xdr:col>
      <xdr:colOff>50800</xdr:colOff>
      <xdr:row>79</xdr:row>
      <xdr:rowOff>150495</xdr:rowOff>
    </xdr:to>
    <xdr:cxnSp macro="">
      <xdr:nvCxnSpPr>
        <xdr:cNvPr id="558" name="直線コネクタ 557"/>
        <xdr:cNvCxnSpPr/>
      </xdr:nvCxnSpPr>
      <xdr:spPr>
        <a:xfrm flipV="1">
          <a:off x="14157960" y="13665200"/>
          <a:ext cx="8604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63500</xdr:rowOff>
    </xdr:from>
    <xdr:ext cx="404495" cy="258445"/>
    <xdr:sp macro="" textlink="">
      <xdr:nvSpPr>
        <xdr:cNvPr id="559" name="n_1aveValue【消防施設】&#10;有形固定資産減価償却率"/>
        <xdr:cNvSpPr txBox="1"/>
      </xdr:nvSpPr>
      <xdr:spPr>
        <a:xfrm>
          <a:off x="14808835" y="14122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123825</xdr:rowOff>
    </xdr:from>
    <xdr:ext cx="405130" cy="258445"/>
    <xdr:sp macro="" textlink="">
      <xdr:nvSpPr>
        <xdr:cNvPr id="560" name="n_2aveValue【消防施設】&#10;有形固定資産減価償却率"/>
        <xdr:cNvSpPr txBox="1"/>
      </xdr:nvSpPr>
      <xdr:spPr>
        <a:xfrm>
          <a:off x="13961110" y="14182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15875</xdr:rowOff>
    </xdr:from>
    <xdr:ext cx="404495" cy="259080"/>
    <xdr:sp macro="" textlink="">
      <xdr:nvSpPr>
        <xdr:cNvPr id="561" name="n_1mainValue【消防施設】&#10;有形固定資産減価償却率"/>
        <xdr:cNvSpPr txBox="1"/>
      </xdr:nvSpPr>
      <xdr:spPr>
        <a:xfrm>
          <a:off x="14808835" y="13388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46355</xdr:rowOff>
    </xdr:from>
    <xdr:ext cx="405130" cy="259080"/>
    <xdr:sp macro="" textlink="">
      <xdr:nvSpPr>
        <xdr:cNvPr id="562" name="n_2mainValue【消防施設】&#10;有形固定資産減価償却率"/>
        <xdr:cNvSpPr txBox="1"/>
      </xdr:nvSpPr>
      <xdr:spPr>
        <a:xfrm>
          <a:off x="13961110" y="1341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3" name="正方形/長方形 562"/>
        <xdr:cNvSpPr/>
      </xdr:nvSpPr>
      <xdr:spPr>
        <a:xfrm>
          <a:off x="1773936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4" name="正方形/長方形 563"/>
        <xdr:cNvSpPr/>
      </xdr:nvSpPr>
      <xdr:spPr>
        <a:xfrm>
          <a:off x="178663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5" name="正方形/長方形 564"/>
        <xdr:cNvSpPr/>
      </xdr:nvSpPr>
      <xdr:spPr>
        <a:xfrm>
          <a:off x="178663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6" name="正方形/長方形 565"/>
        <xdr:cNvSpPr/>
      </xdr:nvSpPr>
      <xdr:spPr>
        <a:xfrm>
          <a:off x="1884807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7" name="正方形/長方形 566"/>
        <xdr:cNvSpPr/>
      </xdr:nvSpPr>
      <xdr:spPr>
        <a:xfrm>
          <a:off x="1884807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8" name="正方形/長方形 567"/>
        <xdr:cNvSpPr/>
      </xdr:nvSpPr>
      <xdr:spPr>
        <a:xfrm>
          <a:off x="1995678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9" name="正方形/長方形 568"/>
        <xdr:cNvSpPr/>
      </xdr:nvSpPr>
      <xdr:spPr>
        <a:xfrm>
          <a:off x="1995678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0" name="正方形/長方形 569"/>
        <xdr:cNvSpPr/>
      </xdr:nvSpPr>
      <xdr:spPr>
        <a:xfrm>
          <a:off x="1773936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790"/>
    <xdr:sp macro="" textlink="">
      <xdr:nvSpPr>
        <xdr:cNvPr id="571" name="テキスト ボックス 570"/>
        <xdr:cNvSpPr txBox="1"/>
      </xdr:nvSpPr>
      <xdr:spPr>
        <a:xfrm>
          <a:off x="17706975"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2" name="直線コネクタ 571"/>
        <xdr:cNvCxnSpPr/>
      </xdr:nvCxnSpPr>
      <xdr:spPr>
        <a:xfrm>
          <a:off x="1773936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73" name="直線コネクタ 572"/>
        <xdr:cNvCxnSpPr/>
      </xdr:nvCxnSpPr>
      <xdr:spPr>
        <a:xfrm>
          <a:off x="17739360" y="1478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574" name="テキスト ボックス 573"/>
        <xdr:cNvSpPr txBox="1"/>
      </xdr:nvSpPr>
      <xdr:spPr>
        <a:xfrm>
          <a:off x="17289145"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75" name="直線コネクタ 574"/>
        <xdr:cNvCxnSpPr/>
      </xdr:nvCxnSpPr>
      <xdr:spPr>
        <a:xfrm>
          <a:off x="17739360" y="1432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9080"/>
    <xdr:sp macro="" textlink="">
      <xdr:nvSpPr>
        <xdr:cNvPr id="576" name="テキスト ボックス 575"/>
        <xdr:cNvSpPr txBox="1"/>
      </xdr:nvSpPr>
      <xdr:spPr>
        <a:xfrm>
          <a:off x="17289145"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77" name="直線コネクタ 576"/>
        <xdr:cNvCxnSpPr/>
      </xdr:nvCxnSpPr>
      <xdr:spPr>
        <a:xfrm>
          <a:off x="17739360" y="1386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9080"/>
    <xdr:sp macro="" textlink="">
      <xdr:nvSpPr>
        <xdr:cNvPr id="578" name="テキスト ボックス 577"/>
        <xdr:cNvSpPr txBox="1"/>
      </xdr:nvSpPr>
      <xdr:spPr>
        <a:xfrm>
          <a:off x="17289145"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79" name="直線コネクタ 578"/>
        <xdr:cNvCxnSpPr/>
      </xdr:nvCxnSpPr>
      <xdr:spPr>
        <a:xfrm>
          <a:off x="17739360" y="1341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580" name="テキスト ボックス 579"/>
        <xdr:cNvSpPr txBox="1"/>
      </xdr:nvSpPr>
      <xdr:spPr>
        <a:xfrm>
          <a:off x="17289145"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1" name="直線コネクタ 580"/>
        <xdr:cNvCxnSpPr/>
      </xdr:nvCxnSpPr>
      <xdr:spPr>
        <a:xfrm>
          <a:off x="1773936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9080"/>
    <xdr:sp macro="" textlink="">
      <xdr:nvSpPr>
        <xdr:cNvPr id="582" name="テキスト ボックス 581"/>
        <xdr:cNvSpPr txBox="1"/>
      </xdr:nvSpPr>
      <xdr:spPr>
        <a:xfrm>
          <a:off x="1728914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3" name="【消防施設】&#10;一人当たり面積グラフ枠"/>
        <xdr:cNvSpPr/>
      </xdr:nvSpPr>
      <xdr:spPr>
        <a:xfrm>
          <a:off x="1773936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113665</xdr:rowOff>
    </xdr:from>
    <xdr:to xmlns:xdr="http://schemas.openxmlformats.org/drawingml/2006/spreadsheetDrawing">
      <xdr:col>116</xdr:col>
      <xdr:colOff>62865</xdr:colOff>
      <xdr:row>85</xdr:row>
      <xdr:rowOff>136525</xdr:rowOff>
    </xdr:to>
    <xdr:cxnSp macro="">
      <xdr:nvCxnSpPr>
        <xdr:cNvPr id="584" name="直線コネクタ 583"/>
        <xdr:cNvCxnSpPr/>
      </xdr:nvCxnSpPr>
      <xdr:spPr>
        <a:xfrm flipV="1">
          <a:off x="21497925" y="13658215"/>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140335</xdr:rowOff>
    </xdr:from>
    <xdr:ext cx="469265" cy="259080"/>
    <xdr:sp macro="" textlink="">
      <xdr:nvSpPr>
        <xdr:cNvPr id="585" name="【消防施設】&#10;一人当たり面積最小値テキスト"/>
        <xdr:cNvSpPr txBox="1"/>
      </xdr:nvSpPr>
      <xdr:spPr>
        <a:xfrm>
          <a:off x="21536660" y="14713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136525</xdr:rowOff>
    </xdr:from>
    <xdr:to xmlns:xdr="http://schemas.openxmlformats.org/drawingml/2006/spreadsheetDrawing">
      <xdr:col>116</xdr:col>
      <xdr:colOff>152400</xdr:colOff>
      <xdr:row>85</xdr:row>
      <xdr:rowOff>136525</xdr:rowOff>
    </xdr:to>
    <xdr:cxnSp macro="">
      <xdr:nvCxnSpPr>
        <xdr:cNvPr id="586" name="直線コネクタ 585"/>
        <xdr:cNvCxnSpPr/>
      </xdr:nvCxnSpPr>
      <xdr:spPr>
        <a:xfrm>
          <a:off x="21415375" y="147097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60325</xdr:rowOff>
    </xdr:from>
    <xdr:ext cx="469265" cy="259080"/>
    <xdr:sp macro="" textlink="">
      <xdr:nvSpPr>
        <xdr:cNvPr id="587" name="【消防施設】&#10;一人当たり面積最大値テキスト"/>
        <xdr:cNvSpPr txBox="1"/>
      </xdr:nvSpPr>
      <xdr:spPr>
        <a:xfrm>
          <a:off x="21536660" y="13433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113665</xdr:rowOff>
    </xdr:from>
    <xdr:to xmlns:xdr="http://schemas.openxmlformats.org/drawingml/2006/spreadsheetDrawing">
      <xdr:col>116</xdr:col>
      <xdr:colOff>152400</xdr:colOff>
      <xdr:row>79</xdr:row>
      <xdr:rowOff>113665</xdr:rowOff>
    </xdr:to>
    <xdr:cxnSp macro="">
      <xdr:nvCxnSpPr>
        <xdr:cNvPr id="588" name="直線コネクタ 587"/>
        <xdr:cNvCxnSpPr/>
      </xdr:nvCxnSpPr>
      <xdr:spPr>
        <a:xfrm>
          <a:off x="21415375" y="136582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24130</xdr:rowOff>
    </xdr:from>
    <xdr:ext cx="469265" cy="259080"/>
    <xdr:sp macro="" textlink="">
      <xdr:nvSpPr>
        <xdr:cNvPr id="589" name="【消防施設】&#10;一人当たり面積平均値テキスト"/>
        <xdr:cNvSpPr txBox="1"/>
      </xdr:nvSpPr>
      <xdr:spPr>
        <a:xfrm>
          <a:off x="21536660" y="142544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1270</xdr:rowOff>
    </xdr:from>
    <xdr:to xmlns:xdr="http://schemas.openxmlformats.org/drawingml/2006/spreadsheetDrawing">
      <xdr:col>116</xdr:col>
      <xdr:colOff>114300</xdr:colOff>
      <xdr:row>84</xdr:row>
      <xdr:rowOff>102870</xdr:rowOff>
    </xdr:to>
    <xdr:sp macro="" textlink="">
      <xdr:nvSpPr>
        <xdr:cNvPr id="590" name="フローチャート: 判断 589"/>
        <xdr:cNvSpPr/>
      </xdr:nvSpPr>
      <xdr:spPr>
        <a:xfrm>
          <a:off x="2144776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1270</xdr:rowOff>
    </xdr:from>
    <xdr:to xmlns:xdr="http://schemas.openxmlformats.org/drawingml/2006/spreadsheetDrawing">
      <xdr:col>112</xdr:col>
      <xdr:colOff>38100</xdr:colOff>
      <xdr:row>84</xdr:row>
      <xdr:rowOff>102870</xdr:rowOff>
    </xdr:to>
    <xdr:sp macro="" textlink="">
      <xdr:nvSpPr>
        <xdr:cNvPr id="591" name="フローチャート: 判断 590"/>
        <xdr:cNvSpPr/>
      </xdr:nvSpPr>
      <xdr:spPr>
        <a:xfrm>
          <a:off x="20638135" y="144030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125730</xdr:rowOff>
    </xdr:to>
    <xdr:sp macro="" textlink="">
      <xdr:nvSpPr>
        <xdr:cNvPr id="592" name="フローチャート: 判断 591"/>
        <xdr:cNvSpPr/>
      </xdr:nvSpPr>
      <xdr:spPr>
        <a:xfrm>
          <a:off x="19771995"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3" name="テキスト ボックス 592"/>
        <xdr:cNvSpPr txBox="1"/>
      </xdr:nvSpPr>
      <xdr:spPr>
        <a:xfrm>
          <a:off x="21313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1365" cy="259080"/>
    <xdr:sp macro="" textlink="">
      <xdr:nvSpPr>
        <xdr:cNvPr id="594" name="テキスト ボックス 593"/>
        <xdr:cNvSpPr txBox="1"/>
      </xdr:nvSpPr>
      <xdr:spPr>
        <a:xfrm>
          <a:off x="2050415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595" name="テキスト ボックス 594"/>
        <xdr:cNvSpPr txBox="1"/>
      </xdr:nvSpPr>
      <xdr:spPr>
        <a:xfrm>
          <a:off x="1963801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6" name="テキスト ボックス 595"/>
        <xdr:cNvSpPr txBox="1"/>
      </xdr:nvSpPr>
      <xdr:spPr>
        <a:xfrm>
          <a:off x="1877758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1365" cy="259080"/>
    <xdr:sp macro="" textlink="">
      <xdr:nvSpPr>
        <xdr:cNvPr id="597" name="テキスト ボックス 596"/>
        <xdr:cNvSpPr txBox="1"/>
      </xdr:nvSpPr>
      <xdr:spPr>
        <a:xfrm>
          <a:off x="1791716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133350</xdr:rowOff>
    </xdr:from>
    <xdr:to xmlns:xdr="http://schemas.openxmlformats.org/drawingml/2006/spreadsheetDrawing">
      <xdr:col>116</xdr:col>
      <xdr:colOff>114300</xdr:colOff>
      <xdr:row>85</xdr:row>
      <xdr:rowOff>63500</xdr:rowOff>
    </xdr:to>
    <xdr:sp macro="" textlink="">
      <xdr:nvSpPr>
        <xdr:cNvPr id="598" name="楕円 597"/>
        <xdr:cNvSpPr/>
      </xdr:nvSpPr>
      <xdr:spPr>
        <a:xfrm>
          <a:off x="2144776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48260</xdr:rowOff>
    </xdr:from>
    <xdr:ext cx="469265" cy="259080"/>
    <xdr:sp macro="" textlink="">
      <xdr:nvSpPr>
        <xdr:cNvPr id="599" name="【消防施設】&#10;一人当たり面積該当値テキスト"/>
        <xdr:cNvSpPr txBox="1"/>
      </xdr:nvSpPr>
      <xdr:spPr>
        <a:xfrm>
          <a:off x="21536660" y="1445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138430</xdr:rowOff>
    </xdr:from>
    <xdr:to xmlns:xdr="http://schemas.openxmlformats.org/drawingml/2006/spreadsheetDrawing">
      <xdr:col>112</xdr:col>
      <xdr:colOff>38100</xdr:colOff>
      <xdr:row>85</xdr:row>
      <xdr:rowOff>68580</xdr:rowOff>
    </xdr:to>
    <xdr:sp macro="" textlink="">
      <xdr:nvSpPr>
        <xdr:cNvPr id="600" name="楕円 599"/>
        <xdr:cNvSpPr/>
      </xdr:nvSpPr>
      <xdr:spPr>
        <a:xfrm>
          <a:off x="20638135" y="145402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12700</xdr:rowOff>
    </xdr:from>
    <xdr:to xmlns:xdr="http://schemas.openxmlformats.org/drawingml/2006/spreadsheetDrawing">
      <xdr:col>116</xdr:col>
      <xdr:colOff>63500</xdr:colOff>
      <xdr:row>85</xdr:row>
      <xdr:rowOff>17780</xdr:rowOff>
    </xdr:to>
    <xdr:cxnSp macro="">
      <xdr:nvCxnSpPr>
        <xdr:cNvPr id="601" name="直線コネクタ 600"/>
        <xdr:cNvCxnSpPr/>
      </xdr:nvCxnSpPr>
      <xdr:spPr>
        <a:xfrm flipV="1">
          <a:off x="20688935" y="1458595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133350</xdr:rowOff>
    </xdr:from>
    <xdr:to xmlns:xdr="http://schemas.openxmlformats.org/drawingml/2006/spreadsheetDrawing">
      <xdr:col>107</xdr:col>
      <xdr:colOff>101600</xdr:colOff>
      <xdr:row>85</xdr:row>
      <xdr:rowOff>63500</xdr:rowOff>
    </xdr:to>
    <xdr:sp macro="" textlink="">
      <xdr:nvSpPr>
        <xdr:cNvPr id="602" name="楕円 601"/>
        <xdr:cNvSpPr/>
      </xdr:nvSpPr>
      <xdr:spPr>
        <a:xfrm>
          <a:off x="19771995"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12700</xdr:rowOff>
    </xdr:from>
    <xdr:to xmlns:xdr="http://schemas.openxmlformats.org/drawingml/2006/spreadsheetDrawing">
      <xdr:col>111</xdr:col>
      <xdr:colOff>177800</xdr:colOff>
      <xdr:row>85</xdr:row>
      <xdr:rowOff>17780</xdr:rowOff>
    </xdr:to>
    <xdr:cxnSp macro="">
      <xdr:nvCxnSpPr>
        <xdr:cNvPr id="603" name="直線コネクタ 602"/>
        <xdr:cNvCxnSpPr/>
      </xdr:nvCxnSpPr>
      <xdr:spPr>
        <a:xfrm>
          <a:off x="19822795" y="14585950"/>
          <a:ext cx="8661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119380</xdr:rowOff>
    </xdr:from>
    <xdr:ext cx="469900" cy="259080"/>
    <xdr:sp macro="" textlink="">
      <xdr:nvSpPr>
        <xdr:cNvPr id="604" name="n_1aveValue【消防施設】&#10;一人当たり面積"/>
        <xdr:cNvSpPr txBox="1"/>
      </xdr:nvSpPr>
      <xdr:spPr>
        <a:xfrm>
          <a:off x="20447000" y="1417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142240</xdr:rowOff>
    </xdr:from>
    <xdr:ext cx="469265" cy="259080"/>
    <xdr:sp macro="" textlink="">
      <xdr:nvSpPr>
        <xdr:cNvPr id="605" name="n_2aveValue【消防施設】&#10;一人当たり面積"/>
        <xdr:cNvSpPr txBox="1"/>
      </xdr:nvSpPr>
      <xdr:spPr>
        <a:xfrm>
          <a:off x="19593560" y="1420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59690</xdr:rowOff>
    </xdr:from>
    <xdr:ext cx="469900" cy="259080"/>
    <xdr:sp macro="" textlink="">
      <xdr:nvSpPr>
        <xdr:cNvPr id="606" name="n_1mainValue【消防施設】&#10;一人当たり面積"/>
        <xdr:cNvSpPr txBox="1"/>
      </xdr:nvSpPr>
      <xdr:spPr>
        <a:xfrm>
          <a:off x="2044700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54610</xdr:rowOff>
    </xdr:from>
    <xdr:ext cx="469265" cy="258445"/>
    <xdr:sp macro="" textlink="">
      <xdr:nvSpPr>
        <xdr:cNvPr id="607" name="n_2mainValue【消防施設】&#10;一人当たり面積"/>
        <xdr:cNvSpPr txBox="1"/>
      </xdr:nvSpPr>
      <xdr:spPr>
        <a:xfrm>
          <a:off x="1959356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8" name="正方形/長方形 607"/>
        <xdr:cNvSpPr/>
      </xdr:nvSpPr>
      <xdr:spPr>
        <a:xfrm>
          <a:off x="12074525"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9" name="正方形/長方形 608"/>
        <xdr:cNvSpPr/>
      </xdr:nvSpPr>
      <xdr:spPr>
        <a:xfrm>
          <a:off x="121958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0" name="正方形/長方形 609"/>
        <xdr:cNvSpPr/>
      </xdr:nvSpPr>
      <xdr:spPr>
        <a:xfrm>
          <a:off x="121958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1" name="正方形/長方形 610"/>
        <xdr:cNvSpPr/>
      </xdr:nvSpPr>
      <xdr:spPr>
        <a:xfrm>
          <a:off x="1318323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2" name="正方形/長方形 611"/>
        <xdr:cNvSpPr/>
      </xdr:nvSpPr>
      <xdr:spPr>
        <a:xfrm>
          <a:off x="1318323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3" name="正方形/長方形 612"/>
        <xdr:cNvSpPr/>
      </xdr:nvSpPr>
      <xdr:spPr>
        <a:xfrm>
          <a:off x="1429194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4" name="正方形/長方形 613"/>
        <xdr:cNvSpPr/>
      </xdr:nvSpPr>
      <xdr:spPr>
        <a:xfrm>
          <a:off x="1429194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5" name="正方形/長方形 614"/>
        <xdr:cNvSpPr/>
      </xdr:nvSpPr>
      <xdr:spPr>
        <a:xfrm>
          <a:off x="12074525" y="1676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16" name="テキスト ボックス 615"/>
        <xdr:cNvSpPr txBox="1"/>
      </xdr:nvSpPr>
      <xdr:spPr>
        <a:xfrm>
          <a:off x="120364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7" name="直線コネクタ 616"/>
        <xdr:cNvCxnSpPr/>
      </xdr:nvCxnSpPr>
      <xdr:spPr>
        <a:xfrm>
          <a:off x="12074525"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8" name="直線コネクタ 617"/>
        <xdr:cNvCxnSpPr/>
      </xdr:nvCxnSpPr>
      <xdr:spPr>
        <a:xfrm>
          <a:off x="12074525" y="1872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8445"/>
    <xdr:sp macro="" textlink="">
      <xdr:nvSpPr>
        <xdr:cNvPr id="619" name="テキスト ボックス 618"/>
        <xdr:cNvSpPr txBox="1"/>
      </xdr:nvSpPr>
      <xdr:spPr>
        <a:xfrm>
          <a:off x="11746865" y="1858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0" name="直線コネクタ 619"/>
        <xdr:cNvCxnSpPr/>
      </xdr:nvCxnSpPr>
      <xdr:spPr>
        <a:xfrm>
          <a:off x="12074525" y="1839722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1" name="テキスト ボックス 620"/>
        <xdr:cNvSpPr txBox="1"/>
      </xdr:nvSpPr>
      <xdr:spPr>
        <a:xfrm>
          <a:off x="11682730"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2" name="直線コネクタ 621"/>
        <xdr:cNvCxnSpPr/>
      </xdr:nvCxnSpPr>
      <xdr:spPr>
        <a:xfrm>
          <a:off x="12074525" y="1807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23" name="テキスト ボックス 622"/>
        <xdr:cNvSpPr txBox="1"/>
      </xdr:nvSpPr>
      <xdr:spPr>
        <a:xfrm>
          <a:off x="11682730"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24" name="直線コネクタ 623"/>
        <xdr:cNvCxnSpPr/>
      </xdr:nvCxnSpPr>
      <xdr:spPr>
        <a:xfrm>
          <a:off x="12074525" y="1774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25" name="テキスト ボックス 624"/>
        <xdr:cNvSpPr txBox="1"/>
      </xdr:nvSpPr>
      <xdr:spPr>
        <a:xfrm>
          <a:off x="11682730"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6" name="直線コネクタ 625"/>
        <xdr:cNvCxnSpPr/>
      </xdr:nvCxnSpPr>
      <xdr:spPr>
        <a:xfrm>
          <a:off x="12074525" y="1741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7" name="テキスト ボックス 626"/>
        <xdr:cNvSpPr txBox="1"/>
      </xdr:nvSpPr>
      <xdr:spPr>
        <a:xfrm>
          <a:off x="11682730"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8" name="直線コネクタ 627"/>
        <xdr:cNvCxnSpPr/>
      </xdr:nvCxnSpPr>
      <xdr:spPr>
        <a:xfrm>
          <a:off x="12074525" y="1709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29" name="テキスト ボックス 628"/>
        <xdr:cNvSpPr txBox="1"/>
      </xdr:nvSpPr>
      <xdr:spPr>
        <a:xfrm>
          <a:off x="1162431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0" name="直線コネクタ 629"/>
        <xdr:cNvCxnSpPr/>
      </xdr:nvCxnSpPr>
      <xdr:spPr>
        <a:xfrm>
          <a:off x="12074525"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1" name="テキスト ボックス 630"/>
        <xdr:cNvSpPr txBox="1"/>
      </xdr:nvSpPr>
      <xdr:spPr>
        <a:xfrm>
          <a:off x="1162431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2" name="【庁舎】&#10;有形固定資産減価償却率グラフ枠"/>
        <xdr:cNvSpPr/>
      </xdr:nvSpPr>
      <xdr:spPr>
        <a:xfrm>
          <a:off x="12074525" y="1676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35560</xdr:rowOff>
    </xdr:to>
    <xdr:cxnSp macro="">
      <xdr:nvCxnSpPr>
        <xdr:cNvPr id="633" name="直線コネクタ 632"/>
        <xdr:cNvCxnSpPr/>
      </xdr:nvCxnSpPr>
      <xdr:spPr>
        <a:xfrm flipV="1">
          <a:off x="15833090" y="1709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339725" cy="259080"/>
    <xdr:sp macro="" textlink="">
      <xdr:nvSpPr>
        <xdr:cNvPr id="634" name="【庁舎】&#10;有形固定資産減価償却率最小値テキスト"/>
        <xdr:cNvSpPr txBox="1"/>
      </xdr:nvSpPr>
      <xdr:spPr>
        <a:xfrm>
          <a:off x="15871825" y="187274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35" name="直線コネクタ 634"/>
        <xdr:cNvCxnSpPr/>
      </xdr:nvCxnSpPr>
      <xdr:spPr>
        <a:xfrm>
          <a:off x="15744825" y="18723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404495" cy="258445"/>
    <xdr:sp macro="" textlink="">
      <xdr:nvSpPr>
        <xdr:cNvPr id="636" name="【庁舎】&#10;有形固定資産減価償却率最大値テキスト"/>
        <xdr:cNvSpPr txBox="1"/>
      </xdr:nvSpPr>
      <xdr:spPr>
        <a:xfrm>
          <a:off x="15871825" y="16868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637" name="直線コネクタ 636"/>
        <xdr:cNvCxnSpPr/>
      </xdr:nvCxnSpPr>
      <xdr:spPr>
        <a:xfrm>
          <a:off x="15744825" y="17094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135890</xdr:rowOff>
    </xdr:from>
    <xdr:ext cx="404495" cy="259080"/>
    <xdr:sp macro="" textlink="">
      <xdr:nvSpPr>
        <xdr:cNvPr id="638" name="【庁舎】&#10;有形固定資産減価償却率平均値テキスト"/>
        <xdr:cNvSpPr txBox="1"/>
      </xdr:nvSpPr>
      <xdr:spPr>
        <a:xfrm>
          <a:off x="15871825" y="177952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157480</xdr:rowOff>
    </xdr:from>
    <xdr:to xmlns:xdr="http://schemas.openxmlformats.org/drawingml/2006/spreadsheetDrawing">
      <xdr:col>85</xdr:col>
      <xdr:colOff>177800</xdr:colOff>
      <xdr:row>104</xdr:row>
      <xdr:rowOff>87630</xdr:rowOff>
    </xdr:to>
    <xdr:sp macro="" textlink="">
      <xdr:nvSpPr>
        <xdr:cNvPr id="639" name="フローチャート: 判断 638"/>
        <xdr:cNvSpPr/>
      </xdr:nvSpPr>
      <xdr:spPr>
        <a:xfrm>
          <a:off x="15782925"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8890</xdr:rowOff>
    </xdr:from>
    <xdr:to xmlns:xdr="http://schemas.openxmlformats.org/drawingml/2006/spreadsheetDrawing">
      <xdr:col>81</xdr:col>
      <xdr:colOff>101600</xdr:colOff>
      <xdr:row>104</xdr:row>
      <xdr:rowOff>110490</xdr:rowOff>
    </xdr:to>
    <xdr:sp macro="" textlink="">
      <xdr:nvSpPr>
        <xdr:cNvPr id="640" name="フローチャート: 判断 639"/>
        <xdr:cNvSpPr/>
      </xdr:nvSpPr>
      <xdr:spPr>
        <a:xfrm>
          <a:off x="14967585"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20320</xdr:rowOff>
    </xdr:from>
    <xdr:to xmlns:xdr="http://schemas.openxmlformats.org/drawingml/2006/spreadsheetDrawing">
      <xdr:col>76</xdr:col>
      <xdr:colOff>165100</xdr:colOff>
      <xdr:row>104</xdr:row>
      <xdr:rowOff>121920</xdr:rowOff>
    </xdr:to>
    <xdr:sp macro="" textlink="">
      <xdr:nvSpPr>
        <xdr:cNvPr id="641" name="フローチャート: 判断 640"/>
        <xdr:cNvSpPr/>
      </xdr:nvSpPr>
      <xdr:spPr>
        <a:xfrm>
          <a:off x="1410716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1365" cy="259080"/>
    <xdr:sp macro="" textlink="">
      <xdr:nvSpPr>
        <xdr:cNvPr id="642" name="テキスト ボックス 641"/>
        <xdr:cNvSpPr txBox="1"/>
      </xdr:nvSpPr>
      <xdr:spPr>
        <a:xfrm>
          <a:off x="15648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43" name="テキスト ボックス 642"/>
        <xdr:cNvSpPr txBox="1"/>
      </xdr:nvSpPr>
      <xdr:spPr>
        <a:xfrm>
          <a:off x="14833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4" name="テキスト ボックス 643"/>
        <xdr:cNvSpPr txBox="1"/>
      </xdr:nvSpPr>
      <xdr:spPr>
        <a:xfrm>
          <a:off x="139731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645" name="テキスト ボックス 644"/>
        <xdr:cNvSpPr txBox="1"/>
      </xdr:nvSpPr>
      <xdr:spPr>
        <a:xfrm>
          <a:off x="131127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46" name="テキスト ボックス 645"/>
        <xdr:cNvSpPr txBox="1"/>
      </xdr:nvSpPr>
      <xdr:spPr>
        <a:xfrm>
          <a:off x="122466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118745</xdr:rowOff>
    </xdr:from>
    <xdr:to xmlns:xdr="http://schemas.openxmlformats.org/drawingml/2006/spreadsheetDrawing">
      <xdr:col>85</xdr:col>
      <xdr:colOff>177800</xdr:colOff>
      <xdr:row>103</xdr:row>
      <xdr:rowOff>48895</xdr:rowOff>
    </xdr:to>
    <xdr:sp macro="" textlink="">
      <xdr:nvSpPr>
        <xdr:cNvPr id="647" name="楕円 646"/>
        <xdr:cNvSpPr/>
      </xdr:nvSpPr>
      <xdr:spPr>
        <a:xfrm>
          <a:off x="15782925"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141605</xdr:rowOff>
    </xdr:from>
    <xdr:ext cx="404495" cy="259080"/>
    <xdr:sp macro="" textlink="">
      <xdr:nvSpPr>
        <xdr:cNvPr id="648" name="【庁舎】&#10;有形固定資産減価償却率該当値テキスト"/>
        <xdr:cNvSpPr txBox="1"/>
      </xdr:nvSpPr>
      <xdr:spPr>
        <a:xfrm>
          <a:off x="15871825" y="17458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156210</xdr:rowOff>
    </xdr:from>
    <xdr:to xmlns:xdr="http://schemas.openxmlformats.org/drawingml/2006/spreadsheetDrawing">
      <xdr:col>81</xdr:col>
      <xdr:colOff>101600</xdr:colOff>
      <xdr:row>103</xdr:row>
      <xdr:rowOff>86360</xdr:rowOff>
    </xdr:to>
    <xdr:sp macro="" textlink="">
      <xdr:nvSpPr>
        <xdr:cNvPr id="649" name="楕円 648"/>
        <xdr:cNvSpPr/>
      </xdr:nvSpPr>
      <xdr:spPr>
        <a:xfrm>
          <a:off x="14967585" y="176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169545</xdr:rowOff>
    </xdr:from>
    <xdr:to xmlns:xdr="http://schemas.openxmlformats.org/drawingml/2006/spreadsheetDrawing">
      <xdr:col>85</xdr:col>
      <xdr:colOff>127000</xdr:colOff>
      <xdr:row>103</xdr:row>
      <xdr:rowOff>35560</xdr:rowOff>
    </xdr:to>
    <xdr:cxnSp macro="">
      <xdr:nvCxnSpPr>
        <xdr:cNvPr id="650" name="直線コネクタ 649"/>
        <xdr:cNvCxnSpPr/>
      </xdr:nvCxnSpPr>
      <xdr:spPr>
        <a:xfrm flipV="1">
          <a:off x="15018385" y="17657445"/>
          <a:ext cx="81534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6350</xdr:rowOff>
    </xdr:from>
    <xdr:to xmlns:xdr="http://schemas.openxmlformats.org/drawingml/2006/spreadsheetDrawing">
      <xdr:col>76</xdr:col>
      <xdr:colOff>165100</xdr:colOff>
      <xdr:row>103</xdr:row>
      <xdr:rowOff>107315</xdr:rowOff>
    </xdr:to>
    <xdr:sp macro="" textlink="">
      <xdr:nvSpPr>
        <xdr:cNvPr id="651" name="楕円 650"/>
        <xdr:cNvSpPr/>
      </xdr:nvSpPr>
      <xdr:spPr>
        <a:xfrm>
          <a:off x="1410716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35560</xdr:rowOff>
    </xdr:from>
    <xdr:to xmlns:xdr="http://schemas.openxmlformats.org/drawingml/2006/spreadsheetDrawing">
      <xdr:col>81</xdr:col>
      <xdr:colOff>50800</xdr:colOff>
      <xdr:row>103</xdr:row>
      <xdr:rowOff>56515</xdr:rowOff>
    </xdr:to>
    <xdr:cxnSp macro="">
      <xdr:nvCxnSpPr>
        <xdr:cNvPr id="652" name="直線コネクタ 651"/>
        <xdr:cNvCxnSpPr/>
      </xdr:nvCxnSpPr>
      <xdr:spPr>
        <a:xfrm flipV="1">
          <a:off x="14157960" y="17694910"/>
          <a:ext cx="8604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101600</xdr:rowOff>
    </xdr:from>
    <xdr:ext cx="404495" cy="259080"/>
    <xdr:sp macro="" textlink="">
      <xdr:nvSpPr>
        <xdr:cNvPr id="653" name="n_1aveValue【庁舎】&#10;有形固定資産減価償却率"/>
        <xdr:cNvSpPr txBox="1"/>
      </xdr:nvSpPr>
      <xdr:spPr>
        <a:xfrm>
          <a:off x="14808835" y="17932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113030</xdr:rowOff>
    </xdr:from>
    <xdr:ext cx="405130" cy="259080"/>
    <xdr:sp macro="" textlink="">
      <xdr:nvSpPr>
        <xdr:cNvPr id="654" name="n_2aveValue【庁舎】&#10;有形固定資産減価償却率"/>
        <xdr:cNvSpPr txBox="1"/>
      </xdr:nvSpPr>
      <xdr:spPr>
        <a:xfrm>
          <a:off x="13961110" y="1794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102870</xdr:rowOff>
    </xdr:from>
    <xdr:ext cx="404495" cy="259080"/>
    <xdr:sp macro="" textlink="">
      <xdr:nvSpPr>
        <xdr:cNvPr id="655" name="n_1mainValue【庁舎】&#10;有形固定資産減価償却率"/>
        <xdr:cNvSpPr txBox="1"/>
      </xdr:nvSpPr>
      <xdr:spPr>
        <a:xfrm>
          <a:off x="14808835" y="1741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123825</xdr:rowOff>
    </xdr:from>
    <xdr:ext cx="405130" cy="258445"/>
    <xdr:sp macro="" textlink="">
      <xdr:nvSpPr>
        <xdr:cNvPr id="656" name="n_2mainValue【庁舎】&#10;有形固定資産減価償却率"/>
        <xdr:cNvSpPr txBox="1"/>
      </xdr:nvSpPr>
      <xdr:spPr>
        <a:xfrm>
          <a:off x="13961110" y="17440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7" name="正方形/長方形 656"/>
        <xdr:cNvSpPr/>
      </xdr:nvSpPr>
      <xdr:spPr>
        <a:xfrm>
          <a:off x="1773936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8" name="正方形/長方形 657"/>
        <xdr:cNvSpPr/>
      </xdr:nvSpPr>
      <xdr:spPr>
        <a:xfrm>
          <a:off x="178663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9" name="正方形/長方形 658"/>
        <xdr:cNvSpPr/>
      </xdr:nvSpPr>
      <xdr:spPr>
        <a:xfrm>
          <a:off x="178663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0" name="正方形/長方形 659"/>
        <xdr:cNvSpPr/>
      </xdr:nvSpPr>
      <xdr:spPr>
        <a:xfrm>
          <a:off x="1884807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1" name="正方形/長方形 660"/>
        <xdr:cNvSpPr/>
      </xdr:nvSpPr>
      <xdr:spPr>
        <a:xfrm>
          <a:off x="1884807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2" name="正方形/長方形 661"/>
        <xdr:cNvSpPr/>
      </xdr:nvSpPr>
      <xdr:spPr>
        <a:xfrm>
          <a:off x="1995678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3" name="正方形/長方形 662"/>
        <xdr:cNvSpPr/>
      </xdr:nvSpPr>
      <xdr:spPr>
        <a:xfrm>
          <a:off x="1995678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4" name="正方形/長方形 663"/>
        <xdr:cNvSpPr/>
      </xdr:nvSpPr>
      <xdr:spPr>
        <a:xfrm>
          <a:off x="17739360" y="1676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65" name="テキスト ボックス 664"/>
        <xdr:cNvSpPr txBox="1"/>
      </xdr:nvSpPr>
      <xdr:spPr>
        <a:xfrm>
          <a:off x="17706975"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6" name="直線コネクタ 665"/>
        <xdr:cNvCxnSpPr/>
      </xdr:nvCxnSpPr>
      <xdr:spPr>
        <a:xfrm>
          <a:off x="17739360"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67" name="直線コネクタ 666"/>
        <xdr:cNvCxnSpPr/>
      </xdr:nvCxnSpPr>
      <xdr:spPr>
        <a:xfrm>
          <a:off x="17739360" y="1872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668" name="テキスト ボックス 667"/>
        <xdr:cNvSpPr txBox="1"/>
      </xdr:nvSpPr>
      <xdr:spPr>
        <a:xfrm>
          <a:off x="17289145"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69" name="直線コネクタ 668"/>
        <xdr:cNvCxnSpPr/>
      </xdr:nvCxnSpPr>
      <xdr:spPr>
        <a:xfrm>
          <a:off x="17739360" y="1839722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670" name="テキスト ボックス 669"/>
        <xdr:cNvSpPr txBox="1"/>
      </xdr:nvSpPr>
      <xdr:spPr>
        <a:xfrm>
          <a:off x="17289145"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71" name="直線コネクタ 670"/>
        <xdr:cNvCxnSpPr/>
      </xdr:nvCxnSpPr>
      <xdr:spPr>
        <a:xfrm>
          <a:off x="17739360" y="1807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672" name="テキスト ボックス 671"/>
        <xdr:cNvSpPr txBox="1"/>
      </xdr:nvSpPr>
      <xdr:spPr>
        <a:xfrm>
          <a:off x="17289145"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73" name="直線コネクタ 672"/>
        <xdr:cNvCxnSpPr/>
      </xdr:nvCxnSpPr>
      <xdr:spPr>
        <a:xfrm>
          <a:off x="17739360" y="1774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674" name="テキスト ボックス 673"/>
        <xdr:cNvSpPr txBox="1"/>
      </xdr:nvSpPr>
      <xdr:spPr>
        <a:xfrm>
          <a:off x="17289145"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75" name="直線コネクタ 674"/>
        <xdr:cNvCxnSpPr/>
      </xdr:nvCxnSpPr>
      <xdr:spPr>
        <a:xfrm>
          <a:off x="17739360" y="1741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676" name="テキスト ボックス 675"/>
        <xdr:cNvSpPr txBox="1"/>
      </xdr:nvSpPr>
      <xdr:spPr>
        <a:xfrm>
          <a:off x="17289145"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77" name="直線コネクタ 676"/>
        <xdr:cNvCxnSpPr/>
      </xdr:nvCxnSpPr>
      <xdr:spPr>
        <a:xfrm>
          <a:off x="17739360" y="1709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678" name="テキスト ボックス 677"/>
        <xdr:cNvSpPr txBox="1"/>
      </xdr:nvSpPr>
      <xdr:spPr>
        <a:xfrm>
          <a:off x="17289145"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9" name="直線コネクタ 678"/>
        <xdr:cNvCxnSpPr/>
      </xdr:nvCxnSpPr>
      <xdr:spPr>
        <a:xfrm>
          <a:off x="17739360"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680" name="テキスト ボックス 679"/>
        <xdr:cNvSpPr txBox="1"/>
      </xdr:nvSpPr>
      <xdr:spPr>
        <a:xfrm>
          <a:off x="1728914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1" name="【庁舎】&#10;一人当たり面積グラフ枠"/>
        <xdr:cNvSpPr/>
      </xdr:nvSpPr>
      <xdr:spPr>
        <a:xfrm>
          <a:off x="17739360" y="1676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150495</xdr:rowOff>
    </xdr:from>
    <xdr:to xmlns:xdr="http://schemas.openxmlformats.org/drawingml/2006/spreadsheetDrawing">
      <xdr:col>116</xdr:col>
      <xdr:colOff>62865</xdr:colOff>
      <xdr:row>108</xdr:row>
      <xdr:rowOff>127635</xdr:rowOff>
    </xdr:to>
    <xdr:cxnSp macro="">
      <xdr:nvCxnSpPr>
        <xdr:cNvPr id="682" name="直線コネクタ 681"/>
        <xdr:cNvCxnSpPr/>
      </xdr:nvCxnSpPr>
      <xdr:spPr>
        <a:xfrm flipV="1">
          <a:off x="21497925" y="1729549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132080</xdr:rowOff>
    </xdr:from>
    <xdr:ext cx="469265" cy="258445"/>
    <xdr:sp macro="" textlink="">
      <xdr:nvSpPr>
        <xdr:cNvPr id="683" name="【庁舎】&#10;一人当たり面積最小値テキスト"/>
        <xdr:cNvSpPr txBox="1"/>
      </xdr:nvSpPr>
      <xdr:spPr>
        <a:xfrm>
          <a:off x="21536660" y="18648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127635</xdr:rowOff>
    </xdr:from>
    <xdr:to xmlns:xdr="http://schemas.openxmlformats.org/drawingml/2006/spreadsheetDrawing">
      <xdr:col>116</xdr:col>
      <xdr:colOff>152400</xdr:colOff>
      <xdr:row>108</xdr:row>
      <xdr:rowOff>127635</xdr:rowOff>
    </xdr:to>
    <xdr:cxnSp macro="">
      <xdr:nvCxnSpPr>
        <xdr:cNvPr id="684" name="直線コネクタ 683"/>
        <xdr:cNvCxnSpPr/>
      </xdr:nvCxnSpPr>
      <xdr:spPr>
        <a:xfrm>
          <a:off x="21415375" y="186442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97790</xdr:rowOff>
    </xdr:from>
    <xdr:ext cx="469265" cy="258445"/>
    <xdr:sp macro="" textlink="">
      <xdr:nvSpPr>
        <xdr:cNvPr id="685" name="【庁舎】&#10;一人当たり面積最大値テキスト"/>
        <xdr:cNvSpPr txBox="1"/>
      </xdr:nvSpPr>
      <xdr:spPr>
        <a:xfrm>
          <a:off x="21536660" y="17071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150495</xdr:rowOff>
    </xdr:from>
    <xdr:to xmlns:xdr="http://schemas.openxmlformats.org/drawingml/2006/spreadsheetDrawing">
      <xdr:col>116</xdr:col>
      <xdr:colOff>152400</xdr:colOff>
      <xdr:row>100</xdr:row>
      <xdr:rowOff>150495</xdr:rowOff>
    </xdr:to>
    <xdr:cxnSp macro="">
      <xdr:nvCxnSpPr>
        <xdr:cNvPr id="686" name="直線コネクタ 685"/>
        <xdr:cNvCxnSpPr/>
      </xdr:nvCxnSpPr>
      <xdr:spPr>
        <a:xfrm>
          <a:off x="21415375" y="172954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111125</xdr:rowOff>
    </xdr:from>
    <xdr:ext cx="469265" cy="258445"/>
    <xdr:sp macro="" textlink="">
      <xdr:nvSpPr>
        <xdr:cNvPr id="687" name="【庁舎】&#10;一人当たり面積平均値テキスト"/>
        <xdr:cNvSpPr txBox="1"/>
      </xdr:nvSpPr>
      <xdr:spPr>
        <a:xfrm>
          <a:off x="21536660" y="182848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88265</xdr:rowOff>
    </xdr:from>
    <xdr:to xmlns:xdr="http://schemas.openxmlformats.org/drawingml/2006/spreadsheetDrawing">
      <xdr:col>116</xdr:col>
      <xdr:colOff>114300</xdr:colOff>
      <xdr:row>108</xdr:row>
      <xdr:rowOff>18415</xdr:rowOff>
    </xdr:to>
    <xdr:sp macro="" textlink="">
      <xdr:nvSpPr>
        <xdr:cNvPr id="688" name="フローチャート: 判断 687"/>
        <xdr:cNvSpPr/>
      </xdr:nvSpPr>
      <xdr:spPr>
        <a:xfrm>
          <a:off x="21447760" y="184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103505</xdr:rowOff>
    </xdr:from>
    <xdr:to xmlns:xdr="http://schemas.openxmlformats.org/drawingml/2006/spreadsheetDrawing">
      <xdr:col>112</xdr:col>
      <xdr:colOff>38100</xdr:colOff>
      <xdr:row>108</xdr:row>
      <xdr:rowOff>33655</xdr:rowOff>
    </xdr:to>
    <xdr:sp macro="" textlink="">
      <xdr:nvSpPr>
        <xdr:cNvPr id="689" name="フローチャート: 判断 688"/>
        <xdr:cNvSpPr/>
      </xdr:nvSpPr>
      <xdr:spPr>
        <a:xfrm>
          <a:off x="20638135" y="184486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113030</xdr:rowOff>
    </xdr:from>
    <xdr:to xmlns:xdr="http://schemas.openxmlformats.org/drawingml/2006/spreadsheetDrawing">
      <xdr:col>107</xdr:col>
      <xdr:colOff>101600</xdr:colOff>
      <xdr:row>108</xdr:row>
      <xdr:rowOff>43180</xdr:rowOff>
    </xdr:to>
    <xdr:sp macro="" textlink="">
      <xdr:nvSpPr>
        <xdr:cNvPr id="690" name="フローチャート: 判断 689"/>
        <xdr:cNvSpPr/>
      </xdr:nvSpPr>
      <xdr:spPr>
        <a:xfrm>
          <a:off x="19771995"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1" name="テキスト ボックス 690"/>
        <xdr:cNvSpPr txBox="1"/>
      </xdr:nvSpPr>
      <xdr:spPr>
        <a:xfrm>
          <a:off x="213137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692" name="テキスト ボックス 691"/>
        <xdr:cNvSpPr txBox="1"/>
      </xdr:nvSpPr>
      <xdr:spPr>
        <a:xfrm>
          <a:off x="205041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693" name="テキスト ボックス 692"/>
        <xdr:cNvSpPr txBox="1"/>
      </xdr:nvSpPr>
      <xdr:spPr>
        <a:xfrm>
          <a:off x="196380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4" name="テキスト ボックス 693"/>
        <xdr:cNvSpPr txBox="1"/>
      </xdr:nvSpPr>
      <xdr:spPr>
        <a:xfrm>
          <a:off x="1877758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695" name="テキスト ボックス 694"/>
        <xdr:cNvSpPr txBox="1"/>
      </xdr:nvSpPr>
      <xdr:spPr>
        <a:xfrm>
          <a:off x="17917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135890</xdr:rowOff>
    </xdr:from>
    <xdr:to xmlns:xdr="http://schemas.openxmlformats.org/drawingml/2006/spreadsheetDrawing">
      <xdr:col>116</xdr:col>
      <xdr:colOff>114300</xdr:colOff>
      <xdr:row>108</xdr:row>
      <xdr:rowOff>66040</xdr:rowOff>
    </xdr:to>
    <xdr:sp macro="" textlink="">
      <xdr:nvSpPr>
        <xdr:cNvPr id="696" name="楕円 695"/>
        <xdr:cNvSpPr/>
      </xdr:nvSpPr>
      <xdr:spPr>
        <a:xfrm>
          <a:off x="21447760" y="184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66675</xdr:rowOff>
    </xdr:from>
    <xdr:ext cx="469265" cy="258445"/>
    <xdr:sp macro="" textlink="">
      <xdr:nvSpPr>
        <xdr:cNvPr id="697" name="【庁舎】&#10;一人当たり面積該当値テキスト"/>
        <xdr:cNvSpPr txBox="1"/>
      </xdr:nvSpPr>
      <xdr:spPr>
        <a:xfrm>
          <a:off x="21536660" y="1841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135890</xdr:rowOff>
    </xdr:from>
    <xdr:to xmlns:xdr="http://schemas.openxmlformats.org/drawingml/2006/spreadsheetDrawing">
      <xdr:col>112</xdr:col>
      <xdr:colOff>38100</xdr:colOff>
      <xdr:row>108</xdr:row>
      <xdr:rowOff>66040</xdr:rowOff>
    </xdr:to>
    <xdr:sp macro="" textlink="">
      <xdr:nvSpPr>
        <xdr:cNvPr id="698" name="楕円 697"/>
        <xdr:cNvSpPr/>
      </xdr:nvSpPr>
      <xdr:spPr>
        <a:xfrm>
          <a:off x="20638135" y="184810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15240</xdr:rowOff>
    </xdr:from>
    <xdr:to xmlns:xdr="http://schemas.openxmlformats.org/drawingml/2006/spreadsheetDrawing">
      <xdr:col>116</xdr:col>
      <xdr:colOff>63500</xdr:colOff>
      <xdr:row>108</xdr:row>
      <xdr:rowOff>15240</xdr:rowOff>
    </xdr:to>
    <xdr:cxnSp macro="">
      <xdr:nvCxnSpPr>
        <xdr:cNvPr id="699" name="直線コネクタ 698"/>
        <xdr:cNvCxnSpPr/>
      </xdr:nvCxnSpPr>
      <xdr:spPr>
        <a:xfrm>
          <a:off x="20688935" y="185318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134620</xdr:rowOff>
    </xdr:from>
    <xdr:to xmlns:xdr="http://schemas.openxmlformats.org/drawingml/2006/spreadsheetDrawing">
      <xdr:col>107</xdr:col>
      <xdr:colOff>101600</xdr:colOff>
      <xdr:row>108</xdr:row>
      <xdr:rowOff>64770</xdr:rowOff>
    </xdr:to>
    <xdr:sp macro="" textlink="">
      <xdr:nvSpPr>
        <xdr:cNvPr id="700" name="楕円 699"/>
        <xdr:cNvSpPr/>
      </xdr:nvSpPr>
      <xdr:spPr>
        <a:xfrm>
          <a:off x="19771995"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13970</xdr:rowOff>
    </xdr:from>
    <xdr:to xmlns:xdr="http://schemas.openxmlformats.org/drawingml/2006/spreadsheetDrawing">
      <xdr:col>111</xdr:col>
      <xdr:colOff>177800</xdr:colOff>
      <xdr:row>108</xdr:row>
      <xdr:rowOff>15240</xdr:rowOff>
    </xdr:to>
    <xdr:cxnSp macro="">
      <xdr:nvCxnSpPr>
        <xdr:cNvPr id="701" name="直線コネクタ 700"/>
        <xdr:cNvCxnSpPr/>
      </xdr:nvCxnSpPr>
      <xdr:spPr>
        <a:xfrm>
          <a:off x="19822795" y="18530570"/>
          <a:ext cx="8661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50165</xdr:rowOff>
    </xdr:from>
    <xdr:ext cx="469900" cy="259080"/>
    <xdr:sp macro="" textlink="">
      <xdr:nvSpPr>
        <xdr:cNvPr id="702" name="n_1aveValue【庁舎】&#10;一人当たり面積"/>
        <xdr:cNvSpPr txBox="1"/>
      </xdr:nvSpPr>
      <xdr:spPr>
        <a:xfrm>
          <a:off x="20447000" y="182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59690</xdr:rowOff>
    </xdr:from>
    <xdr:ext cx="469265" cy="259080"/>
    <xdr:sp macro="" textlink="">
      <xdr:nvSpPr>
        <xdr:cNvPr id="703" name="n_2aveValue【庁舎】&#10;一人当たり面積"/>
        <xdr:cNvSpPr txBox="1"/>
      </xdr:nvSpPr>
      <xdr:spPr>
        <a:xfrm>
          <a:off x="19593560" y="18233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57150</xdr:rowOff>
    </xdr:from>
    <xdr:ext cx="469900" cy="259080"/>
    <xdr:sp macro="" textlink="">
      <xdr:nvSpPr>
        <xdr:cNvPr id="704" name="n_1mainValue【庁舎】&#10;一人当たり面積"/>
        <xdr:cNvSpPr txBox="1"/>
      </xdr:nvSpPr>
      <xdr:spPr>
        <a:xfrm>
          <a:off x="204470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55880</xdr:rowOff>
    </xdr:from>
    <xdr:ext cx="469265" cy="259080"/>
    <xdr:sp macro="" textlink="">
      <xdr:nvSpPr>
        <xdr:cNvPr id="705" name="n_2mainValue【庁舎】&#10;一人当たり面積"/>
        <xdr:cNvSpPr txBox="1"/>
      </xdr:nvSpPr>
      <xdr:spPr>
        <a:xfrm>
          <a:off x="19593560" y="1857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6" name="正方形/長方形 705"/>
        <xdr:cNvSpPr/>
      </xdr:nvSpPr>
      <xdr:spPr>
        <a:xfrm>
          <a:off x="739140" y="19431000"/>
          <a:ext cx="215874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7" name="正方形/長方形 706"/>
        <xdr:cNvSpPr/>
      </xdr:nvSpPr>
      <xdr:spPr>
        <a:xfrm>
          <a:off x="739140" y="19494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8" name="テキスト ボックス 707"/>
        <xdr:cNvSpPr txBox="1"/>
      </xdr:nvSpPr>
      <xdr:spPr>
        <a:xfrm>
          <a:off x="815340" y="19748500"/>
          <a:ext cx="2142236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類似団体と比較して特に有形固定資産減価償却率が高くなっている施設は、図書館、保健センター・保健所である。この２施設においては、現在、「新図書館・保健センター」として、複合化をすすめており、今年度に完成予定である。</a:t>
          </a:r>
        </a:p>
        <a:p>
          <a:r>
            <a:rPr kumimoji="1" lang="ja-JP" altLang="en-US" sz="1300" baseline="0">
              <a:latin typeface="ＭＳ Ｐゴシック"/>
              <a:ea typeface="ＭＳ Ｐゴシック"/>
            </a:rPr>
            <a:t>　体育館・プールについても有形固定資産減価償却率及び</a:t>
          </a:r>
          <a:r>
            <a:rPr kumimoji="1" lang="en-US" altLang="ja-JP" sz="1300" baseline="0">
              <a:latin typeface="ＭＳ Ｐゴシック"/>
              <a:ea typeface="ＭＳ Ｐゴシック"/>
            </a:rPr>
            <a:t>1</a:t>
          </a:r>
          <a:r>
            <a:rPr kumimoji="1" lang="ja-JP" altLang="en-US" sz="1300" baseline="0">
              <a:latin typeface="ＭＳ Ｐゴシック"/>
              <a:ea typeface="ＭＳ Ｐゴシック"/>
            </a:rPr>
            <a:t>人あたり面積が類似団体平均値を上回っているため、近隣自治体と施設を相互利用するなどの広域的な連携についても検討していく。</a:t>
          </a:r>
        </a:p>
        <a:p>
          <a:endParaRPr kumimoji="1" lang="ja-JP" altLang="en-US" sz="1300">
            <a:latin typeface="ＭＳ Ｐゴシック"/>
            <a:ea typeface="ＭＳ Ｐ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004%20&#36001;&#25919;&#20418;\41&#29031;&#20250;&#22238;&#31572;\H31\R&#12304;011028&#12294;&#12305;&#24179;&#25104;29&#24180;&#24230;&#36001;&#25919;&#29366;&#27841;&#36039;&#26009;&#38598;&#65288;&#36861;&#21152;&#20998;&#65289;&#12398;&#20316;&#25104;&#21450;&#12403;&#25552;&#20986;&#12395;&#12388;&#12356;&#12390;\03%20&#20316;&#25104;&#28168;&#36039;&#26009;\&#12304;&#36001;&#25919;&#29366;&#27841;&#36039;&#26009;&#38598;&#12305;_223417_&#28165;&#27700;&#30010;_2017(2&#22238;&#30446;).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2.5</v>
          </cell>
        </row>
        <row r="52"/>
        <row r="53">
          <cell r="CF53">
            <v>63.2</v>
          </cell>
          <cell r="CN53">
            <v>64.7</v>
          </cell>
          <cell r="CV53">
            <v>65.099999999999994</v>
          </cell>
        </row>
        <row r="54"/>
        <row r="55">
          <cell r="AN55" t="str">
            <v>類似団体内平均値</v>
          </cell>
          <cell r="CF55">
            <v>13</v>
          </cell>
          <cell r="CN55">
            <v>21</v>
          </cell>
          <cell r="CV55">
            <v>20.2</v>
          </cell>
        </row>
        <row r="56"/>
        <row r="57">
          <cell r="CF57">
            <v>53.4</v>
          </cell>
          <cell r="CN57">
            <v>56.1</v>
          </cell>
          <cell r="CV57">
            <v>58.1</v>
          </cell>
        </row>
        <row r="58"/>
        <row r="59"/>
        <row r="60"/>
        <row r="61"/>
        <row r="62"/>
        <row r="63"/>
        <row r="64"/>
        <row r="65"/>
        <row r="66"/>
        <row r="67"/>
        <row r="68"/>
        <row r="69"/>
        <row r="70"/>
        <row r="71"/>
        <row r="72">
          <cell r="BP72" t="str">
            <v>H25</v>
          </cell>
          <cell r="BX72" t="str">
            <v>H26</v>
          </cell>
          <cell r="CF72" t="str">
            <v>H27</v>
          </cell>
          <cell r="CN72" t="str">
            <v>H28</v>
          </cell>
          <cell r="CV72" t="str">
            <v>H29</v>
          </cell>
        </row>
        <row r="73">
          <cell r="AN73" t="str">
            <v>当該団体値</v>
          </cell>
          <cell r="CV73">
            <v>2.5</v>
          </cell>
        </row>
        <row r="74"/>
        <row r="75">
          <cell r="BP75">
            <v>5.0999999999999996</v>
          </cell>
          <cell r="BX75">
            <v>4.5</v>
          </cell>
          <cell r="CF75">
            <v>4.7</v>
          </cell>
          <cell r="CN75">
            <v>4.7</v>
          </cell>
          <cell r="CV75">
            <v>5.2</v>
          </cell>
        </row>
        <row r="76"/>
        <row r="77">
          <cell r="AN77" t="str">
            <v>類似団体内平均値</v>
          </cell>
          <cell r="BP77">
            <v>22.3</v>
          </cell>
          <cell r="BX77">
            <v>20.3</v>
          </cell>
          <cell r="CF77">
            <v>13</v>
          </cell>
          <cell r="CN77">
            <v>21</v>
          </cell>
          <cell r="CV77">
            <v>20.2</v>
          </cell>
        </row>
        <row r="78"/>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zoomScale="55" zoomScaleNormal="55" workbookViewId="0"/>
  </sheetViews>
  <sheetFormatPr defaultColWidth="0" defaultRowHeight="11.25" zeroHeight="1"/>
  <cols>
    <col min="1" max="11" width="2.140625" style="1" customWidth="1"/>
    <col min="12" max="12" width="2.28515625" style="1" customWidth="1"/>
    <col min="13" max="17" width="2.42578125" style="1" customWidth="1"/>
    <col min="18" max="119" width="2.140625" style="1" customWidth="1"/>
    <col min="120" max="16384" width="0" style="1" hidden="1" customWidth="1"/>
  </cols>
  <sheetData>
    <row r="1" spans="1:119" ht="33" customHeight="1">
      <c r="A1" s="1"/>
      <c r="B1" s="3" t="s">
        <v>120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123</v>
      </c>
      <c r="C3" s="22"/>
      <c r="D3" s="22"/>
      <c r="E3" s="45"/>
      <c r="F3" s="45"/>
      <c r="G3" s="45"/>
      <c r="H3" s="45"/>
      <c r="I3" s="45"/>
      <c r="J3" s="45"/>
      <c r="K3" s="45"/>
      <c r="L3" s="45" t="s">
        <v>125</v>
      </c>
      <c r="M3" s="45"/>
      <c r="N3" s="45"/>
      <c r="O3" s="45"/>
      <c r="P3" s="45"/>
      <c r="Q3" s="45"/>
      <c r="R3" s="95"/>
      <c r="S3" s="95"/>
      <c r="T3" s="95"/>
      <c r="U3" s="95"/>
      <c r="V3" s="112"/>
      <c r="W3" s="127" t="s">
        <v>127</v>
      </c>
      <c r="X3" s="137"/>
      <c r="Y3" s="137"/>
      <c r="Z3" s="137"/>
      <c r="AA3" s="137"/>
      <c r="AB3" s="22"/>
      <c r="AC3" s="95" t="s">
        <v>121</v>
      </c>
      <c r="AD3" s="137"/>
      <c r="AE3" s="137"/>
      <c r="AF3" s="137"/>
      <c r="AG3" s="137"/>
      <c r="AH3" s="137"/>
      <c r="AI3" s="137"/>
      <c r="AJ3" s="137"/>
      <c r="AK3" s="137"/>
      <c r="AL3" s="162"/>
      <c r="AM3" s="127" t="s">
        <v>128</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129</v>
      </c>
      <c r="BO3" s="137"/>
      <c r="BP3" s="137"/>
      <c r="BQ3" s="137"/>
      <c r="BR3" s="137"/>
      <c r="BS3" s="137"/>
      <c r="BT3" s="137"/>
      <c r="BU3" s="162"/>
      <c r="BV3" s="127" t="s">
        <v>130</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124</v>
      </c>
      <c r="CU3" s="137"/>
      <c r="CV3" s="137"/>
      <c r="CW3" s="137"/>
      <c r="CX3" s="137"/>
      <c r="CY3" s="137"/>
      <c r="CZ3" s="137"/>
      <c r="DA3" s="162"/>
      <c r="DB3" s="127" t="s">
        <v>131</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133</v>
      </c>
      <c r="AZ4" s="195"/>
      <c r="BA4" s="195"/>
      <c r="BB4" s="195"/>
      <c r="BC4" s="195"/>
      <c r="BD4" s="195"/>
      <c r="BE4" s="195"/>
      <c r="BF4" s="195"/>
      <c r="BG4" s="195"/>
      <c r="BH4" s="195"/>
      <c r="BI4" s="195"/>
      <c r="BJ4" s="195"/>
      <c r="BK4" s="195"/>
      <c r="BL4" s="195"/>
      <c r="BM4" s="207"/>
      <c r="BN4" s="212">
        <v>10640345</v>
      </c>
      <c r="BO4" s="215"/>
      <c r="BP4" s="215"/>
      <c r="BQ4" s="215"/>
      <c r="BR4" s="215"/>
      <c r="BS4" s="215"/>
      <c r="BT4" s="215"/>
      <c r="BU4" s="218"/>
      <c r="BV4" s="212">
        <v>10213122</v>
      </c>
      <c r="BW4" s="215"/>
      <c r="BX4" s="215"/>
      <c r="BY4" s="215"/>
      <c r="BZ4" s="215"/>
      <c r="CA4" s="215"/>
      <c r="CB4" s="215"/>
      <c r="CC4" s="218"/>
      <c r="CD4" s="221" t="s">
        <v>136</v>
      </c>
      <c r="CE4" s="222"/>
      <c r="CF4" s="222"/>
      <c r="CG4" s="222"/>
      <c r="CH4" s="222"/>
      <c r="CI4" s="222"/>
      <c r="CJ4" s="222"/>
      <c r="CK4" s="222"/>
      <c r="CL4" s="222"/>
      <c r="CM4" s="222"/>
      <c r="CN4" s="222"/>
      <c r="CO4" s="222"/>
      <c r="CP4" s="222"/>
      <c r="CQ4" s="222"/>
      <c r="CR4" s="222"/>
      <c r="CS4" s="225"/>
      <c r="CT4" s="228">
        <v>4.9000000000000004</v>
      </c>
      <c r="CU4" s="236"/>
      <c r="CV4" s="236"/>
      <c r="CW4" s="236"/>
      <c r="CX4" s="236"/>
      <c r="CY4" s="236"/>
      <c r="CZ4" s="236"/>
      <c r="DA4" s="244"/>
      <c r="DB4" s="228">
        <v>2.5</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137</v>
      </c>
      <c r="AN5" s="59"/>
      <c r="AO5" s="59"/>
      <c r="AP5" s="59"/>
      <c r="AQ5" s="59"/>
      <c r="AR5" s="59"/>
      <c r="AS5" s="59"/>
      <c r="AT5" s="64"/>
      <c r="AU5" s="148" t="s">
        <v>139</v>
      </c>
      <c r="AV5" s="139"/>
      <c r="AW5" s="139"/>
      <c r="AX5" s="139"/>
      <c r="AY5" s="188" t="s">
        <v>44</v>
      </c>
      <c r="AZ5" s="196"/>
      <c r="BA5" s="196"/>
      <c r="BB5" s="196"/>
      <c r="BC5" s="196"/>
      <c r="BD5" s="196"/>
      <c r="BE5" s="196"/>
      <c r="BF5" s="196"/>
      <c r="BG5" s="196"/>
      <c r="BH5" s="196"/>
      <c r="BI5" s="196"/>
      <c r="BJ5" s="196"/>
      <c r="BK5" s="196"/>
      <c r="BL5" s="196"/>
      <c r="BM5" s="208"/>
      <c r="BN5" s="213">
        <v>10329131</v>
      </c>
      <c r="BO5" s="216"/>
      <c r="BP5" s="216"/>
      <c r="BQ5" s="216"/>
      <c r="BR5" s="216"/>
      <c r="BS5" s="216"/>
      <c r="BT5" s="216"/>
      <c r="BU5" s="219"/>
      <c r="BV5" s="213">
        <v>10033109</v>
      </c>
      <c r="BW5" s="216"/>
      <c r="BX5" s="216"/>
      <c r="BY5" s="216"/>
      <c r="BZ5" s="216"/>
      <c r="CA5" s="216"/>
      <c r="CB5" s="216"/>
      <c r="CC5" s="219"/>
      <c r="CD5" s="190" t="s">
        <v>55</v>
      </c>
      <c r="CE5" s="198"/>
      <c r="CF5" s="198"/>
      <c r="CG5" s="198"/>
      <c r="CH5" s="198"/>
      <c r="CI5" s="198"/>
      <c r="CJ5" s="198"/>
      <c r="CK5" s="198"/>
      <c r="CL5" s="198"/>
      <c r="CM5" s="198"/>
      <c r="CN5" s="198"/>
      <c r="CO5" s="198"/>
      <c r="CP5" s="198"/>
      <c r="CQ5" s="198"/>
      <c r="CR5" s="198"/>
      <c r="CS5" s="210"/>
      <c r="CT5" s="229">
        <v>84.2</v>
      </c>
      <c r="CU5" s="237"/>
      <c r="CV5" s="237"/>
      <c r="CW5" s="237"/>
      <c r="CX5" s="237"/>
      <c r="CY5" s="237"/>
      <c r="CZ5" s="237"/>
      <c r="DA5" s="245"/>
      <c r="DB5" s="229">
        <v>86.5</v>
      </c>
      <c r="DC5" s="237"/>
      <c r="DD5" s="237"/>
      <c r="DE5" s="237"/>
      <c r="DF5" s="237"/>
      <c r="DG5" s="237"/>
      <c r="DH5" s="237"/>
      <c r="DI5" s="245"/>
      <c r="DJ5" s="1"/>
      <c r="DK5" s="1"/>
      <c r="DL5" s="1"/>
      <c r="DM5" s="1"/>
      <c r="DN5" s="1"/>
      <c r="DO5" s="1"/>
    </row>
    <row r="6" spans="1:119" ht="18.75" customHeight="1">
      <c r="A6" s="2"/>
      <c r="B6" s="8" t="s">
        <v>140</v>
      </c>
      <c r="C6" s="25"/>
      <c r="D6" s="25"/>
      <c r="E6" s="48"/>
      <c r="F6" s="48"/>
      <c r="G6" s="48"/>
      <c r="H6" s="48"/>
      <c r="I6" s="48"/>
      <c r="J6" s="48"/>
      <c r="K6" s="48"/>
      <c r="L6" s="48" t="s">
        <v>142</v>
      </c>
      <c r="M6" s="48"/>
      <c r="N6" s="48"/>
      <c r="O6" s="48"/>
      <c r="P6" s="48"/>
      <c r="Q6" s="48"/>
      <c r="R6" s="51"/>
      <c r="S6" s="51"/>
      <c r="T6" s="51"/>
      <c r="U6" s="51"/>
      <c r="V6" s="115"/>
      <c r="W6" s="130" t="s">
        <v>143</v>
      </c>
      <c r="X6" s="57"/>
      <c r="Y6" s="57"/>
      <c r="Z6" s="57"/>
      <c r="AA6" s="57"/>
      <c r="AB6" s="25"/>
      <c r="AC6" s="145" t="s">
        <v>94</v>
      </c>
      <c r="AD6" s="153"/>
      <c r="AE6" s="153"/>
      <c r="AF6" s="153"/>
      <c r="AG6" s="153"/>
      <c r="AH6" s="153"/>
      <c r="AI6" s="153"/>
      <c r="AJ6" s="153"/>
      <c r="AK6" s="153"/>
      <c r="AL6" s="165"/>
      <c r="AM6" s="173" t="s">
        <v>144</v>
      </c>
      <c r="AN6" s="59"/>
      <c r="AO6" s="59"/>
      <c r="AP6" s="59"/>
      <c r="AQ6" s="59"/>
      <c r="AR6" s="59"/>
      <c r="AS6" s="59"/>
      <c r="AT6" s="64"/>
      <c r="AU6" s="148" t="s">
        <v>139</v>
      </c>
      <c r="AV6" s="139"/>
      <c r="AW6" s="139"/>
      <c r="AX6" s="139"/>
      <c r="AY6" s="188" t="s">
        <v>146</v>
      </c>
      <c r="AZ6" s="196"/>
      <c r="BA6" s="196"/>
      <c r="BB6" s="196"/>
      <c r="BC6" s="196"/>
      <c r="BD6" s="196"/>
      <c r="BE6" s="196"/>
      <c r="BF6" s="196"/>
      <c r="BG6" s="196"/>
      <c r="BH6" s="196"/>
      <c r="BI6" s="196"/>
      <c r="BJ6" s="196"/>
      <c r="BK6" s="196"/>
      <c r="BL6" s="196"/>
      <c r="BM6" s="208"/>
      <c r="BN6" s="213">
        <v>311214</v>
      </c>
      <c r="BO6" s="216"/>
      <c r="BP6" s="216"/>
      <c r="BQ6" s="216"/>
      <c r="BR6" s="216"/>
      <c r="BS6" s="216"/>
      <c r="BT6" s="216"/>
      <c r="BU6" s="219"/>
      <c r="BV6" s="213">
        <v>180013</v>
      </c>
      <c r="BW6" s="216"/>
      <c r="BX6" s="216"/>
      <c r="BY6" s="216"/>
      <c r="BZ6" s="216"/>
      <c r="CA6" s="216"/>
      <c r="CB6" s="216"/>
      <c r="CC6" s="219"/>
      <c r="CD6" s="190" t="s">
        <v>147</v>
      </c>
      <c r="CE6" s="198"/>
      <c r="CF6" s="198"/>
      <c r="CG6" s="198"/>
      <c r="CH6" s="198"/>
      <c r="CI6" s="198"/>
      <c r="CJ6" s="198"/>
      <c r="CK6" s="198"/>
      <c r="CL6" s="198"/>
      <c r="CM6" s="198"/>
      <c r="CN6" s="198"/>
      <c r="CO6" s="198"/>
      <c r="CP6" s="198"/>
      <c r="CQ6" s="198"/>
      <c r="CR6" s="198"/>
      <c r="CS6" s="210"/>
      <c r="CT6" s="230">
        <v>88.1</v>
      </c>
      <c r="CU6" s="238"/>
      <c r="CV6" s="238"/>
      <c r="CW6" s="238"/>
      <c r="CX6" s="238"/>
      <c r="CY6" s="238"/>
      <c r="CZ6" s="238"/>
      <c r="DA6" s="246"/>
      <c r="DB6" s="230">
        <v>89.6</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148</v>
      </c>
      <c r="AN7" s="59"/>
      <c r="AO7" s="59"/>
      <c r="AP7" s="59"/>
      <c r="AQ7" s="59"/>
      <c r="AR7" s="59"/>
      <c r="AS7" s="59"/>
      <c r="AT7" s="64"/>
      <c r="AU7" s="148" t="s">
        <v>139</v>
      </c>
      <c r="AV7" s="139"/>
      <c r="AW7" s="139"/>
      <c r="AX7" s="139"/>
      <c r="AY7" s="188" t="s">
        <v>73</v>
      </c>
      <c r="AZ7" s="196"/>
      <c r="BA7" s="196"/>
      <c r="BB7" s="196"/>
      <c r="BC7" s="196"/>
      <c r="BD7" s="196"/>
      <c r="BE7" s="196"/>
      <c r="BF7" s="196"/>
      <c r="BG7" s="196"/>
      <c r="BH7" s="196"/>
      <c r="BI7" s="196"/>
      <c r="BJ7" s="196"/>
      <c r="BK7" s="196"/>
      <c r="BL7" s="196"/>
      <c r="BM7" s="208"/>
      <c r="BN7" s="213">
        <v>0</v>
      </c>
      <c r="BO7" s="216"/>
      <c r="BP7" s="216"/>
      <c r="BQ7" s="216"/>
      <c r="BR7" s="216"/>
      <c r="BS7" s="216"/>
      <c r="BT7" s="216"/>
      <c r="BU7" s="219"/>
      <c r="BV7" s="213">
        <v>23472</v>
      </c>
      <c r="BW7" s="216"/>
      <c r="BX7" s="216"/>
      <c r="BY7" s="216"/>
      <c r="BZ7" s="216"/>
      <c r="CA7" s="216"/>
      <c r="CB7" s="216"/>
      <c r="CC7" s="219"/>
      <c r="CD7" s="190" t="s">
        <v>151</v>
      </c>
      <c r="CE7" s="198"/>
      <c r="CF7" s="198"/>
      <c r="CG7" s="198"/>
      <c r="CH7" s="198"/>
      <c r="CI7" s="198"/>
      <c r="CJ7" s="198"/>
      <c r="CK7" s="198"/>
      <c r="CL7" s="198"/>
      <c r="CM7" s="198"/>
      <c r="CN7" s="198"/>
      <c r="CO7" s="198"/>
      <c r="CP7" s="198"/>
      <c r="CQ7" s="198"/>
      <c r="CR7" s="198"/>
      <c r="CS7" s="210"/>
      <c r="CT7" s="213">
        <v>6368870</v>
      </c>
      <c r="CU7" s="216"/>
      <c r="CV7" s="216"/>
      <c r="CW7" s="216"/>
      <c r="CX7" s="216"/>
      <c r="CY7" s="216"/>
      <c r="CZ7" s="216"/>
      <c r="DA7" s="219"/>
      <c r="DB7" s="213">
        <v>6378930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153</v>
      </c>
      <c r="AN8" s="59"/>
      <c r="AO8" s="59"/>
      <c r="AP8" s="59"/>
      <c r="AQ8" s="59"/>
      <c r="AR8" s="59"/>
      <c r="AS8" s="59"/>
      <c r="AT8" s="64"/>
      <c r="AU8" s="148" t="s">
        <v>139</v>
      </c>
      <c r="AV8" s="139"/>
      <c r="AW8" s="139"/>
      <c r="AX8" s="139"/>
      <c r="AY8" s="188" t="s">
        <v>156</v>
      </c>
      <c r="AZ8" s="196"/>
      <c r="BA8" s="196"/>
      <c r="BB8" s="196"/>
      <c r="BC8" s="196"/>
      <c r="BD8" s="196"/>
      <c r="BE8" s="196"/>
      <c r="BF8" s="196"/>
      <c r="BG8" s="196"/>
      <c r="BH8" s="196"/>
      <c r="BI8" s="196"/>
      <c r="BJ8" s="196"/>
      <c r="BK8" s="196"/>
      <c r="BL8" s="196"/>
      <c r="BM8" s="208"/>
      <c r="BN8" s="213">
        <v>311214</v>
      </c>
      <c r="BO8" s="216"/>
      <c r="BP8" s="216"/>
      <c r="BQ8" s="216"/>
      <c r="BR8" s="216"/>
      <c r="BS8" s="216"/>
      <c r="BT8" s="216"/>
      <c r="BU8" s="219"/>
      <c r="BV8" s="213">
        <v>156541</v>
      </c>
      <c r="BW8" s="216"/>
      <c r="BX8" s="216"/>
      <c r="BY8" s="216"/>
      <c r="BZ8" s="216"/>
      <c r="CA8" s="216"/>
      <c r="CB8" s="216"/>
      <c r="CC8" s="219"/>
      <c r="CD8" s="190" t="s">
        <v>157</v>
      </c>
      <c r="CE8" s="198"/>
      <c r="CF8" s="198"/>
      <c r="CG8" s="198"/>
      <c r="CH8" s="198"/>
      <c r="CI8" s="198"/>
      <c r="CJ8" s="198"/>
      <c r="CK8" s="198"/>
      <c r="CL8" s="198"/>
      <c r="CM8" s="198"/>
      <c r="CN8" s="198"/>
      <c r="CO8" s="198"/>
      <c r="CP8" s="198"/>
      <c r="CQ8" s="198"/>
      <c r="CR8" s="198"/>
      <c r="CS8" s="210"/>
      <c r="CT8" s="231">
        <v>0.97</v>
      </c>
      <c r="CU8" s="239"/>
      <c r="CV8" s="239"/>
      <c r="CW8" s="239"/>
      <c r="CX8" s="239"/>
      <c r="CY8" s="239"/>
      <c r="CZ8" s="239"/>
      <c r="DA8" s="247"/>
      <c r="DB8" s="231">
        <v>0.97</v>
      </c>
      <c r="DC8" s="239"/>
      <c r="DD8" s="239"/>
      <c r="DE8" s="239"/>
      <c r="DF8" s="239"/>
      <c r="DG8" s="239"/>
      <c r="DH8" s="239"/>
      <c r="DI8" s="247"/>
      <c r="DJ8" s="1"/>
      <c r="DK8" s="1"/>
      <c r="DL8" s="1"/>
      <c r="DM8" s="1"/>
      <c r="DN8" s="1"/>
      <c r="DO8" s="1"/>
    </row>
    <row r="9" spans="1:119" ht="18.75" customHeight="1">
      <c r="A9" s="2"/>
      <c r="B9" s="10" t="s">
        <v>161</v>
      </c>
      <c r="C9" s="27"/>
      <c r="D9" s="27"/>
      <c r="E9" s="27"/>
      <c r="F9" s="27"/>
      <c r="G9" s="27"/>
      <c r="H9" s="27"/>
      <c r="I9" s="27"/>
      <c r="J9" s="27"/>
      <c r="K9" s="31"/>
      <c r="L9" s="66" t="s">
        <v>164</v>
      </c>
      <c r="M9" s="75"/>
      <c r="N9" s="75"/>
      <c r="O9" s="75"/>
      <c r="P9" s="75"/>
      <c r="Q9" s="87"/>
      <c r="R9" s="98">
        <v>32118</v>
      </c>
      <c r="S9" s="107"/>
      <c r="T9" s="107"/>
      <c r="U9" s="107"/>
      <c r="V9" s="117"/>
      <c r="W9" s="127" t="s">
        <v>165</v>
      </c>
      <c r="X9" s="137"/>
      <c r="Y9" s="137"/>
      <c r="Z9" s="137"/>
      <c r="AA9" s="137"/>
      <c r="AB9" s="137"/>
      <c r="AC9" s="137"/>
      <c r="AD9" s="137"/>
      <c r="AE9" s="137"/>
      <c r="AF9" s="137"/>
      <c r="AG9" s="137"/>
      <c r="AH9" s="137"/>
      <c r="AI9" s="137"/>
      <c r="AJ9" s="137"/>
      <c r="AK9" s="137"/>
      <c r="AL9" s="162"/>
      <c r="AM9" s="173" t="s">
        <v>168</v>
      </c>
      <c r="AN9" s="59"/>
      <c r="AO9" s="59"/>
      <c r="AP9" s="59"/>
      <c r="AQ9" s="59"/>
      <c r="AR9" s="59"/>
      <c r="AS9" s="59"/>
      <c r="AT9" s="64"/>
      <c r="AU9" s="148" t="s">
        <v>170</v>
      </c>
      <c r="AV9" s="139"/>
      <c r="AW9" s="139"/>
      <c r="AX9" s="139"/>
      <c r="AY9" s="188" t="s">
        <v>171</v>
      </c>
      <c r="AZ9" s="196"/>
      <c r="BA9" s="196"/>
      <c r="BB9" s="196"/>
      <c r="BC9" s="196"/>
      <c r="BD9" s="196"/>
      <c r="BE9" s="196"/>
      <c r="BF9" s="196"/>
      <c r="BG9" s="196"/>
      <c r="BH9" s="196"/>
      <c r="BI9" s="196"/>
      <c r="BJ9" s="196"/>
      <c r="BK9" s="196"/>
      <c r="BL9" s="196"/>
      <c r="BM9" s="208"/>
      <c r="BN9" s="213">
        <v>154673</v>
      </c>
      <c r="BO9" s="216"/>
      <c r="BP9" s="216"/>
      <c r="BQ9" s="216"/>
      <c r="BR9" s="216"/>
      <c r="BS9" s="216"/>
      <c r="BT9" s="216"/>
      <c r="BU9" s="219"/>
      <c r="BV9" s="213">
        <v>-393456</v>
      </c>
      <c r="BW9" s="216"/>
      <c r="BX9" s="216"/>
      <c r="BY9" s="216"/>
      <c r="BZ9" s="216"/>
      <c r="CA9" s="216"/>
      <c r="CB9" s="216"/>
      <c r="CC9" s="219"/>
      <c r="CD9" s="190" t="s">
        <v>174</v>
      </c>
      <c r="CE9" s="198"/>
      <c r="CF9" s="198"/>
      <c r="CG9" s="198"/>
      <c r="CH9" s="198"/>
      <c r="CI9" s="198"/>
      <c r="CJ9" s="198"/>
      <c r="CK9" s="198"/>
      <c r="CL9" s="198"/>
      <c r="CM9" s="198"/>
      <c r="CN9" s="198"/>
      <c r="CO9" s="198"/>
      <c r="CP9" s="198"/>
      <c r="CQ9" s="198"/>
      <c r="CR9" s="198"/>
      <c r="CS9" s="210"/>
      <c r="CT9" s="229">
        <v>11</v>
      </c>
      <c r="CU9" s="237"/>
      <c r="CV9" s="237"/>
      <c r="CW9" s="237"/>
      <c r="CX9" s="237"/>
      <c r="CY9" s="237"/>
      <c r="CZ9" s="237"/>
      <c r="DA9" s="245"/>
      <c r="DB9" s="229">
        <v>10.6</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175</v>
      </c>
      <c r="M10" s="59"/>
      <c r="N10" s="59"/>
      <c r="O10" s="59"/>
      <c r="P10" s="59"/>
      <c r="Q10" s="64"/>
      <c r="R10" s="73">
        <v>32302</v>
      </c>
      <c r="S10" s="81"/>
      <c r="T10" s="81"/>
      <c r="U10" s="81"/>
      <c r="V10" s="118"/>
      <c r="W10" s="128"/>
      <c r="X10" s="55"/>
      <c r="Y10" s="55"/>
      <c r="Z10" s="55"/>
      <c r="AA10" s="55"/>
      <c r="AB10" s="55"/>
      <c r="AC10" s="55"/>
      <c r="AD10" s="55"/>
      <c r="AE10" s="55"/>
      <c r="AF10" s="55"/>
      <c r="AG10" s="55"/>
      <c r="AH10" s="55"/>
      <c r="AI10" s="55"/>
      <c r="AJ10" s="55"/>
      <c r="AK10" s="55"/>
      <c r="AL10" s="163"/>
      <c r="AM10" s="173" t="s">
        <v>177</v>
      </c>
      <c r="AN10" s="59"/>
      <c r="AO10" s="59"/>
      <c r="AP10" s="59"/>
      <c r="AQ10" s="59"/>
      <c r="AR10" s="59"/>
      <c r="AS10" s="59"/>
      <c r="AT10" s="64"/>
      <c r="AU10" s="148" t="s">
        <v>139</v>
      </c>
      <c r="AV10" s="139"/>
      <c r="AW10" s="139"/>
      <c r="AX10" s="139"/>
      <c r="AY10" s="188" t="s">
        <v>178</v>
      </c>
      <c r="AZ10" s="196"/>
      <c r="BA10" s="196"/>
      <c r="BB10" s="196"/>
      <c r="BC10" s="196"/>
      <c r="BD10" s="196"/>
      <c r="BE10" s="196"/>
      <c r="BF10" s="196"/>
      <c r="BG10" s="196"/>
      <c r="BH10" s="196"/>
      <c r="BI10" s="196"/>
      <c r="BJ10" s="196"/>
      <c r="BK10" s="196"/>
      <c r="BL10" s="196"/>
      <c r="BM10" s="208"/>
      <c r="BN10" s="213">
        <v>80463</v>
      </c>
      <c r="BO10" s="216"/>
      <c r="BP10" s="216"/>
      <c r="BQ10" s="216"/>
      <c r="BR10" s="216"/>
      <c r="BS10" s="216"/>
      <c r="BT10" s="216"/>
      <c r="BU10" s="219"/>
      <c r="BV10" s="213">
        <v>253701</v>
      </c>
      <c r="BW10" s="216"/>
      <c r="BX10" s="216"/>
      <c r="BY10" s="216"/>
      <c r="BZ10" s="216"/>
      <c r="CA10" s="216"/>
      <c r="CB10" s="216"/>
      <c r="CC10" s="219"/>
      <c r="CD10" s="221" t="s">
        <v>180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42</v>
      </c>
      <c r="M11" s="60"/>
      <c r="N11" s="60"/>
      <c r="O11" s="60"/>
      <c r="P11" s="60"/>
      <c r="Q11" s="65"/>
      <c r="R11" s="99" t="s">
        <v>183</v>
      </c>
      <c r="S11" s="108"/>
      <c r="T11" s="108"/>
      <c r="U11" s="108"/>
      <c r="V11" s="119"/>
      <c r="W11" s="128"/>
      <c r="X11" s="55"/>
      <c r="Y11" s="55"/>
      <c r="Z11" s="55"/>
      <c r="AA11" s="55"/>
      <c r="AB11" s="55"/>
      <c r="AC11" s="55"/>
      <c r="AD11" s="55"/>
      <c r="AE11" s="55"/>
      <c r="AF11" s="55"/>
      <c r="AG11" s="55"/>
      <c r="AH11" s="55"/>
      <c r="AI11" s="55"/>
      <c r="AJ11" s="55"/>
      <c r="AK11" s="55"/>
      <c r="AL11" s="163"/>
      <c r="AM11" s="173" t="s">
        <v>184</v>
      </c>
      <c r="AN11" s="59"/>
      <c r="AO11" s="59"/>
      <c r="AP11" s="59"/>
      <c r="AQ11" s="59"/>
      <c r="AR11" s="59"/>
      <c r="AS11" s="59"/>
      <c r="AT11" s="64"/>
      <c r="AU11" s="148" t="s">
        <v>139</v>
      </c>
      <c r="AV11" s="139"/>
      <c r="AW11" s="139"/>
      <c r="AX11" s="139"/>
      <c r="AY11" s="188" t="s">
        <v>186</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188</v>
      </c>
      <c r="CE11" s="198"/>
      <c r="CF11" s="198"/>
      <c r="CG11" s="198"/>
      <c r="CH11" s="198"/>
      <c r="CI11" s="198"/>
      <c r="CJ11" s="198"/>
      <c r="CK11" s="198"/>
      <c r="CL11" s="198"/>
      <c r="CM11" s="198"/>
      <c r="CN11" s="198"/>
      <c r="CO11" s="198"/>
      <c r="CP11" s="198"/>
      <c r="CQ11" s="198"/>
      <c r="CR11" s="198"/>
      <c r="CS11" s="210"/>
      <c r="CT11" s="231" t="s">
        <v>158</v>
      </c>
      <c r="CU11" s="239"/>
      <c r="CV11" s="239"/>
      <c r="CW11" s="239"/>
      <c r="CX11" s="239"/>
      <c r="CY11" s="239"/>
      <c r="CZ11" s="239"/>
      <c r="DA11" s="247"/>
      <c r="DB11" s="231" t="s">
        <v>158</v>
      </c>
      <c r="DC11" s="239"/>
      <c r="DD11" s="239"/>
      <c r="DE11" s="239"/>
      <c r="DF11" s="239"/>
      <c r="DG11" s="239"/>
      <c r="DH11" s="239"/>
      <c r="DI11" s="247"/>
      <c r="DJ11" s="1"/>
      <c r="DK11" s="1"/>
      <c r="DL11" s="1"/>
      <c r="DM11" s="1"/>
      <c r="DN11" s="1"/>
      <c r="DO11" s="1"/>
    </row>
    <row r="12" spans="1:119" ht="18.75" customHeight="1">
      <c r="A12" s="2"/>
      <c r="B12" s="11" t="s">
        <v>189</v>
      </c>
      <c r="C12" s="28"/>
      <c r="D12" s="28"/>
      <c r="E12" s="28"/>
      <c r="F12" s="28"/>
      <c r="G12" s="28"/>
      <c r="H12" s="28"/>
      <c r="I12" s="28"/>
      <c r="J12" s="28"/>
      <c r="K12" s="61"/>
      <c r="L12" s="67" t="s">
        <v>152</v>
      </c>
      <c r="M12" s="76"/>
      <c r="N12" s="76"/>
      <c r="O12" s="76"/>
      <c r="P12" s="76"/>
      <c r="Q12" s="88"/>
      <c r="R12" s="100">
        <v>32607</v>
      </c>
      <c r="S12" s="109"/>
      <c r="T12" s="109"/>
      <c r="U12" s="109"/>
      <c r="V12" s="120"/>
      <c r="W12" s="132" t="s">
        <v>0</v>
      </c>
      <c r="X12" s="139"/>
      <c r="Y12" s="139"/>
      <c r="Z12" s="139"/>
      <c r="AA12" s="139"/>
      <c r="AB12" s="144"/>
      <c r="AC12" s="148" t="s">
        <v>192</v>
      </c>
      <c r="AD12" s="139"/>
      <c r="AE12" s="139"/>
      <c r="AF12" s="139"/>
      <c r="AG12" s="144"/>
      <c r="AH12" s="148" t="s">
        <v>193</v>
      </c>
      <c r="AI12" s="139"/>
      <c r="AJ12" s="139"/>
      <c r="AK12" s="139"/>
      <c r="AL12" s="168"/>
      <c r="AM12" s="173" t="s">
        <v>77</v>
      </c>
      <c r="AN12" s="59"/>
      <c r="AO12" s="59"/>
      <c r="AP12" s="59"/>
      <c r="AQ12" s="59"/>
      <c r="AR12" s="59"/>
      <c r="AS12" s="59"/>
      <c r="AT12" s="64"/>
      <c r="AU12" s="148" t="s">
        <v>139</v>
      </c>
      <c r="AV12" s="139"/>
      <c r="AW12" s="139"/>
      <c r="AX12" s="139"/>
      <c r="AY12" s="188" t="s">
        <v>195</v>
      </c>
      <c r="AZ12" s="196"/>
      <c r="BA12" s="196"/>
      <c r="BB12" s="196"/>
      <c r="BC12" s="196"/>
      <c r="BD12" s="196"/>
      <c r="BE12" s="196"/>
      <c r="BF12" s="196"/>
      <c r="BG12" s="196"/>
      <c r="BH12" s="196"/>
      <c r="BI12" s="196"/>
      <c r="BJ12" s="196"/>
      <c r="BK12" s="196"/>
      <c r="BL12" s="196"/>
      <c r="BM12" s="208"/>
      <c r="BN12" s="213">
        <v>395415</v>
      </c>
      <c r="BO12" s="216"/>
      <c r="BP12" s="216"/>
      <c r="BQ12" s="216"/>
      <c r="BR12" s="216"/>
      <c r="BS12" s="216"/>
      <c r="BT12" s="216"/>
      <c r="BU12" s="219"/>
      <c r="BV12" s="213">
        <v>372295</v>
      </c>
      <c r="BW12" s="216"/>
      <c r="BX12" s="216"/>
      <c r="BY12" s="216"/>
      <c r="BZ12" s="216"/>
      <c r="CA12" s="216"/>
      <c r="CB12" s="216"/>
      <c r="CC12" s="219"/>
      <c r="CD12" s="190" t="s">
        <v>196</v>
      </c>
      <c r="CE12" s="198"/>
      <c r="CF12" s="198"/>
      <c r="CG12" s="198"/>
      <c r="CH12" s="198"/>
      <c r="CI12" s="198"/>
      <c r="CJ12" s="198"/>
      <c r="CK12" s="198"/>
      <c r="CL12" s="198"/>
      <c r="CM12" s="198"/>
      <c r="CN12" s="198"/>
      <c r="CO12" s="198"/>
      <c r="CP12" s="198"/>
      <c r="CQ12" s="198"/>
      <c r="CR12" s="198"/>
      <c r="CS12" s="210"/>
      <c r="CT12" s="231" t="s">
        <v>158</v>
      </c>
      <c r="CU12" s="239"/>
      <c r="CV12" s="239"/>
      <c r="CW12" s="239"/>
      <c r="CX12" s="239"/>
      <c r="CY12" s="239"/>
      <c r="CZ12" s="239"/>
      <c r="DA12" s="247"/>
      <c r="DB12" s="231" t="s">
        <v>158</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199</v>
      </c>
      <c r="N13" s="83"/>
      <c r="O13" s="83"/>
      <c r="P13" s="83"/>
      <c r="Q13" s="89"/>
      <c r="R13" s="101">
        <v>31478</v>
      </c>
      <c r="S13" s="110"/>
      <c r="T13" s="110"/>
      <c r="U13" s="110"/>
      <c r="V13" s="121"/>
      <c r="W13" s="130" t="s">
        <v>202</v>
      </c>
      <c r="X13" s="57"/>
      <c r="Y13" s="57"/>
      <c r="Z13" s="57"/>
      <c r="AA13" s="57"/>
      <c r="AB13" s="25"/>
      <c r="AC13" s="73">
        <v>166</v>
      </c>
      <c r="AD13" s="81"/>
      <c r="AE13" s="81"/>
      <c r="AF13" s="81"/>
      <c r="AG13" s="85"/>
      <c r="AH13" s="73">
        <v>191</v>
      </c>
      <c r="AI13" s="81"/>
      <c r="AJ13" s="81"/>
      <c r="AK13" s="81"/>
      <c r="AL13" s="118"/>
      <c r="AM13" s="173" t="s">
        <v>205</v>
      </c>
      <c r="AN13" s="59"/>
      <c r="AO13" s="59"/>
      <c r="AP13" s="59"/>
      <c r="AQ13" s="59"/>
      <c r="AR13" s="59"/>
      <c r="AS13" s="59"/>
      <c r="AT13" s="64"/>
      <c r="AU13" s="148" t="s">
        <v>170</v>
      </c>
      <c r="AV13" s="139"/>
      <c r="AW13" s="139"/>
      <c r="AX13" s="139"/>
      <c r="AY13" s="188" t="s">
        <v>208</v>
      </c>
      <c r="AZ13" s="196"/>
      <c r="BA13" s="196"/>
      <c r="BB13" s="196"/>
      <c r="BC13" s="196"/>
      <c r="BD13" s="196"/>
      <c r="BE13" s="196"/>
      <c r="BF13" s="196"/>
      <c r="BG13" s="196"/>
      <c r="BH13" s="196"/>
      <c r="BI13" s="196"/>
      <c r="BJ13" s="196"/>
      <c r="BK13" s="196"/>
      <c r="BL13" s="196"/>
      <c r="BM13" s="208"/>
      <c r="BN13" s="213">
        <v>-160279</v>
      </c>
      <c r="BO13" s="216"/>
      <c r="BP13" s="216"/>
      <c r="BQ13" s="216"/>
      <c r="BR13" s="216"/>
      <c r="BS13" s="216"/>
      <c r="BT13" s="216"/>
      <c r="BU13" s="219"/>
      <c r="BV13" s="213">
        <v>-512050</v>
      </c>
      <c r="BW13" s="216"/>
      <c r="BX13" s="216"/>
      <c r="BY13" s="216"/>
      <c r="BZ13" s="216"/>
      <c r="CA13" s="216"/>
      <c r="CB13" s="216"/>
      <c r="CC13" s="219"/>
      <c r="CD13" s="190" t="s">
        <v>43</v>
      </c>
      <c r="CE13" s="198"/>
      <c r="CF13" s="198"/>
      <c r="CG13" s="198"/>
      <c r="CH13" s="198"/>
      <c r="CI13" s="198"/>
      <c r="CJ13" s="198"/>
      <c r="CK13" s="198"/>
      <c r="CL13" s="198"/>
      <c r="CM13" s="198"/>
      <c r="CN13" s="198"/>
      <c r="CO13" s="198"/>
      <c r="CP13" s="198"/>
      <c r="CQ13" s="198"/>
      <c r="CR13" s="198"/>
      <c r="CS13" s="210"/>
      <c r="CT13" s="229">
        <v>5.2</v>
      </c>
      <c r="CU13" s="237"/>
      <c r="CV13" s="237"/>
      <c r="CW13" s="237"/>
      <c r="CX13" s="237"/>
      <c r="CY13" s="237"/>
      <c r="CZ13" s="237"/>
      <c r="DA13" s="245"/>
      <c r="DB13" s="229">
        <v>4.7</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210</v>
      </c>
      <c r="M14" s="78"/>
      <c r="N14" s="78"/>
      <c r="O14" s="78"/>
      <c r="P14" s="78"/>
      <c r="Q14" s="90"/>
      <c r="R14" s="101">
        <v>32686</v>
      </c>
      <c r="S14" s="110"/>
      <c r="T14" s="110"/>
      <c r="U14" s="110"/>
      <c r="V14" s="121"/>
      <c r="W14" s="129"/>
      <c r="X14" s="58"/>
      <c r="Y14" s="58"/>
      <c r="Z14" s="58"/>
      <c r="AA14" s="58"/>
      <c r="AB14" s="24"/>
      <c r="AC14" s="149">
        <v>1.1000000000000001</v>
      </c>
      <c r="AD14" s="155"/>
      <c r="AE14" s="155"/>
      <c r="AF14" s="155"/>
      <c r="AG14" s="157"/>
      <c r="AH14" s="149">
        <v>1.2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211</v>
      </c>
      <c r="CE14" s="199"/>
      <c r="CF14" s="199"/>
      <c r="CG14" s="199"/>
      <c r="CH14" s="199"/>
      <c r="CI14" s="199"/>
      <c r="CJ14" s="199"/>
      <c r="CK14" s="199"/>
      <c r="CL14" s="199"/>
      <c r="CM14" s="199"/>
      <c r="CN14" s="199"/>
      <c r="CO14" s="199"/>
      <c r="CP14" s="199"/>
      <c r="CQ14" s="199"/>
      <c r="CR14" s="199"/>
      <c r="CS14" s="211"/>
      <c r="CT14" s="233">
        <v>2.5</v>
      </c>
      <c r="CU14" s="241"/>
      <c r="CV14" s="241"/>
      <c r="CW14" s="241"/>
      <c r="CX14" s="241"/>
      <c r="CY14" s="241"/>
      <c r="CZ14" s="241"/>
      <c r="DA14" s="249"/>
      <c r="DB14" s="233" t="s">
        <v>158</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199</v>
      </c>
      <c r="N15" s="83"/>
      <c r="O15" s="83"/>
      <c r="P15" s="83"/>
      <c r="Q15" s="89"/>
      <c r="R15" s="101">
        <v>31650</v>
      </c>
      <c r="S15" s="110"/>
      <c r="T15" s="110"/>
      <c r="U15" s="110"/>
      <c r="V15" s="121"/>
      <c r="W15" s="130" t="s">
        <v>212</v>
      </c>
      <c r="X15" s="57"/>
      <c r="Y15" s="57"/>
      <c r="Z15" s="57"/>
      <c r="AA15" s="57"/>
      <c r="AB15" s="25"/>
      <c r="AC15" s="73">
        <v>4952</v>
      </c>
      <c r="AD15" s="81"/>
      <c r="AE15" s="81"/>
      <c r="AF15" s="81"/>
      <c r="AG15" s="85"/>
      <c r="AH15" s="73">
        <v>5084</v>
      </c>
      <c r="AI15" s="81"/>
      <c r="AJ15" s="81"/>
      <c r="AK15" s="81"/>
      <c r="AL15" s="118"/>
      <c r="AM15" s="173"/>
      <c r="AN15" s="59"/>
      <c r="AO15" s="59"/>
      <c r="AP15" s="59"/>
      <c r="AQ15" s="59"/>
      <c r="AR15" s="59"/>
      <c r="AS15" s="59"/>
      <c r="AT15" s="64"/>
      <c r="AU15" s="148"/>
      <c r="AV15" s="139"/>
      <c r="AW15" s="139"/>
      <c r="AX15" s="139"/>
      <c r="AY15" s="187" t="s">
        <v>214</v>
      </c>
      <c r="AZ15" s="195"/>
      <c r="BA15" s="195"/>
      <c r="BB15" s="195"/>
      <c r="BC15" s="195"/>
      <c r="BD15" s="195"/>
      <c r="BE15" s="195"/>
      <c r="BF15" s="195"/>
      <c r="BG15" s="195"/>
      <c r="BH15" s="195"/>
      <c r="BI15" s="195"/>
      <c r="BJ15" s="195"/>
      <c r="BK15" s="195"/>
      <c r="BL15" s="195"/>
      <c r="BM15" s="207"/>
      <c r="BN15" s="212">
        <v>4607038</v>
      </c>
      <c r="BO15" s="215"/>
      <c r="BP15" s="215"/>
      <c r="BQ15" s="215"/>
      <c r="BR15" s="215"/>
      <c r="BS15" s="215"/>
      <c r="BT15" s="215"/>
      <c r="BU15" s="218"/>
      <c r="BV15" s="212">
        <v>4673261</v>
      </c>
      <c r="BW15" s="215"/>
      <c r="BX15" s="215"/>
      <c r="BY15" s="215"/>
      <c r="BZ15" s="215"/>
      <c r="CA15" s="215"/>
      <c r="CB15" s="215"/>
      <c r="CC15" s="218"/>
      <c r="CD15" s="221" t="s">
        <v>217</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218</v>
      </c>
      <c r="M16" s="79"/>
      <c r="N16" s="79"/>
      <c r="O16" s="79"/>
      <c r="P16" s="79"/>
      <c r="Q16" s="91"/>
      <c r="R16" s="102" t="s">
        <v>76</v>
      </c>
      <c r="S16" s="111"/>
      <c r="T16" s="111"/>
      <c r="U16" s="111"/>
      <c r="V16" s="122"/>
      <c r="W16" s="129"/>
      <c r="X16" s="58"/>
      <c r="Y16" s="58"/>
      <c r="Z16" s="58"/>
      <c r="AA16" s="58"/>
      <c r="AB16" s="24"/>
      <c r="AC16" s="149">
        <v>31.8</v>
      </c>
      <c r="AD16" s="155"/>
      <c r="AE16" s="155"/>
      <c r="AF16" s="155"/>
      <c r="AG16" s="157"/>
      <c r="AH16" s="149">
        <v>32.200000000000003</v>
      </c>
      <c r="AI16" s="155"/>
      <c r="AJ16" s="155"/>
      <c r="AK16" s="155"/>
      <c r="AL16" s="169"/>
      <c r="AM16" s="173"/>
      <c r="AN16" s="59"/>
      <c r="AO16" s="59"/>
      <c r="AP16" s="59"/>
      <c r="AQ16" s="59"/>
      <c r="AR16" s="59"/>
      <c r="AS16" s="59"/>
      <c r="AT16" s="64"/>
      <c r="AU16" s="148"/>
      <c r="AV16" s="139"/>
      <c r="AW16" s="139"/>
      <c r="AX16" s="139"/>
      <c r="AY16" s="188" t="s">
        <v>219</v>
      </c>
      <c r="AZ16" s="196"/>
      <c r="BA16" s="196"/>
      <c r="BB16" s="196"/>
      <c r="BC16" s="196"/>
      <c r="BD16" s="196"/>
      <c r="BE16" s="196"/>
      <c r="BF16" s="196"/>
      <c r="BG16" s="196"/>
      <c r="BH16" s="196"/>
      <c r="BI16" s="196"/>
      <c r="BJ16" s="196"/>
      <c r="BK16" s="196"/>
      <c r="BL16" s="196"/>
      <c r="BM16" s="208"/>
      <c r="BN16" s="213">
        <v>4759932</v>
      </c>
      <c r="BO16" s="216"/>
      <c r="BP16" s="216"/>
      <c r="BQ16" s="216"/>
      <c r="BR16" s="216"/>
      <c r="BS16" s="216"/>
      <c r="BT16" s="216"/>
      <c r="BU16" s="219"/>
      <c r="BV16" s="213">
        <v>4812396</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221</v>
      </c>
      <c r="N17" s="84"/>
      <c r="O17" s="84"/>
      <c r="P17" s="84"/>
      <c r="Q17" s="92"/>
      <c r="R17" s="102" t="s">
        <v>222</v>
      </c>
      <c r="S17" s="111"/>
      <c r="T17" s="111"/>
      <c r="U17" s="111"/>
      <c r="V17" s="122"/>
      <c r="W17" s="130" t="s">
        <v>224</v>
      </c>
      <c r="X17" s="57"/>
      <c r="Y17" s="57"/>
      <c r="Z17" s="57"/>
      <c r="AA17" s="57"/>
      <c r="AB17" s="25"/>
      <c r="AC17" s="73">
        <v>10452</v>
      </c>
      <c r="AD17" s="81"/>
      <c r="AE17" s="81"/>
      <c r="AF17" s="81"/>
      <c r="AG17" s="85"/>
      <c r="AH17" s="73">
        <v>10536</v>
      </c>
      <c r="AI17" s="81"/>
      <c r="AJ17" s="81"/>
      <c r="AK17" s="81"/>
      <c r="AL17" s="118"/>
      <c r="AM17" s="173"/>
      <c r="AN17" s="59"/>
      <c r="AO17" s="59"/>
      <c r="AP17" s="59"/>
      <c r="AQ17" s="59"/>
      <c r="AR17" s="59"/>
      <c r="AS17" s="59"/>
      <c r="AT17" s="64"/>
      <c r="AU17" s="148"/>
      <c r="AV17" s="139"/>
      <c r="AW17" s="139"/>
      <c r="AX17" s="139"/>
      <c r="AY17" s="188" t="s">
        <v>173</v>
      </c>
      <c r="AZ17" s="196"/>
      <c r="BA17" s="196"/>
      <c r="BB17" s="196"/>
      <c r="BC17" s="196"/>
      <c r="BD17" s="196"/>
      <c r="BE17" s="196"/>
      <c r="BF17" s="196"/>
      <c r="BG17" s="196"/>
      <c r="BH17" s="196"/>
      <c r="BI17" s="196"/>
      <c r="BJ17" s="196"/>
      <c r="BK17" s="196"/>
      <c r="BL17" s="196"/>
      <c r="BM17" s="208"/>
      <c r="BN17" s="213">
        <v>5926546</v>
      </c>
      <c r="BO17" s="216"/>
      <c r="BP17" s="216"/>
      <c r="BQ17" s="216"/>
      <c r="BR17" s="216"/>
      <c r="BS17" s="216"/>
      <c r="BT17" s="216"/>
      <c r="BU17" s="219"/>
      <c r="BV17" s="213">
        <v>6029092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225</v>
      </c>
      <c r="C18" s="31"/>
      <c r="D18" s="31"/>
      <c r="E18" s="50"/>
      <c r="F18" s="50"/>
      <c r="G18" s="50"/>
      <c r="H18" s="50"/>
      <c r="I18" s="50"/>
      <c r="J18" s="50"/>
      <c r="K18" s="50"/>
      <c r="L18" s="71">
        <v>8.81</v>
      </c>
      <c r="M18" s="71"/>
      <c r="N18" s="71"/>
      <c r="O18" s="71"/>
      <c r="P18" s="71"/>
      <c r="Q18" s="71"/>
      <c r="R18" s="103"/>
      <c r="S18" s="103"/>
      <c r="T18" s="103"/>
      <c r="U18" s="103"/>
      <c r="V18" s="123"/>
      <c r="W18" s="131"/>
      <c r="X18" s="138"/>
      <c r="Y18" s="138"/>
      <c r="Z18" s="138"/>
      <c r="AA18" s="138"/>
      <c r="AB18" s="26"/>
      <c r="AC18" s="150">
        <v>67.099999999999994</v>
      </c>
      <c r="AD18" s="156"/>
      <c r="AE18" s="156"/>
      <c r="AF18" s="156"/>
      <c r="AG18" s="158"/>
      <c r="AH18" s="150">
        <v>66.599999999999994</v>
      </c>
      <c r="AI18" s="156"/>
      <c r="AJ18" s="156"/>
      <c r="AK18" s="156"/>
      <c r="AL18" s="170"/>
      <c r="AM18" s="173"/>
      <c r="AN18" s="59"/>
      <c r="AO18" s="59"/>
      <c r="AP18" s="59"/>
      <c r="AQ18" s="59"/>
      <c r="AR18" s="59"/>
      <c r="AS18" s="59"/>
      <c r="AT18" s="64"/>
      <c r="AU18" s="148"/>
      <c r="AV18" s="139"/>
      <c r="AW18" s="139"/>
      <c r="AX18" s="139"/>
      <c r="AY18" s="188" t="s">
        <v>228</v>
      </c>
      <c r="AZ18" s="196"/>
      <c r="BA18" s="196"/>
      <c r="BB18" s="196"/>
      <c r="BC18" s="196"/>
      <c r="BD18" s="196"/>
      <c r="BE18" s="196"/>
      <c r="BF18" s="196"/>
      <c r="BG18" s="196"/>
      <c r="BH18" s="196"/>
      <c r="BI18" s="196"/>
      <c r="BJ18" s="196"/>
      <c r="BK18" s="196"/>
      <c r="BL18" s="196"/>
      <c r="BM18" s="208"/>
      <c r="BN18" s="213">
        <v>5540528</v>
      </c>
      <c r="BO18" s="216"/>
      <c r="BP18" s="216"/>
      <c r="BQ18" s="216"/>
      <c r="BR18" s="216"/>
      <c r="BS18" s="216"/>
      <c r="BT18" s="216"/>
      <c r="BU18" s="219"/>
      <c r="BV18" s="213">
        <v>5407381</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230</v>
      </c>
      <c r="C19" s="31"/>
      <c r="D19" s="31"/>
      <c r="E19" s="50"/>
      <c r="F19" s="50"/>
      <c r="G19" s="50"/>
      <c r="H19" s="50"/>
      <c r="I19" s="50"/>
      <c r="J19" s="50"/>
      <c r="K19" s="50"/>
      <c r="L19" s="72">
        <v>3646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7686679</v>
      </c>
      <c r="BO19" s="216"/>
      <c r="BP19" s="216"/>
      <c r="BQ19" s="216"/>
      <c r="BR19" s="216"/>
      <c r="BS19" s="216"/>
      <c r="BT19" s="216"/>
      <c r="BU19" s="219"/>
      <c r="BV19" s="213">
        <v>7716315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232</v>
      </c>
      <c r="C20" s="31"/>
      <c r="D20" s="31"/>
      <c r="E20" s="50"/>
      <c r="F20" s="50"/>
      <c r="G20" s="50"/>
      <c r="H20" s="50"/>
      <c r="I20" s="50"/>
      <c r="J20" s="50"/>
      <c r="K20" s="50"/>
      <c r="L20" s="72">
        <v>12363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235</v>
      </c>
      <c r="C22" s="33"/>
      <c r="D22" s="42"/>
      <c r="E22" s="51" t="s">
        <v>0</v>
      </c>
      <c r="F22" s="57"/>
      <c r="G22" s="57"/>
      <c r="H22" s="57"/>
      <c r="I22" s="57"/>
      <c r="J22" s="57"/>
      <c r="K22" s="25"/>
      <c r="L22" s="51" t="s">
        <v>236</v>
      </c>
      <c r="M22" s="57"/>
      <c r="N22" s="57"/>
      <c r="O22" s="57"/>
      <c r="P22" s="25"/>
      <c r="Q22" s="93" t="s">
        <v>239</v>
      </c>
      <c r="R22" s="105"/>
      <c r="S22" s="105"/>
      <c r="T22" s="105"/>
      <c r="U22" s="105"/>
      <c r="V22" s="125"/>
      <c r="W22" s="133" t="s">
        <v>241</v>
      </c>
      <c r="X22" s="33"/>
      <c r="Y22" s="42"/>
      <c r="Z22" s="51" t="s">
        <v>0</v>
      </c>
      <c r="AA22" s="57"/>
      <c r="AB22" s="57"/>
      <c r="AC22" s="57"/>
      <c r="AD22" s="57"/>
      <c r="AE22" s="57"/>
      <c r="AF22" s="57"/>
      <c r="AG22" s="25"/>
      <c r="AH22" s="161" t="s">
        <v>243</v>
      </c>
      <c r="AI22" s="57"/>
      <c r="AJ22" s="57"/>
      <c r="AK22" s="57"/>
      <c r="AL22" s="25"/>
      <c r="AM22" s="161" t="s">
        <v>244</v>
      </c>
      <c r="AN22" s="177"/>
      <c r="AO22" s="177"/>
      <c r="AP22" s="177"/>
      <c r="AQ22" s="177"/>
      <c r="AR22" s="179"/>
      <c r="AS22" s="93" t="s">
        <v>239</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245</v>
      </c>
      <c r="AZ23" s="195"/>
      <c r="BA23" s="195"/>
      <c r="BB23" s="195"/>
      <c r="BC23" s="195"/>
      <c r="BD23" s="195"/>
      <c r="BE23" s="195"/>
      <c r="BF23" s="195"/>
      <c r="BG23" s="195"/>
      <c r="BH23" s="195"/>
      <c r="BI23" s="195"/>
      <c r="BJ23" s="195"/>
      <c r="BK23" s="195"/>
      <c r="BL23" s="195"/>
      <c r="BM23" s="207"/>
      <c r="BN23" s="213">
        <v>7863065</v>
      </c>
      <c r="BO23" s="216"/>
      <c r="BP23" s="216"/>
      <c r="BQ23" s="216"/>
      <c r="BR23" s="216"/>
      <c r="BS23" s="216"/>
      <c r="BT23" s="216"/>
      <c r="BU23" s="219"/>
      <c r="BV23" s="213">
        <v>7672351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35</v>
      </c>
      <c r="F24" s="59"/>
      <c r="G24" s="59"/>
      <c r="H24" s="59"/>
      <c r="I24" s="59"/>
      <c r="J24" s="59"/>
      <c r="K24" s="64"/>
      <c r="L24" s="73">
        <v>1</v>
      </c>
      <c r="M24" s="81"/>
      <c r="N24" s="81"/>
      <c r="O24" s="81"/>
      <c r="P24" s="85"/>
      <c r="Q24" s="73">
        <v>7700</v>
      </c>
      <c r="R24" s="81"/>
      <c r="S24" s="81"/>
      <c r="T24" s="81"/>
      <c r="U24" s="81"/>
      <c r="V24" s="85"/>
      <c r="W24" s="134"/>
      <c r="X24" s="34"/>
      <c r="Y24" s="43"/>
      <c r="Z24" s="53" t="s">
        <v>248</v>
      </c>
      <c r="AA24" s="59"/>
      <c r="AB24" s="59"/>
      <c r="AC24" s="59"/>
      <c r="AD24" s="59"/>
      <c r="AE24" s="59"/>
      <c r="AF24" s="59"/>
      <c r="AG24" s="64"/>
      <c r="AH24" s="73">
        <v>164</v>
      </c>
      <c r="AI24" s="81"/>
      <c r="AJ24" s="81"/>
      <c r="AK24" s="81"/>
      <c r="AL24" s="85"/>
      <c r="AM24" s="73">
        <v>502004</v>
      </c>
      <c r="AN24" s="81"/>
      <c r="AO24" s="81"/>
      <c r="AP24" s="81"/>
      <c r="AQ24" s="81"/>
      <c r="AR24" s="85"/>
      <c r="AS24" s="73">
        <v>3061</v>
      </c>
      <c r="AT24" s="81"/>
      <c r="AU24" s="81"/>
      <c r="AV24" s="81"/>
      <c r="AW24" s="81"/>
      <c r="AX24" s="118"/>
      <c r="AY24" s="189" t="s">
        <v>249</v>
      </c>
      <c r="AZ24" s="197"/>
      <c r="BA24" s="197"/>
      <c r="BB24" s="197"/>
      <c r="BC24" s="197"/>
      <c r="BD24" s="197"/>
      <c r="BE24" s="197"/>
      <c r="BF24" s="197"/>
      <c r="BG24" s="197"/>
      <c r="BH24" s="197"/>
      <c r="BI24" s="197"/>
      <c r="BJ24" s="197"/>
      <c r="BK24" s="197"/>
      <c r="BL24" s="197"/>
      <c r="BM24" s="209"/>
      <c r="BN24" s="213">
        <v>5359296</v>
      </c>
      <c r="BO24" s="216"/>
      <c r="BP24" s="216"/>
      <c r="BQ24" s="216"/>
      <c r="BR24" s="216"/>
      <c r="BS24" s="216"/>
      <c r="BT24" s="216"/>
      <c r="BU24" s="219"/>
      <c r="BV24" s="213">
        <v>5410791</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251</v>
      </c>
      <c r="F25" s="59"/>
      <c r="G25" s="59"/>
      <c r="H25" s="59"/>
      <c r="I25" s="59"/>
      <c r="J25" s="59"/>
      <c r="K25" s="64"/>
      <c r="L25" s="73">
        <v>1</v>
      </c>
      <c r="M25" s="81"/>
      <c r="N25" s="81"/>
      <c r="O25" s="81"/>
      <c r="P25" s="85"/>
      <c r="Q25" s="73">
        <v>6200</v>
      </c>
      <c r="R25" s="81"/>
      <c r="S25" s="81"/>
      <c r="T25" s="81"/>
      <c r="U25" s="81"/>
      <c r="V25" s="85"/>
      <c r="W25" s="134"/>
      <c r="X25" s="34"/>
      <c r="Y25" s="43"/>
      <c r="Z25" s="53" t="s">
        <v>47</v>
      </c>
      <c r="AA25" s="59"/>
      <c r="AB25" s="59"/>
      <c r="AC25" s="59"/>
      <c r="AD25" s="59"/>
      <c r="AE25" s="59"/>
      <c r="AF25" s="59"/>
      <c r="AG25" s="64"/>
      <c r="AH25" s="73" t="s">
        <v>158</v>
      </c>
      <c r="AI25" s="81"/>
      <c r="AJ25" s="81"/>
      <c r="AK25" s="81"/>
      <c r="AL25" s="85"/>
      <c r="AM25" s="73" t="s">
        <v>158</v>
      </c>
      <c r="AN25" s="81"/>
      <c r="AO25" s="81"/>
      <c r="AP25" s="81"/>
      <c r="AQ25" s="81"/>
      <c r="AR25" s="85"/>
      <c r="AS25" s="73" t="s">
        <v>158</v>
      </c>
      <c r="AT25" s="81"/>
      <c r="AU25" s="81"/>
      <c r="AV25" s="81"/>
      <c r="AW25" s="81"/>
      <c r="AX25" s="118"/>
      <c r="AY25" s="187" t="s">
        <v>253</v>
      </c>
      <c r="AZ25" s="195"/>
      <c r="BA25" s="195"/>
      <c r="BB25" s="195"/>
      <c r="BC25" s="195"/>
      <c r="BD25" s="195"/>
      <c r="BE25" s="195"/>
      <c r="BF25" s="195"/>
      <c r="BG25" s="195"/>
      <c r="BH25" s="195"/>
      <c r="BI25" s="195"/>
      <c r="BJ25" s="195"/>
      <c r="BK25" s="195"/>
      <c r="BL25" s="195"/>
      <c r="BM25" s="207"/>
      <c r="BN25" s="212">
        <v>764875</v>
      </c>
      <c r="BO25" s="215"/>
      <c r="BP25" s="215"/>
      <c r="BQ25" s="215"/>
      <c r="BR25" s="215"/>
      <c r="BS25" s="215"/>
      <c r="BT25" s="215"/>
      <c r="BU25" s="218"/>
      <c r="BV25" s="212">
        <v>662156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254</v>
      </c>
      <c r="F26" s="59"/>
      <c r="G26" s="59"/>
      <c r="H26" s="59"/>
      <c r="I26" s="59"/>
      <c r="J26" s="59"/>
      <c r="K26" s="64"/>
      <c r="L26" s="73">
        <v>1</v>
      </c>
      <c r="M26" s="81"/>
      <c r="N26" s="81"/>
      <c r="O26" s="81"/>
      <c r="P26" s="85"/>
      <c r="Q26" s="73">
        <v>5700</v>
      </c>
      <c r="R26" s="81"/>
      <c r="S26" s="81"/>
      <c r="T26" s="81"/>
      <c r="U26" s="81"/>
      <c r="V26" s="85"/>
      <c r="W26" s="134"/>
      <c r="X26" s="34"/>
      <c r="Y26" s="43"/>
      <c r="Z26" s="53" t="s">
        <v>255</v>
      </c>
      <c r="AA26" s="143"/>
      <c r="AB26" s="143"/>
      <c r="AC26" s="143"/>
      <c r="AD26" s="143"/>
      <c r="AE26" s="143"/>
      <c r="AF26" s="143"/>
      <c r="AG26" s="159"/>
      <c r="AH26" s="73">
        <v>4</v>
      </c>
      <c r="AI26" s="81"/>
      <c r="AJ26" s="81"/>
      <c r="AK26" s="81"/>
      <c r="AL26" s="85"/>
      <c r="AM26" s="73">
        <v>9344</v>
      </c>
      <c r="AN26" s="81"/>
      <c r="AO26" s="81"/>
      <c r="AP26" s="81"/>
      <c r="AQ26" s="81"/>
      <c r="AR26" s="85"/>
      <c r="AS26" s="73">
        <v>2336</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158</v>
      </c>
      <c r="BO26" s="216"/>
      <c r="BP26" s="216"/>
      <c r="BQ26" s="216"/>
      <c r="BR26" s="216"/>
      <c r="BS26" s="216"/>
      <c r="BT26" s="216"/>
      <c r="BU26" s="219"/>
      <c r="BV26" s="213" t="s">
        <v>158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260</v>
      </c>
      <c r="F27" s="59"/>
      <c r="G27" s="59"/>
      <c r="H27" s="59"/>
      <c r="I27" s="59"/>
      <c r="J27" s="59"/>
      <c r="K27" s="64"/>
      <c r="L27" s="73">
        <v>1</v>
      </c>
      <c r="M27" s="81"/>
      <c r="N27" s="81"/>
      <c r="O27" s="81"/>
      <c r="P27" s="85"/>
      <c r="Q27" s="73">
        <v>3100</v>
      </c>
      <c r="R27" s="81"/>
      <c r="S27" s="81"/>
      <c r="T27" s="81"/>
      <c r="U27" s="81"/>
      <c r="V27" s="85"/>
      <c r="W27" s="134"/>
      <c r="X27" s="34"/>
      <c r="Y27" s="43"/>
      <c r="Z27" s="53" t="s">
        <v>54</v>
      </c>
      <c r="AA27" s="59"/>
      <c r="AB27" s="59"/>
      <c r="AC27" s="59"/>
      <c r="AD27" s="59"/>
      <c r="AE27" s="59"/>
      <c r="AF27" s="59"/>
      <c r="AG27" s="64"/>
      <c r="AH27" s="73">
        <v>25</v>
      </c>
      <c r="AI27" s="81"/>
      <c r="AJ27" s="81"/>
      <c r="AK27" s="81"/>
      <c r="AL27" s="85"/>
      <c r="AM27" s="73">
        <v>73253</v>
      </c>
      <c r="AN27" s="81"/>
      <c r="AO27" s="81"/>
      <c r="AP27" s="81"/>
      <c r="AQ27" s="81"/>
      <c r="AR27" s="85"/>
      <c r="AS27" s="73">
        <v>2930</v>
      </c>
      <c r="AT27" s="81"/>
      <c r="AU27" s="81"/>
      <c r="AV27" s="81"/>
      <c r="AW27" s="81"/>
      <c r="AX27" s="118"/>
      <c r="AY27" s="191" t="s">
        <v>262</v>
      </c>
      <c r="AZ27" s="199"/>
      <c r="BA27" s="199"/>
      <c r="BB27" s="199"/>
      <c r="BC27" s="199"/>
      <c r="BD27" s="199"/>
      <c r="BE27" s="199"/>
      <c r="BF27" s="199"/>
      <c r="BG27" s="199"/>
      <c r="BH27" s="199"/>
      <c r="BI27" s="199"/>
      <c r="BJ27" s="199"/>
      <c r="BK27" s="199"/>
      <c r="BL27" s="199"/>
      <c r="BM27" s="211"/>
      <c r="BN27" s="214">
        <v>1128248</v>
      </c>
      <c r="BO27" s="217"/>
      <c r="BP27" s="217"/>
      <c r="BQ27" s="217"/>
      <c r="BR27" s="217"/>
      <c r="BS27" s="217"/>
      <c r="BT27" s="217"/>
      <c r="BU27" s="220"/>
      <c r="BV27" s="214">
        <v>1126656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264</v>
      </c>
      <c r="F28" s="59"/>
      <c r="G28" s="59"/>
      <c r="H28" s="59"/>
      <c r="I28" s="59"/>
      <c r="J28" s="59"/>
      <c r="K28" s="64"/>
      <c r="L28" s="73">
        <v>1</v>
      </c>
      <c r="M28" s="81"/>
      <c r="N28" s="81"/>
      <c r="O28" s="81"/>
      <c r="P28" s="85"/>
      <c r="Q28" s="73">
        <v>2650</v>
      </c>
      <c r="R28" s="81"/>
      <c r="S28" s="81"/>
      <c r="T28" s="81"/>
      <c r="U28" s="81"/>
      <c r="V28" s="85"/>
      <c r="W28" s="134"/>
      <c r="X28" s="34"/>
      <c r="Y28" s="43"/>
      <c r="Z28" s="53" t="s">
        <v>265</v>
      </c>
      <c r="AA28" s="59"/>
      <c r="AB28" s="59"/>
      <c r="AC28" s="59"/>
      <c r="AD28" s="59"/>
      <c r="AE28" s="59"/>
      <c r="AF28" s="59"/>
      <c r="AG28" s="64"/>
      <c r="AH28" s="73" t="s">
        <v>158</v>
      </c>
      <c r="AI28" s="81"/>
      <c r="AJ28" s="81"/>
      <c r="AK28" s="81"/>
      <c r="AL28" s="85"/>
      <c r="AM28" s="73" t="s">
        <v>158</v>
      </c>
      <c r="AN28" s="81"/>
      <c r="AO28" s="81"/>
      <c r="AP28" s="81"/>
      <c r="AQ28" s="81"/>
      <c r="AR28" s="85"/>
      <c r="AS28" s="73" t="s">
        <v>158</v>
      </c>
      <c r="AT28" s="81"/>
      <c r="AU28" s="81"/>
      <c r="AV28" s="81"/>
      <c r="AW28" s="81"/>
      <c r="AX28" s="118"/>
      <c r="AY28" s="192" t="s">
        <v>266</v>
      </c>
      <c r="AZ28" s="200"/>
      <c r="BA28" s="200"/>
      <c r="BB28" s="203"/>
      <c r="BC28" s="187" t="s">
        <v>31</v>
      </c>
      <c r="BD28" s="195"/>
      <c r="BE28" s="195"/>
      <c r="BF28" s="195"/>
      <c r="BG28" s="195"/>
      <c r="BH28" s="195"/>
      <c r="BI28" s="195"/>
      <c r="BJ28" s="195"/>
      <c r="BK28" s="195"/>
      <c r="BL28" s="195"/>
      <c r="BM28" s="207"/>
      <c r="BN28" s="212">
        <v>1180839</v>
      </c>
      <c r="BO28" s="215"/>
      <c r="BP28" s="215"/>
      <c r="BQ28" s="215"/>
      <c r="BR28" s="215"/>
      <c r="BS28" s="215"/>
      <c r="BT28" s="215"/>
      <c r="BU28" s="218"/>
      <c r="BV28" s="212">
        <v>1495791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269</v>
      </c>
      <c r="F29" s="59"/>
      <c r="G29" s="59"/>
      <c r="H29" s="59"/>
      <c r="I29" s="59"/>
      <c r="J29" s="59"/>
      <c r="K29" s="64"/>
      <c r="L29" s="73">
        <v>14</v>
      </c>
      <c r="M29" s="81"/>
      <c r="N29" s="81"/>
      <c r="O29" s="81"/>
      <c r="P29" s="85"/>
      <c r="Q29" s="73">
        <v>2471</v>
      </c>
      <c r="R29" s="81"/>
      <c r="S29" s="81"/>
      <c r="T29" s="81"/>
      <c r="U29" s="81"/>
      <c r="V29" s="85"/>
      <c r="W29" s="135"/>
      <c r="X29" s="140"/>
      <c r="Y29" s="142"/>
      <c r="Z29" s="53" t="s">
        <v>271</v>
      </c>
      <c r="AA29" s="59"/>
      <c r="AB29" s="59"/>
      <c r="AC29" s="59"/>
      <c r="AD29" s="59"/>
      <c r="AE29" s="59"/>
      <c r="AF29" s="59"/>
      <c r="AG29" s="64"/>
      <c r="AH29" s="73">
        <v>189</v>
      </c>
      <c r="AI29" s="81"/>
      <c r="AJ29" s="81"/>
      <c r="AK29" s="81"/>
      <c r="AL29" s="85"/>
      <c r="AM29" s="73">
        <v>575257</v>
      </c>
      <c r="AN29" s="81"/>
      <c r="AO29" s="81"/>
      <c r="AP29" s="81"/>
      <c r="AQ29" s="81"/>
      <c r="AR29" s="85"/>
      <c r="AS29" s="73">
        <v>3044</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153059</v>
      </c>
      <c r="BO29" s="216"/>
      <c r="BP29" s="216"/>
      <c r="BQ29" s="216"/>
      <c r="BR29" s="216"/>
      <c r="BS29" s="216"/>
      <c r="BT29" s="216"/>
      <c r="BU29" s="219"/>
      <c r="BV29" s="213">
        <v>192884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0"/>
      <c r="AH30" s="150">
        <v>94.1</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279851</v>
      </c>
      <c r="BO30" s="217"/>
      <c r="BP30" s="217"/>
      <c r="BQ30" s="217"/>
      <c r="BR30" s="217"/>
      <c r="BS30" s="217"/>
      <c r="BT30" s="217"/>
      <c r="BU30" s="220"/>
      <c r="BV30" s="214">
        <v>269227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259</v>
      </c>
      <c r="D32" s="37"/>
      <c r="E32" s="37"/>
      <c r="F32" s="36"/>
      <c r="G32" s="36"/>
      <c r="H32" s="36"/>
      <c r="I32" s="36"/>
      <c r="J32" s="36"/>
      <c r="K32" s="36"/>
      <c r="L32" s="36"/>
      <c r="M32" s="36"/>
      <c r="N32" s="36"/>
      <c r="O32" s="36"/>
      <c r="P32" s="36"/>
      <c r="Q32" s="36"/>
      <c r="R32" s="36"/>
      <c r="S32" s="36"/>
      <c r="T32" s="36"/>
      <c r="U32" s="36" t="s">
        <v>274</v>
      </c>
      <c r="V32" s="36"/>
      <c r="W32" s="36"/>
      <c r="X32" s="36"/>
      <c r="Y32" s="36"/>
      <c r="Z32" s="36"/>
      <c r="AA32" s="36"/>
      <c r="AB32" s="36"/>
      <c r="AC32" s="36"/>
      <c r="AD32" s="36"/>
      <c r="AE32" s="36"/>
      <c r="AF32" s="36"/>
      <c r="AG32" s="36"/>
      <c r="AH32" s="36"/>
      <c r="AI32" s="36"/>
      <c r="AJ32" s="36"/>
      <c r="AK32" s="36"/>
      <c r="AL32" s="36"/>
      <c r="AM32" s="176" t="s">
        <v>276</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277</v>
      </c>
      <c r="BX32" s="36"/>
      <c r="BY32" s="36"/>
      <c r="BZ32" s="36"/>
      <c r="CA32" s="36"/>
      <c r="CB32" s="176"/>
      <c r="CC32" s="176"/>
      <c r="CD32" s="176"/>
      <c r="CE32" s="176"/>
      <c r="CF32" s="176"/>
      <c r="CG32" s="176"/>
      <c r="CH32" s="176"/>
      <c r="CI32" s="176"/>
      <c r="CJ32" s="176"/>
      <c r="CK32" s="176"/>
      <c r="CL32" s="176"/>
      <c r="CM32" s="176"/>
      <c r="CN32" s="176"/>
      <c r="CO32" s="176" t="s">
        <v>278</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256</v>
      </c>
      <c r="D33" s="38"/>
      <c r="E33" s="55" t="s">
        <v>280</v>
      </c>
      <c r="F33" s="55"/>
      <c r="G33" s="55"/>
      <c r="H33" s="55"/>
      <c r="I33" s="55"/>
      <c r="J33" s="55"/>
      <c r="K33" s="55"/>
      <c r="L33" s="55"/>
      <c r="M33" s="55"/>
      <c r="N33" s="55"/>
      <c r="O33" s="55"/>
      <c r="P33" s="55"/>
      <c r="Q33" s="55"/>
      <c r="R33" s="55"/>
      <c r="S33" s="55"/>
      <c r="T33" s="55"/>
      <c r="U33" s="38" t="s">
        <v>256</v>
      </c>
      <c r="V33" s="38"/>
      <c r="W33" s="55" t="s">
        <v>280</v>
      </c>
      <c r="X33" s="55"/>
      <c r="Y33" s="55"/>
      <c r="Z33" s="55"/>
      <c r="AA33" s="55"/>
      <c r="AB33" s="55"/>
      <c r="AC33" s="55"/>
      <c r="AD33" s="55"/>
      <c r="AE33" s="55"/>
      <c r="AF33" s="55"/>
      <c r="AG33" s="55"/>
      <c r="AH33" s="55"/>
      <c r="AI33" s="55"/>
      <c r="AJ33" s="55"/>
      <c r="AK33" s="55"/>
      <c r="AL33" s="55"/>
      <c r="AM33" s="38" t="s">
        <v>256</v>
      </c>
      <c r="AN33" s="38"/>
      <c r="AO33" s="55" t="s">
        <v>280</v>
      </c>
      <c r="AP33" s="55"/>
      <c r="AQ33" s="55"/>
      <c r="AR33" s="55"/>
      <c r="AS33" s="55"/>
      <c r="AT33" s="55"/>
      <c r="AU33" s="55"/>
      <c r="AV33" s="55"/>
      <c r="AW33" s="55"/>
      <c r="AX33" s="55"/>
      <c r="AY33" s="55"/>
      <c r="AZ33" s="55"/>
      <c r="BA33" s="55"/>
      <c r="BB33" s="55"/>
      <c r="BC33" s="55"/>
      <c r="BD33" s="38"/>
      <c r="BE33" s="55" t="s">
        <v>115</v>
      </c>
      <c r="BF33" s="55"/>
      <c r="BG33" s="55" t="s">
        <v>281</v>
      </c>
      <c r="BH33" s="55"/>
      <c r="BI33" s="55"/>
      <c r="BJ33" s="55"/>
      <c r="BK33" s="55"/>
      <c r="BL33" s="55"/>
      <c r="BM33" s="55"/>
      <c r="BN33" s="55"/>
      <c r="BO33" s="55"/>
      <c r="BP33" s="55"/>
      <c r="BQ33" s="55"/>
      <c r="BR33" s="55"/>
      <c r="BS33" s="55"/>
      <c r="BT33" s="55"/>
      <c r="BU33" s="55"/>
      <c r="BV33" s="38"/>
      <c r="BW33" s="38" t="s">
        <v>115</v>
      </c>
      <c r="BX33" s="38"/>
      <c r="BY33" s="55" t="s">
        <v>282</v>
      </c>
      <c r="BZ33" s="55"/>
      <c r="CA33" s="55"/>
      <c r="CB33" s="55"/>
      <c r="CC33" s="55"/>
      <c r="CD33" s="55"/>
      <c r="CE33" s="55"/>
      <c r="CF33" s="55"/>
      <c r="CG33" s="55"/>
      <c r="CH33" s="55"/>
      <c r="CI33" s="55"/>
      <c r="CJ33" s="55"/>
      <c r="CK33" s="55"/>
      <c r="CL33" s="55"/>
      <c r="CM33" s="55"/>
      <c r="CN33" s="55"/>
      <c r="CO33" s="38" t="s">
        <v>256</v>
      </c>
      <c r="CP33" s="38"/>
      <c r="CQ33" s="55" t="s">
        <v>261</v>
      </c>
      <c r="CR33" s="55"/>
      <c r="CS33" s="55"/>
      <c r="CT33" s="55"/>
      <c r="CU33" s="55"/>
      <c r="CV33" s="55"/>
      <c r="CW33" s="55"/>
      <c r="CX33" s="55"/>
      <c r="CY33" s="55"/>
      <c r="CZ33" s="55"/>
      <c r="DA33" s="55"/>
      <c r="DB33" s="55"/>
      <c r="DC33" s="55"/>
      <c r="DD33" s="55"/>
      <c r="DE33" s="55"/>
      <c r="DF33" s="55"/>
      <c r="DG33" s="252" t="s">
        <v>223</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IF('各会計、関係団体の財政状況及び健全化判断比率'!B31="","",'各会計、関係団体の財政状況及び健全化判断比率'!B31)</f>
        <v>公共下水道事業特別会計</v>
      </c>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駿東伊豆消防組合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静岡県市町総合事務組合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静岡県芦湖水利組合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駿豆学園管理組合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静岡県後期高齢者医療広域連合（普通会計分）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静岡県後期高齢者医療広域連合（事業会計分）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静岡地方税滞納整理機構</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箱根山御山組合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15</v>
      </c>
      <c r="BX42" s="39"/>
      <c r="BY42" s="56" t="str">
        <f>IF('各会計、関係団体の財政状況及び健全化判断比率'!B76="","",'各会計、関係団体の財政状況及び健全化判断比率'!B76)</f>
        <v>三島市外五ヶ市町箱根山組合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16</v>
      </c>
      <c r="BX43" s="39"/>
      <c r="BY43" s="56" t="str">
        <f>IF('各会計、関係団体の財政状況及び健全化判断比率'!B77="","",'各会計、関係団体の財政状況及び健全化判断比率'!B77)</f>
        <v>三島市外三ヶ市町箱根山林組合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285</v>
      </c>
      <c r="C46" s="1"/>
      <c r="D46" s="1"/>
      <c r="E46" s="1" t="s">
        <v>206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289</v>
      </c>
    </row>
    <row r="50" spans="5:5">
      <c r="E50" s="1" t="s">
        <v>290</v>
      </c>
    </row>
    <row r="51" spans="5:5">
      <c r="E51" s="1" t="s">
        <v>294</v>
      </c>
    </row>
    <row r="52" spans="5:5">
      <c r="E52" s="1" t="s">
        <v>296</v>
      </c>
    </row>
    <row r="53" spans="5:5">
      <c r="E53" s="1" t="s">
        <v>240</v>
      </c>
    </row>
    <row r="54" spans="5:5"/>
    <row r="55" spans="5:5"/>
    <row r="56" spans="5:5"/>
  </sheetData>
  <sheetProtection algorithmName="SHA-512" hashValue="aR9yCBXeSHyk5Hr/bzMGVeiEHahMjnqojfCWfvio6dkO/MEx6UirW3d9aaIcRtxTaDkAiESWfsOAoUEnDWMmWQ==" saltValue="ekLepIyBFt9gZMmc2QW3B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zoomScale="70" zoomScaleNormal="70" workbookViewId="0"/>
  </sheetViews>
  <sheetFormatPr defaultColWidth="0" defaultRowHeight="11.25" customHeight="1" zeroHeight="1"/>
  <cols>
    <col min="1" max="95" width="1.5703125" style="1" customWidth="1"/>
    <col min="96" max="133" width="1.5703125" style="256" customWidth="1"/>
    <col min="134" max="143" width="1.57031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297</v>
      </c>
      <c r="DI1" s="346"/>
      <c r="DJ1" s="346"/>
      <c r="DK1" s="346"/>
      <c r="DL1" s="346"/>
      <c r="DM1" s="346"/>
      <c r="DN1" s="353"/>
      <c r="DO1" s="1"/>
      <c r="DP1" s="345" t="s">
        <v>298</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302</v>
      </c>
      <c r="S4" s="139"/>
      <c r="T4" s="139"/>
      <c r="U4" s="139"/>
      <c r="V4" s="139"/>
      <c r="W4" s="139"/>
      <c r="X4" s="139"/>
      <c r="Y4" s="144"/>
      <c r="Z4" s="148" t="s">
        <v>159</v>
      </c>
      <c r="AA4" s="139"/>
      <c r="AB4" s="139"/>
      <c r="AC4" s="144"/>
      <c r="AD4" s="148" t="s">
        <v>303</v>
      </c>
      <c r="AE4" s="139"/>
      <c r="AF4" s="139"/>
      <c r="AG4" s="139"/>
      <c r="AH4" s="139"/>
      <c r="AI4" s="139"/>
      <c r="AJ4" s="139"/>
      <c r="AK4" s="144"/>
      <c r="AL4" s="148" t="s">
        <v>159</v>
      </c>
      <c r="AM4" s="139"/>
      <c r="AN4" s="139"/>
      <c r="AO4" s="144"/>
      <c r="AP4" s="296" t="s">
        <v>306</v>
      </c>
      <c r="AQ4" s="296"/>
      <c r="AR4" s="296"/>
      <c r="AS4" s="296"/>
      <c r="AT4" s="296"/>
      <c r="AU4" s="296"/>
      <c r="AV4" s="296"/>
      <c r="AW4" s="296"/>
      <c r="AX4" s="296"/>
      <c r="AY4" s="296"/>
      <c r="AZ4" s="296"/>
      <c r="BA4" s="296"/>
      <c r="BB4" s="296"/>
      <c r="BC4" s="296"/>
      <c r="BD4" s="296"/>
      <c r="BE4" s="296"/>
      <c r="BF4" s="296"/>
      <c r="BG4" s="296" t="s">
        <v>308</v>
      </c>
      <c r="BH4" s="296"/>
      <c r="BI4" s="296"/>
      <c r="BJ4" s="296"/>
      <c r="BK4" s="296"/>
      <c r="BL4" s="296"/>
      <c r="BM4" s="296"/>
      <c r="BN4" s="296"/>
      <c r="BO4" s="296" t="s">
        <v>159</v>
      </c>
      <c r="BP4" s="296"/>
      <c r="BQ4" s="296"/>
      <c r="BR4" s="296"/>
      <c r="BS4" s="296" t="s">
        <v>311</v>
      </c>
      <c r="BT4" s="296"/>
      <c r="BU4" s="296"/>
      <c r="BV4" s="296"/>
      <c r="BW4" s="296"/>
      <c r="BX4" s="296"/>
      <c r="BY4" s="296"/>
      <c r="BZ4" s="296"/>
      <c r="CA4" s="296"/>
      <c r="CB4" s="296"/>
      <c r="CD4" s="148"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315</v>
      </c>
      <c r="C5" s="265"/>
      <c r="D5" s="265"/>
      <c r="E5" s="265"/>
      <c r="F5" s="265"/>
      <c r="G5" s="265"/>
      <c r="H5" s="265"/>
      <c r="I5" s="265"/>
      <c r="J5" s="265"/>
      <c r="K5" s="265"/>
      <c r="L5" s="265"/>
      <c r="M5" s="265"/>
      <c r="N5" s="265"/>
      <c r="O5" s="265"/>
      <c r="P5" s="265"/>
      <c r="Q5" s="268"/>
      <c r="R5" s="273">
        <v>5629389</v>
      </c>
      <c r="S5" s="276"/>
      <c r="T5" s="276"/>
      <c r="U5" s="276"/>
      <c r="V5" s="276"/>
      <c r="W5" s="276"/>
      <c r="X5" s="276"/>
      <c r="Y5" s="278"/>
      <c r="Z5" s="281">
        <v>52.9</v>
      </c>
      <c r="AA5" s="281"/>
      <c r="AB5" s="281"/>
      <c r="AC5" s="281"/>
      <c r="AD5" s="284">
        <v>5301113</v>
      </c>
      <c r="AE5" s="284"/>
      <c r="AF5" s="284"/>
      <c r="AG5" s="284"/>
      <c r="AH5" s="284"/>
      <c r="AI5" s="284"/>
      <c r="AJ5" s="284"/>
      <c r="AK5" s="284"/>
      <c r="AL5" s="288">
        <v>84.3</v>
      </c>
      <c r="AM5" s="291"/>
      <c r="AN5" s="291"/>
      <c r="AO5" s="293"/>
      <c r="AP5" s="259" t="s">
        <v>316</v>
      </c>
      <c r="AQ5" s="265"/>
      <c r="AR5" s="265"/>
      <c r="AS5" s="265"/>
      <c r="AT5" s="265"/>
      <c r="AU5" s="265"/>
      <c r="AV5" s="265"/>
      <c r="AW5" s="265"/>
      <c r="AX5" s="265"/>
      <c r="AY5" s="265"/>
      <c r="AZ5" s="265"/>
      <c r="BA5" s="265"/>
      <c r="BB5" s="265"/>
      <c r="BC5" s="265"/>
      <c r="BD5" s="265"/>
      <c r="BE5" s="265"/>
      <c r="BF5" s="268"/>
      <c r="BG5" s="274">
        <v>5301113</v>
      </c>
      <c r="BH5" s="216"/>
      <c r="BI5" s="216"/>
      <c r="BJ5" s="216"/>
      <c r="BK5" s="216"/>
      <c r="BL5" s="216"/>
      <c r="BM5" s="216"/>
      <c r="BN5" s="279"/>
      <c r="BO5" s="282">
        <v>94.2</v>
      </c>
      <c r="BP5" s="282"/>
      <c r="BQ5" s="282"/>
      <c r="BR5" s="282"/>
      <c r="BS5" s="285" t="s">
        <v>158</v>
      </c>
      <c r="BT5" s="285"/>
      <c r="BU5" s="285"/>
      <c r="BV5" s="285"/>
      <c r="BW5" s="285"/>
      <c r="BX5" s="285"/>
      <c r="BY5" s="285"/>
      <c r="BZ5" s="285"/>
      <c r="CA5" s="285"/>
      <c r="CB5" s="327"/>
      <c r="CD5" s="148" t="s">
        <v>306</v>
      </c>
      <c r="CE5" s="139"/>
      <c r="CF5" s="139"/>
      <c r="CG5" s="139"/>
      <c r="CH5" s="139"/>
      <c r="CI5" s="139"/>
      <c r="CJ5" s="139"/>
      <c r="CK5" s="139"/>
      <c r="CL5" s="139"/>
      <c r="CM5" s="139"/>
      <c r="CN5" s="139"/>
      <c r="CO5" s="139"/>
      <c r="CP5" s="139"/>
      <c r="CQ5" s="144"/>
      <c r="CR5" s="148" t="s">
        <v>318</v>
      </c>
      <c r="CS5" s="139"/>
      <c r="CT5" s="139"/>
      <c r="CU5" s="139"/>
      <c r="CV5" s="139"/>
      <c r="CW5" s="139"/>
      <c r="CX5" s="139"/>
      <c r="CY5" s="144"/>
      <c r="CZ5" s="148" t="s">
        <v>159</v>
      </c>
      <c r="DA5" s="139"/>
      <c r="DB5" s="139"/>
      <c r="DC5" s="144"/>
      <c r="DD5" s="148" t="s">
        <v>320</v>
      </c>
      <c r="DE5" s="139"/>
      <c r="DF5" s="139"/>
      <c r="DG5" s="139"/>
      <c r="DH5" s="139"/>
      <c r="DI5" s="139"/>
      <c r="DJ5" s="139"/>
      <c r="DK5" s="139"/>
      <c r="DL5" s="139"/>
      <c r="DM5" s="139"/>
      <c r="DN5" s="139"/>
      <c r="DO5" s="139"/>
      <c r="DP5" s="144"/>
      <c r="DQ5" s="148" t="s">
        <v>323</v>
      </c>
      <c r="DR5" s="139"/>
      <c r="DS5" s="139"/>
      <c r="DT5" s="139"/>
      <c r="DU5" s="139"/>
      <c r="DV5" s="139"/>
      <c r="DW5" s="139"/>
      <c r="DX5" s="139"/>
      <c r="DY5" s="139"/>
      <c r="DZ5" s="139"/>
      <c r="EA5" s="139"/>
      <c r="EB5" s="139"/>
      <c r="EC5" s="144"/>
    </row>
    <row r="6" spans="2:143" ht="11.25" customHeight="1">
      <c r="B6" s="260" t="s">
        <v>325</v>
      </c>
      <c r="C6" s="36"/>
      <c r="D6" s="36"/>
      <c r="E6" s="36"/>
      <c r="F6" s="36"/>
      <c r="G6" s="36"/>
      <c r="H6" s="36"/>
      <c r="I6" s="36"/>
      <c r="J6" s="36"/>
      <c r="K6" s="36"/>
      <c r="L6" s="36"/>
      <c r="M6" s="36"/>
      <c r="N6" s="36"/>
      <c r="O6" s="36"/>
      <c r="P6" s="36"/>
      <c r="Q6" s="269"/>
      <c r="R6" s="274">
        <v>65675</v>
      </c>
      <c r="S6" s="216"/>
      <c r="T6" s="216"/>
      <c r="U6" s="216"/>
      <c r="V6" s="216"/>
      <c r="W6" s="216"/>
      <c r="X6" s="216"/>
      <c r="Y6" s="279"/>
      <c r="Z6" s="282">
        <v>0.6</v>
      </c>
      <c r="AA6" s="282"/>
      <c r="AB6" s="282"/>
      <c r="AC6" s="282"/>
      <c r="AD6" s="285">
        <v>65675</v>
      </c>
      <c r="AE6" s="285"/>
      <c r="AF6" s="285"/>
      <c r="AG6" s="285"/>
      <c r="AH6" s="285"/>
      <c r="AI6" s="285"/>
      <c r="AJ6" s="285"/>
      <c r="AK6" s="285"/>
      <c r="AL6" s="289">
        <v>1</v>
      </c>
      <c r="AM6" s="237"/>
      <c r="AN6" s="237"/>
      <c r="AO6" s="294"/>
      <c r="AP6" s="260" t="s">
        <v>93</v>
      </c>
      <c r="AQ6" s="36"/>
      <c r="AR6" s="36"/>
      <c r="AS6" s="36"/>
      <c r="AT6" s="36"/>
      <c r="AU6" s="36"/>
      <c r="AV6" s="36"/>
      <c r="AW6" s="36"/>
      <c r="AX6" s="36"/>
      <c r="AY6" s="36"/>
      <c r="AZ6" s="36"/>
      <c r="BA6" s="36"/>
      <c r="BB6" s="36"/>
      <c r="BC6" s="36"/>
      <c r="BD6" s="36"/>
      <c r="BE6" s="36"/>
      <c r="BF6" s="269"/>
      <c r="BG6" s="274">
        <v>5301113</v>
      </c>
      <c r="BH6" s="216"/>
      <c r="BI6" s="216"/>
      <c r="BJ6" s="216"/>
      <c r="BK6" s="216"/>
      <c r="BL6" s="216"/>
      <c r="BM6" s="216"/>
      <c r="BN6" s="279"/>
      <c r="BO6" s="282">
        <v>94.2</v>
      </c>
      <c r="BP6" s="282"/>
      <c r="BQ6" s="282"/>
      <c r="BR6" s="282"/>
      <c r="BS6" s="285" t="s">
        <v>158</v>
      </c>
      <c r="BT6" s="285"/>
      <c r="BU6" s="285"/>
      <c r="BV6" s="285"/>
      <c r="BW6" s="285"/>
      <c r="BX6" s="285"/>
      <c r="BY6" s="285"/>
      <c r="BZ6" s="285"/>
      <c r="CA6" s="285"/>
      <c r="CB6" s="327"/>
      <c r="CD6" s="259" t="s">
        <v>326</v>
      </c>
      <c r="CE6" s="265"/>
      <c r="CF6" s="265"/>
      <c r="CG6" s="265"/>
      <c r="CH6" s="265"/>
      <c r="CI6" s="265"/>
      <c r="CJ6" s="265"/>
      <c r="CK6" s="265"/>
      <c r="CL6" s="265"/>
      <c r="CM6" s="265"/>
      <c r="CN6" s="265"/>
      <c r="CO6" s="265"/>
      <c r="CP6" s="265"/>
      <c r="CQ6" s="268"/>
      <c r="CR6" s="274">
        <v>109631</v>
      </c>
      <c r="CS6" s="216"/>
      <c r="CT6" s="216"/>
      <c r="CU6" s="216"/>
      <c r="CV6" s="216"/>
      <c r="CW6" s="216"/>
      <c r="CX6" s="216"/>
      <c r="CY6" s="279"/>
      <c r="CZ6" s="288">
        <v>1.1000000000000001</v>
      </c>
      <c r="DA6" s="291"/>
      <c r="DB6" s="291"/>
      <c r="DC6" s="338"/>
      <c r="DD6" s="326" t="s">
        <v>158</v>
      </c>
      <c r="DE6" s="216"/>
      <c r="DF6" s="216"/>
      <c r="DG6" s="216"/>
      <c r="DH6" s="216"/>
      <c r="DI6" s="216"/>
      <c r="DJ6" s="216"/>
      <c r="DK6" s="216"/>
      <c r="DL6" s="216"/>
      <c r="DM6" s="216"/>
      <c r="DN6" s="216"/>
      <c r="DO6" s="216"/>
      <c r="DP6" s="279"/>
      <c r="DQ6" s="326">
        <v>109631</v>
      </c>
      <c r="DR6" s="216"/>
      <c r="DS6" s="216"/>
      <c r="DT6" s="216"/>
      <c r="DU6" s="216"/>
      <c r="DV6" s="216"/>
      <c r="DW6" s="216"/>
      <c r="DX6" s="216"/>
      <c r="DY6" s="216"/>
      <c r="DZ6" s="216"/>
      <c r="EA6" s="216"/>
      <c r="EB6" s="216"/>
      <c r="EC6" s="328"/>
    </row>
    <row r="7" spans="2:143" ht="11.25" customHeight="1">
      <c r="B7" s="260" t="s">
        <v>327</v>
      </c>
      <c r="C7" s="36"/>
      <c r="D7" s="36"/>
      <c r="E7" s="36"/>
      <c r="F7" s="36"/>
      <c r="G7" s="36"/>
      <c r="H7" s="36"/>
      <c r="I7" s="36"/>
      <c r="J7" s="36"/>
      <c r="K7" s="36"/>
      <c r="L7" s="36"/>
      <c r="M7" s="36"/>
      <c r="N7" s="36"/>
      <c r="O7" s="36"/>
      <c r="P7" s="36"/>
      <c r="Q7" s="269"/>
      <c r="R7" s="274">
        <v>9650</v>
      </c>
      <c r="S7" s="216"/>
      <c r="T7" s="216"/>
      <c r="U7" s="216"/>
      <c r="V7" s="216"/>
      <c r="W7" s="216"/>
      <c r="X7" s="216"/>
      <c r="Y7" s="279"/>
      <c r="Z7" s="282">
        <v>0.1</v>
      </c>
      <c r="AA7" s="282"/>
      <c r="AB7" s="282"/>
      <c r="AC7" s="282"/>
      <c r="AD7" s="285">
        <v>9650</v>
      </c>
      <c r="AE7" s="285"/>
      <c r="AF7" s="285"/>
      <c r="AG7" s="285"/>
      <c r="AH7" s="285"/>
      <c r="AI7" s="285"/>
      <c r="AJ7" s="285"/>
      <c r="AK7" s="285"/>
      <c r="AL7" s="289">
        <v>0.2</v>
      </c>
      <c r="AM7" s="237"/>
      <c r="AN7" s="237"/>
      <c r="AO7" s="294"/>
      <c r="AP7" s="260" t="s">
        <v>138</v>
      </c>
      <c r="AQ7" s="36"/>
      <c r="AR7" s="36"/>
      <c r="AS7" s="36"/>
      <c r="AT7" s="36"/>
      <c r="AU7" s="36"/>
      <c r="AV7" s="36"/>
      <c r="AW7" s="36"/>
      <c r="AX7" s="36"/>
      <c r="AY7" s="36"/>
      <c r="AZ7" s="36"/>
      <c r="BA7" s="36"/>
      <c r="BB7" s="36"/>
      <c r="BC7" s="36"/>
      <c r="BD7" s="36"/>
      <c r="BE7" s="36"/>
      <c r="BF7" s="269"/>
      <c r="BG7" s="274">
        <v>2461033</v>
      </c>
      <c r="BH7" s="216"/>
      <c r="BI7" s="216"/>
      <c r="BJ7" s="216"/>
      <c r="BK7" s="216"/>
      <c r="BL7" s="216"/>
      <c r="BM7" s="216"/>
      <c r="BN7" s="279"/>
      <c r="BO7" s="282">
        <v>43.7</v>
      </c>
      <c r="BP7" s="282"/>
      <c r="BQ7" s="282"/>
      <c r="BR7" s="282"/>
      <c r="BS7" s="285" t="s">
        <v>158</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1254030</v>
      </c>
      <c r="CS7" s="216"/>
      <c r="CT7" s="216"/>
      <c r="CU7" s="216"/>
      <c r="CV7" s="216"/>
      <c r="CW7" s="216"/>
      <c r="CX7" s="216"/>
      <c r="CY7" s="279"/>
      <c r="CZ7" s="282">
        <v>12.1</v>
      </c>
      <c r="DA7" s="282"/>
      <c r="DB7" s="282"/>
      <c r="DC7" s="282"/>
      <c r="DD7" s="326">
        <v>37056</v>
      </c>
      <c r="DE7" s="216"/>
      <c r="DF7" s="216"/>
      <c r="DG7" s="216"/>
      <c r="DH7" s="216"/>
      <c r="DI7" s="216"/>
      <c r="DJ7" s="216"/>
      <c r="DK7" s="216"/>
      <c r="DL7" s="216"/>
      <c r="DM7" s="216"/>
      <c r="DN7" s="216"/>
      <c r="DO7" s="216"/>
      <c r="DP7" s="279"/>
      <c r="DQ7" s="326">
        <v>1123572</v>
      </c>
      <c r="DR7" s="216"/>
      <c r="DS7" s="216"/>
      <c r="DT7" s="216"/>
      <c r="DU7" s="216"/>
      <c r="DV7" s="216"/>
      <c r="DW7" s="216"/>
      <c r="DX7" s="216"/>
      <c r="DY7" s="216"/>
      <c r="DZ7" s="216"/>
      <c r="EA7" s="216"/>
      <c r="EB7" s="216"/>
      <c r="EC7" s="328"/>
    </row>
    <row r="8" spans="2:143" ht="11.25" customHeight="1">
      <c r="B8" s="260" t="s">
        <v>330</v>
      </c>
      <c r="C8" s="36"/>
      <c r="D8" s="36"/>
      <c r="E8" s="36"/>
      <c r="F8" s="36"/>
      <c r="G8" s="36"/>
      <c r="H8" s="36"/>
      <c r="I8" s="36"/>
      <c r="J8" s="36"/>
      <c r="K8" s="36"/>
      <c r="L8" s="36"/>
      <c r="M8" s="36"/>
      <c r="N8" s="36"/>
      <c r="O8" s="36"/>
      <c r="P8" s="36"/>
      <c r="Q8" s="269"/>
      <c r="R8" s="274">
        <v>24094</v>
      </c>
      <c r="S8" s="216"/>
      <c r="T8" s="216"/>
      <c r="U8" s="216"/>
      <c r="V8" s="216"/>
      <c r="W8" s="216"/>
      <c r="X8" s="216"/>
      <c r="Y8" s="279"/>
      <c r="Z8" s="282">
        <v>0.2</v>
      </c>
      <c r="AA8" s="282"/>
      <c r="AB8" s="282"/>
      <c r="AC8" s="282"/>
      <c r="AD8" s="285">
        <v>24094</v>
      </c>
      <c r="AE8" s="285"/>
      <c r="AF8" s="285"/>
      <c r="AG8" s="285"/>
      <c r="AH8" s="285"/>
      <c r="AI8" s="285"/>
      <c r="AJ8" s="285"/>
      <c r="AK8" s="285"/>
      <c r="AL8" s="289">
        <v>0.4</v>
      </c>
      <c r="AM8" s="237"/>
      <c r="AN8" s="237"/>
      <c r="AO8" s="294"/>
      <c r="AP8" s="260" t="s">
        <v>331</v>
      </c>
      <c r="AQ8" s="36"/>
      <c r="AR8" s="36"/>
      <c r="AS8" s="36"/>
      <c r="AT8" s="36"/>
      <c r="AU8" s="36"/>
      <c r="AV8" s="36"/>
      <c r="AW8" s="36"/>
      <c r="AX8" s="36"/>
      <c r="AY8" s="36"/>
      <c r="AZ8" s="36"/>
      <c r="BA8" s="36"/>
      <c r="BB8" s="36"/>
      <c r="BC8" s="36"/>
      <c r="BD8" s="36"/>
      <c r="BE8" s="36"/>
      <c r="BF8" s="269"/>
      <c r="BG8" s="274">
        <v>59418</v>
      </c>
      <c r="BH8" s="216"/>
      <c r="BI8" s="216"/>
      <c r="BJ8" s="216"/>
      <c r="BK8" s="216"/>
      <c r="BL8" s="216"/>
      <c r="BM8" s="216"/>
      <c r="BN8" s="279"/>
      <c r="BO8" s="282">
        <v>1.1000000000000001</v>
      </c>
      <c r="BP8" s="282"/>
      <c r="BQ8" s="282"/>
      <c r="BR8" s="282"/>
      <c r="BS8" s="326" t="s">
        <v>158</v>
      </c>
      <c r="BT8" s="216"/>
      <c r="BU8" s="216"/>
      <c r="BV8" s="216"/>
      <c r="BW8" s="216"/>
      <c r="BX8" s="216"/>
      <c r="BY8" s="216"/>
      <c r="BZ8" s="216"/>
      <c r="CA8" s="216"/>
      <c r="CB8" s="328"/>
      <c r="CD8" s="260" t="s">
        <v>319</v>
      </c>
      <c r="CE8" s="36"/>
      <c r="CF8" s="36"/>
      <c r="CG8" s="36"/>
      <c r="CH8" s="36"/>
      <c r="CI8" s="36"/>
      <c r="CJ8" s="36"/>
      <c r="CK8" s="36"/>
      <c r="CL8" s="36"/>
      <c r="CM8" s="36"/>
      <c r="CN8" s="36"/>
      <c r="CO8" s="36"/>
      <c r="CP8" s="36"/>
      <c r="CQ8" s="269"/>
      <c r="CR8" s="274">
        <v>3462288</v>
      </c>
      <c r="CS8" s="216"/>
      <c r="CT8" s="216"/>
      <c r="CU8" s="216"/>
      <c r="CV8" s="216"/>
      <c r="CW8" s="216"/>
      <c r="CX8" s="216"/>
      <c r="CY8" s="279"/>
      <c r="CZ8" s="282">
        <v>33.5</v>
      </c>
      <c r="DA8" s="282"/>
      <c r="DB8" s="282"/>
      <c r="DC8" s="282"/>
      <c r="DD8" s="326">
        <v>61875</v>
      </c>
      <c r="DE8" s="216"/>
      <c r="DF8" s="216"/>
      <c r="DG8" s="216"/>
      <c r="DH8" s="216"/>
      <c r="DI8" s="216"/>
      <c r="DJ8" s="216"/>
      <c r="DK8" s="216"/>
      <c r="DL8" s="216"/>
      <c r="DM8" s="216"/>
      <c r="DN8" s="216"/>
      <c r="DO8" s="216"/>
      <c r="DP8" s="279"/>
      <c r="DQ8" s="326">
        <v>1832371</v>
      </c>
      <c r="DR8" s="216"/>
      <c r="DS8" s="216"/>
      <c r="DT8" s="216"/>
      <c r="DU8" s="216"/>
      <c r="DV8" s="216"/>
      <c r="DW8" s="216"/>
      <c r="DX8" s="216"/>
      <c r="DY8" s="216"/>
      <c r="DZ8" s="216"/>
      <c r="EA8" s="216"/>
      <c r="EB8" s="216"/>
      <c r="EC8" s="328"/>
    </row>
    <row r="9" spans="2:143" ht="11.25" customHeight="1">
      <c r="B9" s="260" t="s">
        <v>333</v>
      </c>
      <c r="C9" s="36"/>
      <c r="D9" s="36"/>
      <c r="E9" s="36"/>
      <c r="F9" s="36"/>
      <c r="G9" s="36"/>
      <c r="H9" s="36"/>
      <c r="I9" s="36"/>
      <c r="J9" s="36"/>
      <c r="K9" s="36"/>
      <c r="L9" s="36"/>
      <c r="M9" s="36"/>
      <c r="N9" s="36"/>
      <c r="O9" s="36"/>
      <c r="P9" s="36"/>
      <c r="Q9" s="269"/>
      <c r="R9" s="274">
        <v>28217</v>
      </c>
      <c r="S9" s="216"/>
      <c r="T9" s="216"/>
      <c r="U9" s="216"/>
      <c r="V9" s="216"/>
      <c r="W9" s="216"/>
      <c r="X9" s="216"/>
      <c r="Y9" s="279"/>
      <c r="Z9" s="282">
        <v>0.3</v>
      </c>
      <c r="AA9" s="282"/>
      <c r="AB9" s="282"/>
      <c r="AC9" s="282"/>
      <c r="AD9" s="285">
        <v>28217</v>
      </c>
      <c r="AE9" s="285"/>
      <c r="AF9" s="285"/>
      <c r="AG9" s="285"/>
      <c r="AH9" s="285"/>
      <c r="AI9" s="285"/>
      <c r="AJ9" s="285"/>
      <c r="AK9" s="285"/>
      <c r="AL9" s="289">
        <v>0.4</v>
      </c>
      <c r="AM9" s="237"/>
      <c r="AN9" s="237"/>
      <c r="AO9" s="294"/>
      <c r="AP9" s="260" t="s">
        <v>334</v>
      </c>
      <c r="AQ9" s="36"/>
      <c r="AR9" s="36"/>
      <c r="AS9" s="36"/>
      <c r="AT9" s="36"/>
      <c r="AU9" s="36"/>
      <c r="AV9" s="36"/>
      <c r="AW9" s="36"/>
      <c r="AX9" s="36"/>
      <c r="AY9" s="36"/>
      <c r="AZ9" s="36"/>
      <c r="BA9" s="36"/>
      <c r="BB9" s="36"/>
      <c r="BC9" s="36"/>
      <c r="BD9" s="36"/>
      <c r="BE9" s="36"/>
      <c r="BF9" s="269"/>
      <c r="BG9" s="274">
        <v>1867875</v>
      </c>
      <c r="BH9" s="216"/>
      <c r="BI9" s="216"/>
      <c r="BJ9" s="216"/>
      <c r="BK9" s="216"/>
      <c r="BL9" s="216"/>
      <c r="BM9" s="216"/>
      <c r="BN9" s="279"/>
      <c r="BO9" s="282">
        <v>33.200000000000003</v>
      </c>
      <c r="BP9" s="282"/>
      <c r="BQ9" s="282"/>
      <c r="BR9" s="282"/>
      <c r="BS9" s="326" t="s">
        <v>158</v>
      </c>
      <c r="BT9" s="216"/>
      <c r="BU9" s="216"/>
      <c r="BV9" s="216"/>
      <c r="BW9" s="216"/>
      <c r="BX9" s="216"/>
      <c r="BY9" s="216"/>
      <c r="BZ9" s="216"/>
      <c r="CA9" s="216"/>
      <c r="CB9" s="328"/>
      <c r="CD9" s="260" t="s">
        <v>150</v>
      </c>
      <c r="CE9" s="36"/>
      <c r="CF9" s="36"/>
      <c r="CG9" s="36"/>
      <c r="CH9" s="36"/>
      <c r="CI9" s="36"/>
      <c r="CJ9" s="36"/>
      <c r="CK9" s="36"/>
      <c r="CL9" s="36"/>
      <c r="CM9" s="36"/>
      <c r="CN9" s="36"/>
      <c r="CO9" s="36"/>
      <c r="CP9" s="36"/>
      <c r="CQ9" s="269"/>
      <c r="CR9" s="274">
        <v>807691</v>
      </c>
      <c r="CS9" s="216"/>
      <c r="CT9" s="216"/>
      <c r="CU9" s="216"/>
      <c r="CV9" s="216"/>
      <c r="CW9" s="216"/>
      <c r="CX9" s="216"/>
      <c r="CY9" s="279"/>
      <c r="CZ9" s="282">
        <v>7.8</v>
      </c>
      <c r="DA9" s="282"/>
      <c r="DB9" s="282"/>
      <c r="DC9" s="282"/>
      <c r="DD9" s="326">
        <v>6200</v>
      </c>
      <c r="DE9" s="216"/>
      <c r="DF9" s="216"/>
      <c r="DG9" s="216"/>
      <c r="DH9" s="216"/>
      <c r="DI9" s="216"/>
      <c r="DJ9" s="216"/>
      <c r="DK9" s="216"/>
      <c r="DL9" s="216"/>
      <c r="DM9" s="216"/>
      <c r="DN9" s="216"/>
      <c r="DO9" s="216"/>
      <c r="DP9" s="279"/>
      <c r="DQ9" s="326">
        <v>778212</v>
      </c>
      <c r="DR9" s="216"/>
      <c r="DS9" s="216"/>
      <c r="DT9" s="216"/>
      <c r="DU9" s="216"/>
      <c r="DV9" s="216"/>
      <c r="DW9" s="216"/>
      <c r="DX9" s="216"/>
      <c r="DY9" s="216"/>
      <c r="DZ9" s="216"/>
      <c r="EA9" s="216"/>
      <c r="EB9" s="216"/>
      <c r="EC9" s="328"/>
    </row>
    <row r="10" spans="2:143" ht="11.25" customHeight="1">
      <c r="B10" s="260" t="s">
        <v>305</v>
      </c>
      <c r="C10" s="36"/>
      <c r="D10" s="36"/>
      <c r="E10" s="36"/>
      <c r="F10" s="36"/>
      <c r="G10" s="36"/>
      <c r="H10" s="36"/>
      <c r="I10" s="36"/>
      <c r="J10" s="36"/>
      <c r="K10" s="36"/>
      <c r="L10" s="36"/>
      <c r="M10" s="36"/>
      <c r="N10" s="36"/>
      <c r="O10" s="36"/>
      <c r="P10" s="36"/>
      <c r="Q10" s="269"/>
      <c r="R10" s="274" t="s">
        <v>158</v>
      </c>
      <c r="S10" s="216"/>
      <c r="T10" s="216"/>
      <c r="U10" s="216"/>
      <c r="V10" s="216"/>
      <c r="W10" s="216"/>
      <c r="X10" s="216"/>
      <c r="Y10" s="279"/>
      <c r="Z10" s="282" t="s">
        <v>158</v>
      </c>
      <c r="AA10" s="282"/>
      <c r="AB10" s="282"/>
      <c r="AC10" s="282"/>
      <c r="AD10" s="285" t="s">
        <v>158</v>
      </c>
      <c r="AE10" s="285"/>
      <c r="AF10" s="285"/>
      <c r="AG10" s="285"/>
      <c r="AH10" s="285"/>
      <c r="AI10" s="285"/>
      <c r="AJ10" s="285"/>
      <c r="AK10" s="285"/>
      <c r="AL10" s="289" t="s">
        <v>158</v>
      </c>
      <c r="AM10" s="237"/>
      <c r="AN10" s="237"/>
      <c r="AO10" s="294"/>
      <c r="AP10" s="260" t="s">
        <v>335</v>
      </c>
      <c r="AQ10" s="36"/>
      <c r="AR10" s="36"/>
      <c r="AS10" s="36"/>
      <c r="AT10" s="36"/>
      <c r="AU10" s="36"/>
      <c r="AV10" s="36"/>
      <c r="AW10" s="36"/>
      <c r="AX10" s="36"/>
      <c r="AY10" s="36"/>
      <c r="AZ10" s="36"/>
      <c r="BA10" s="36"/>
      <c r="BB10" s="36"/>
      <c r="BC10" s="36"/>
      <c r="BD10" s="36"/>
      <c r="BE10" s="36"/>
      <c r="BF10" s="269"/>
      <c r="BG10" s="274">
        <v>127820</v>
      </c>
      <c r="BH10" s="216"/>
      <c r="BI10" s="216"/>
      <c r="BJ10" s="216"/>
      <c r="BK10" s="216"/>
      <c r="BL10" s="216"/>
      <c r="BM10" s="216"/>
      <c r="BN10" s="279"/>
      <c r="BO10" s="282">
        <v>2.2999999999999998</v>
      </c>
      <c r="BP10" s="282"/>
      <c r="BQ10" s="282"/>
      <c r="BR10" s="282"/>
      <c r="BS10" s="326" t="s">
        <v>158</v>
      </c>
      <c r="BT10" s="216"/>
      <c r="BU10" s="216"/>
      <c r="BV10" s="216"/>
      <c r="BW10" s="216"/>
      <c r="BX10" s="216"/>
      <c r="BY10" s="216"/>
      <c r="BZ10" s="216"/>
      <c r="CA10" s="216"/>
      <c r="CB10" s="328"/>
      <c r="CD10" s="260" t="s">
        <v>332</v>
      </c>
      <c r="CE10" s="36"/>
      <c r="CF10" s="36"/>
      <c r="CG10" s="36"/>
      <c r="CH10" s="36"/>
      <c r="CI10" s="36"/>
      <c r="CJ10" s="36"/>
      <c r="CK10" s="36"/>
      <c r="CL10" s="36"/>
      <c r="CM10" s="36"/>
      <c r="CN10" s="36"/>
      <c r="CO10" s="36"/>
      <c r="CP10" s="36"/>
      <c r="CQ10" s="269"/>
      <c r="CR10" s="274">
        <v>4579</v>
      </c>
      <c r="CS10" s="216"/>
      <c r="CT10" s="216"/>
      <c r="CU10" s="216"/>
      <c r="CV10" s="216"/>
      <c r="CW10" s="216"/>
      <c r="CX10" s="216"/>
      <c r="CY10" s="279"/>
      <c r="CZ10" s="282">
        <v>0</v>
      </c>
      <c r="DA10" s="282"/>
      <c r="DB10" s="282"/>
      <c r="DC10" s="282"/>
      <c r="DD10" s="326" t="s">
        <v>158</v>
      </c>
      <c r="DE10" s="216"/>
      <c r="DF10" s="216"/>
      <c r="DG10" s="216"/>
      <c r="DH10" s="216"/>
      <c r="DI10" s="216"/>
      <c r="DJ10" s="216"/>
      <c r="DK10" s="216"/>
      <c r="DL10" s="216"/>
      <c r="DM10" s="216"/>
      <c r="DN10" s="216"/>
      <c r="DO10" s="216"/>
      <c r="DP10" s="279"/>
      <c r="DQ10" s="326">
        <v>3895</v>
      </c>
      <c r="DR10" s="216"/>
      <c r="DS10" s="216"/>
      <c r="DT10" s="216"/>
      <c r="DU10" s="216"/>
      <c r="DV10" s="216"/>
      <c r="DW10" s="216"/>
      <c r="DX10" s="216"/>
      <c r="DY10" s="216"/>
      <c r="DZ10" s="216"/>
      <c r="EA10" s="216"/>
      <c r="EB10" s="216"/>
      <c r="EC10" s="328"/>
    </row>
    <row r="11" spans="2:143" ht="11.25" customHeight="1">
      <c r="B11" s="260" t="s">
        <v>338</v>
      </c>
      <c r="C11" s="36"/>
      <c r="D11" s="36"/>
      <c r="E11" s="36"/>
      <c r="F11" s="36"/>
      <c r="G11" s="36"/>
      <c r="H11" s="36"/>
      <c r="I11" s="36"/>
      <c r="J11" s="36"/>
      <c r="K11" s="36"/>
      <c r="L11" s="36"/>
      <c r="M11" s="36"/>
      <c r="N11" s="36"/>
      <c r="O11" s="36"/>
      <c r="P11" s="36"/>
      <c r="Q11" s="269"/>
      <c r="R11" s="274" t="s">
        <v>158</v>
      </c>
      <c r="S11" s="216"/>
      <c r="T11" s="216"/>
      <c r="U11" s="216"/>
      <c r="V11" s="216"/>
      <c r="W11" s="216"/>
      <c r="X11" s="216"/>
      <c r="Y11" s="279"/>
      <c r="Z11" s="282" t="s">
        <v>158</v>
      </c>
      <c r="AA11" s="282"/>
      <c r="AB11" s="282"/>
      <c r="AC11" s="282"/>
      <c r="AD11" s="285" t="s">
        <v>158</v>
      </c>
      <c r="AE11" s="285"/>
      <c r="AF11" s="285"/>
      <c r="AG11" s="285"/>
      <c r="AH11" s="285"/>
      <c r="AI11" s="285"/>
      <c r="AJ11" s="285"/>
      <c r="AK11" s="285"/>
      <c r="AL11" s="289" t="s">
        <v>158</v>
      </c>
      <c r="AM11" s="237"/>
      <c r="AN11" s="237"/>
      <c r="AO11" s="294"/>
      <c r="AP11" s="260" t="s">
        <v>339</v>
      </c>
      <c r="AQ11" s="36"/>
      <c r="AR11" s="36"/>
      <c r="AS11" s="36"/>
      <c r="AT11" s="36"/>
      <c r="AU11" s="36"/>
      <c r="AV11" s="36"/>
      <c r="AW11" s="36"/>
      <c r="AX11" s="36"/>
      <c r="AY11" s="36"/>
      <c r="AZ11" s="36"/>
      <c r="BA11" s="36"/>
      <c r="BB11" s="36"/>
      <c r="BC11" s="36"/>
      <c r="BD11" s="36"/>
      <c r="BE11" s="36"/>
      <c r="BF11" s="269"/>
      <c r="BG11" s="274">
        <v>405920</v>
      </c>
      <c r="BH11" s="216"/>
      <c r="BI11" s="216"/>
      <c r="BJ11" s="216"/>
      <c r="BK11" s="216"/>
      <c r="BL11" s="216"/>
      <c r="BM11" s="216"/>
      <c r="BN11" s="279"/>
      <c r="BO11" s="282">
        <v>7.2</v>
      </c>
      <c r="BP11" s="282"/>
      <c r="BQ11" s="282"/>
      <c r="BR11" s="282"/>
      <c r="BS11" s="326" t="s">
        <v>158</v>
      </c>
      <c r="BT11" s="216"/>
      <c r="BU11" s="216"/>
      <c r="BV11" s="216"/>
      <c r="BW11" s="216"/>
      <c r="BX11" s="216"/>
      <c r="BY11" s="216"/>
      <c r="BZ11" s="216"/>
      <c r="CA11" s="216"/>
      <c r="CB11" s="328"/>
      <c r="CD11" s="260" t="s">
        <v>340</v>
      </c>
      <c r="CE11" s="36"/>
      <c r="CF11" s="36"/>
      <c r="CG11" s="36"/>
      <c r="CH11" s="36"/>
      <c r="CI11" s="36"/>
      <c r="CJ11" s="36"/>
      <c r="CK11" s="36"/>
      <c r="CL11" s="36"/>
      <c r="CM11" s="36"/>
      <c r="CN11" s="36"/>
      <c r="CO11" s="36"/>
      <c r="CP11" s="36"/>
      <c r="CQ11" s="269"/>
      <c r="CR11" s="274">
        <v>42080</v>
      </c>
      <c r="CS11" s="216"/>
      <c r="CT11" s="216"/>
      <c r="CU11" s="216"/>
      <c r="CV11" s="216"/>
      <c r="CW11" s="216"/>
      <c r="CX11" s="216"/>
      <c r="CY11" s="279"/>
      <c r="CZ11" s="282">
        <v>0.4</v>
      </c>
      <c r="DA11" s="282"/>
      <c r="DB11" s="282"/>
      <c r="DC11" s="282"/>
      <c r="DD11" s="326">
        <v>4656</v>
      </c>
      <c r="DE11" s="216"/>
      <c r="DF11" s="216"/>
      <c r="DG11" s="216"/>
      <c r="DH11" s="216"/>
      <c r="DI11" s="216"/>
      <c r="DJ11" s="216"/>
      <c r="DK11" s="216"/>
      <c r="DL11" s="216"/>
      <c r="DM11" s="216"/>
      <c r="DN11" s="216"/>
      <c r="DO11" s="216"/>
      <c r="DP11" s="279"/>
      <c r="DQ11" s="326">
        <v>40412</v>
      </c>
      <c r="DR11" s="216"/>
      <c r="DS11" s="216"/>
      <c r="DT11" s="216"/>
      <c r="DU11" s="216"/>
      <c r="DV11" s="216"/>
      <c r="DW11" s="216"/>
      <c r="DX11" s="216"/>
      <c r="DY11" s="216"/>
      <c r="DZ11" s="216"/>
      <c r="EA11" s="216"/>
      <c r="EB11" s="216"/>
      <c r="EC11" s="328"/>
    </row>
    <row r="12" spans="2:143" ht="11.25" customHeight="1">
      <c r="B12" s="260" t="s">
        <v>341</v>
      </c>
      <c r="C12" s="36"/>
      <c r="D12" s="36"/>
      <c r="E12" s="36"/>
      <c r="F12" s="36"/>
      <c r="G12" s="36"/>
      <c r="H12" s="36"/>
      <c r="I12" s="36"/>
      <c r="J12" s="36"/>
      <c r="K12" s="36"/>
      <c r="L12" s="36"/>
      <c r="M12" s="36"/>
      <c r="N12" s="36"/>
      <c r="O12" s="36"/>
      <c r="P12" s="36"/>
      <c r="Q12" s="269"/>
      <c r="R12" s="274">
        <v>630835</v>
      </c>
      <c r="S12" s="216"/>
      <c r="T12" s="216"/>
      <c r="U12" s="216"/>
      <c r="V12" s="216"/>
      <c r="W12" s="216"/>
      <c r="X12" s="216"/>
      <c r="Y12" s="279"/>
      <c r="Z12" s="282">
        <v>5.9</v>
      </c>
      <c r="AA12" s="282"/>
      <c r="AB12" s="282"/>
      <c r="AC12" s="282"/>
      <c r="AD12" s="285">
        <v>630835</v>
      </c>
      <c r="AE12" s="285"/>
      <c r="AF12" s="285"/>
      <c r="AG12" s="285"/>
      <c r="AH12" s="285"/>
      <c r="AI12" s="285"/>
      <c r="AJ12" s="285"/>
      <c r="AK12" s="285"/>
      <c r="AL12" s="289">
        <v>10</v>
      </c>
      <c r="AM12" s="237"/>
      <c r="AN12" s="237"/>
      <c r="AO12" s="294"/>
      <c r="AP12" s="260" t="s">
        <v>343</v>
      </c>
      <c r="AQ12" s="36"/>
      <c r="AR12" s="36"/>
      <c r="AS12" s="36"/>
      <c r="AT12" s="36"/>
      <c r="AU12" s="36"/>
      <c r="AV12" s="36"/>
      <c r="AW12" s="36"/>
      <c r="AX12" s="36"/>
      <c r="AY12" s="36"/>
      <c r="AZ12" s="36"/>
      <c r="BA12" s="36"/>
      <c r="BB12" s="36"/>
      <c r="BC12" s="36"/>
      <c r="BD12" s="36"/>
      <c r="BE12" s="36"/>
      <c r="BF12" s="269"/>
      <c r="BG12" s="274">
        <v>2533053</v>
      </c>
      <c r="BH12" s="216"/>
      <c r="BI12" s="216"/>
      <c r="BJ12" s="216"/>
      <c r="BK12" s="216"/>
      <c r="BL12" s="216"/>
      <c r="BM12" s="216"/>
      <c r="BN12" s="279"/>
      <c r="BO12" s="282">
        <v>45</v>
      </c>
      <c r="BP12" s="282"/>
      <c r="BQ12" s="282"/>
      <c r="BR12" s="282"/>
      <c r="BS12" s="326" t="s">
        <v>158</v>
      </c>
      <c r="BT12" s="216"/>
      <c r="BU12" s="216"/>
      <c r="BV12" s="216"/>
      <c r="BW12" s="216"/>
      <c r="BX12" s="216"/>
      <c r="BY12" s="216"/>
      <c r="BZ12" s="216"/>
      <c r="CA12" s="216"/>
      <c r="CB12" s="328"/>
      <c r="CD12" s="260" t="s">
        <v>116</v>
      </c>
      <c r="CE12" s="36"/>
      <c r="CF12" s="36"/>
      <c r="CG12" s="36"/>
      <c r="CH12" s="36"/>
      <c r="CI12" s="36"/>
      <c r="CJ12" s="36"/>
      <c r="CK12" s="36"/>
      <c r="CL12" s="36"/>
      <c r="CM12" s="36"/>
      <c r="CN12" s="36"/>
      <c r="CO12" s="36"/>
      <c r="CP12" s="36"/>
      <c r="CQ12" s="269"/>
      <c r="CR12" s="274">
        <v>94132</v>
      </c>
      <c r="CS12" s="216"/>
      <c r="CT12" s="216"/>
      <c r="CU12" s="216"/>
      <c r="CV12" s="216"/>
      <c r="CW12" s="216"/>
      <c r="CX12" s="216"/>
      <c r="CY12" s="279"/>
      <c r="CZ12" s="282">
        <v>0.9</v>
      </c>
      <c r="DA12" s="282"/>
      <c r="DB12" s="282"/>
      <c r="DC12" s="282"/>
      <c r="DD12" s="326">
        <v>34316</v>
      </c>
      <c r="DE12" s="216"/>
      <c r="DF12" s="216"/>
      <c r="DG12" s="216"/>
      <c r="DH12" s="216"/>
      <c r="DI12" s="216"/>
      <c r="DJ12" s="216"/>
      <c r="DK12" s="216"/>
      <c r="DL12" s="216"/>
      <c r="DM12" s="216"/>
      <c r="DN12" s="216"/>
      <c r="DO12" s="216"/>
      <c r="DP12" s="279"/>
      <c r="DQ12" s="326">
        <v>74881</v>
      </c>
      <c r="DR12" s="216"/>
      <c r="DS12" s="216"/>
      <c r="DT12" s="216"/>
      <c r="DU12" s="216"/>
      <c r="DV12" s="216"/>
      <c r="DW12" s="216"/>
      <c r="DX12" s="216"/>
      <c r="DY12" s="216"/>
      <c r="DZ12" s="216"/>
      <c r="EA12" s="216"/>
      <c r="EB12" s="216"/>
      <c r="EC12" s="328"/>
    </row>
    <row r="13" spans="2:143" ht="11.25" customHeight="1">
      <c r="B13" s="260" t="s">
        <v>344</v>
      </c>
      <c r="C13" s="36"/>
      <c r="D13" s="36"/>
      <c r="E13" s="36"/>
      <c r="F13" s="36"/>
      <c r="G13" s="36"/>
      <c r="H13" s="36"/>
      <c r="I13" s="36"/>
      <c r="J13" s="36"/>
      <c r="K13" s="36"/>
      <c r="L13" s="36"/>
      <c r="M13" s="36"/>
      <c r="N13" s="36"/>
      <c r="O13" s="36"/>
      <c r="P13" s="36"/>
      <c r="Q13" s="269"/>
      <c r="R13" s="274" t="s">
        <v>158</v>
      </c>
      <c r="S13" s="216"/>
      <c r="T13" s="216"/>
      <c r="U13" s="216"/>
      <c r="V13" s="216"/>
      <c r="W13" s="216"/>
      <c r="X13" s="216"/>
      <c r="Y13" s="279"/>
      <c r="Z13" s="282" t="s">
        <v>158</v>
      </c>
      <c r="AA13" s="282"/>
      <c r="AB13" s="282"/>
      <c r="AC13" s="282"/>
      <c r="AD13" s="285" t="s">
        <v>158</v>
      </c>
      <c r="AE13" s="285"/>
      <c r="AF13" s="285"/>
      <c r="AG13" s="285"/>
      <c r="AH13" s="285"/>
      <c r="AI13" s="285"/>
      <c r="AJ13" s="285"/>
      <c r="AK13" s="285"/>
      <c r="AL13" s="289" t="s">
        <v>158</v>
      </c>
      <c r="AM13" s="237"/>
      <c r="AN13" s="237"/>
      <c r="AO13" s="294"/>
      <c r="AP13" s="260" t="s">
        <v>345</v>
      </c>
      <c r="AQ13" s="36"/>
      <c r="AR13" s="36"/>
      <c r="AS13" s="36"/>
      <c r="AT13" s="36"/>
      <c r="AU13" s="36"/>
      <c r="AV13" s="36"/>
      <c r="AW13" s="36"/>
      <c r="AX13" s="36"/>
      <c r="AY13" s="36"/>
      <c r="AZ13" s="36"/>
      <c r="BA13" s="36"/>
      <c r="BB13" s="36"/>
      <c r="BC13" s="36"/>
      <c r="BD13" s="36"/>
      <c r="BE13" s="36"/>
      <c r="BF13" s="269"/>
      <c r="BG13" s="274">
        <v>2522246</v>
      </c>
      <c r="BH13" s="216"/>
      <c r="BI13" s="216"/>
      <c r="BJ13" s="216"/>
      <c r="BK13" s="216"/>
      <c r="BL13" s="216"/>
      <c r="BM13" s="216"/>
      <c r="BN13" s="279"/>
      <c r="BO13" s="282">
        <v>44.8</v>
      </c>
      <c r="BP13" s="282"/>
      <c r="BQ13" s="282"/>
      <c r="BR13" s="282"/>
      <c r="BS13" s="326" t="s">
        <v>158</v>
      </c>
      <c r="BT13" s="216"/>
      <c r="BU13" s="216"/>
      <c r="BV13" s="216"/>
      <c r="BW13" s="216"/>
      <c r="BX13" s="216"/>
      <c r="BY13" s="216"/>
      <c r="BZ13" s="216"/>
      <c r="CA13" s="216"/>
      <c r="CB13" s="328"/>
      <c r="CD13" s="260" t="s">
        <v>346</v>
      </c>
      <c r="CE13" s="36"/>
      <c r="CF13" s="36"/>
      <c r="CG13" s="36"/>
      <c r="CH13" s="36"/>
      <c r="CI13" s="36"/>
      <c r="CJ13" s="36"/>
      <c r="CK13" s="36"/>
      <c r="CL13" s="36"/>
      <c r="CM13" s="36"/>
      <c r="CN13" s="36"/>
      <c r="CO13" s="36"/>
      <c r="CP13" s="36"/>
      <c r="CQ13" s="269"/>
      <c r="CR13" s="274">
        <v>1366717</v>
      </c>
      <c r="CS13" s="216"/>
      <c r="CT13" s="216"/>
      <c r="CU13" s="216"/>
      <c r="CV13" s="216"/>
      <c r="CW13" s="216"/>
      <c r="CX13" s="216"/>
      <c r="CY13" s="279"/>
      <c r="CZ13" s="282">
        <v>13.2</v>
      </c>
      <c r="DA13" s="282"/>
      <c r="DB13" s="282"/>
      <c r="DC13" s="282"/>
      <c r="DD13" s="326">
        <v>612600</v>
      </c>
      <c r="DE13" s="216"/>
      <c r="DF13" s="216"/>
      <c r="DG13" s="216"/>
      <c r="DH13" s="216"/>
      <c r="DI13" s="216"/>
      <c r="DJ13" s="216"/>
      <c r="DK13" s="216"/>
      <c r="DL13" s="216"/>
      <c r="DM13" s="216"/>
      <c r="DN13" s="216"/>
      <c r="DO13" s="216"/>
      <c r="DP13" s="279"/>
      <c r="DQ13" s="326">
        <v>895373</v>
      </c>
      <c r="DR13" s="216"/>
      <c r="DS13" s="216"/>
      <c r="DT13" s="216"/>
      <c r="DU13" s="216"/>
      <c r="DV13" s="216"/>
      <c r="DW13" s="216"/>
      <c r="DX13" s="216"/>
      <c r="DY13" s="216"/>
      <c r="DZ13" s="216"/>
      <c r="EA13" s="216"/>
      <c r="EB13" s="216"/>
      <c r="EC13" s="328"/>
    </row>
    <row r="14" spans="2:143" ht="11.25" customHeight="1">
      <c r="B14" s="260" t="s">
        <v>347</v>
      </c>
      <c r="C14" s="36"/>
      <c r="D14" s="36"/>
      <c r="E14" s="36"/>
      <c r="F14" s="36"/>
      <c r="G14" s="36"/>
      <c r="H14" s="36"/>
      <c r="I14" s="36"/>
      <c r="J14" s="36"/>
      <c r="K14" s="36"/>
      <c r="L14" s="36"/>
      <c r="M14" s="36"/>
      <c r="N14" s="36"/>
      <c r="O14" s="36"/>
      <c r="P14" s="36"/>
      <c r="Q14" s="269"/>
      <c r="R14" s="274" t="s">
        <v>158</v>
      </c>
      <c r="S14" s="216"/>
      <c r="T14" s="216"/>
      <c r="U14" s="216"/>
      <c r="V14" s="216"/>
      <c r="W14" s="216"/>
      <c r="X14" s="216"/>
      <c r="Y14" s="279"/>
      <c r="Z14" s="282" t="s">
        <v>158</v>
      </c>
      <c r="AA14" s="282"/>
      <c r="AB14" s="282"/>
      <c r="AC14" s="282"/>
      <c r="AD14" s="285" t="s">
        <v>158</v>
      </c>
      <c r="AE14" s="285"/>
      <c r="AF14" s="285"/>
      <c r="AG14" s="285"/>
      <c r="AH14" s="285"/>
      <c r="AI14" s="285"/>
      <c r="AJ14" s="285"/>
      <c r="AK14" s="285"/>
      <c r="AL14" s="289" t="s">
        <v>158</v>
      </c>
      <c r="AM14" s="237"/>
      <c r="AN14" s="237"/>
      <c r="AO14" s="294"/>
      <c r="AP14" s="260" t="s">
        <v>348</v>
      </c>
      <c r="AQ14" s="36"/>
      <c r="AR14" s="36"/>
      <c r="AS14" s="36"/>
      <c r="AT14" s="36"/>
      <c r="AU14" s="36"/>
      <c r="AV14" s="36"/>
      <c r="AW14" s="36"/>
      <c r="AX14" s="36"/>
      <c r="AY14" s="36"/>
      <c r="AZ14" s="36"/>
      <c r="BA14" s="36"/>
      <c r="BB14" s="36"/>
      <c r="BC14" s="36"/>
      <c r="BD14" s="36"/>
      <c r="BE14" s="36"/>
      <c r="BF14" s="269"/>
      <c r="BG14" s="274">
        <v>73938</v>
      </c>
      <c r="BH14" s="216"/>
      <c r="BI14" s="216"/>
      <c r="BJ14" s="216"/>
      <c r="BK14" s="216"/>
      <c r="BL14" s="216"/>
      <c r="BM14" s="216"/>
      <c r="BN14" s="279"/>
      <c r="BO14" s="282">
        <v>1.3</v>
      </c>
      <c r="BP14" s="282"/>
      <c r="BQ14" s="282"/>
      <c r="BR14" s="282"/>
      <c r="BS14" s="326" t="s">
        <v>158</v>
      </c>
      <c r="BT14" s="216"/>
      <c r="BU14" s="216"/>
      <c r="BV14" s="216"/>
      <c r="BW14" s="216"/>
      <c r="BX14" s="216"/>
      <c r="BY14" s="216"/>
      <c r="BZ14" s="216"/>
      <c r="CA14" s="216"/>
      <c r="CB14" s="328"/>
      <c r="CD14" s="260" t="s">
        <v>349</v>
      </c>
      <c r="CE14" s="36"/>
      <c r="CF14" s="36"/>
      <c r="CG14" s="36"/>
      <c r="CH14" s="36"/>
      <c r="CI14" s="36"/>
      <c r="CJ14" s="36"/>
      <c r="CK14" s="36"/>
      <c r="CL14" s="36"/>
      <c r="CM14" s="36"/>
      <c r="CN14" s="36"/>
      <c r="CO14" s="36"/>
      <c r="CP14" s="36"/>
      <c r="CQ14" s="269"/>
      <c r="CR14" s="274">
        <v>599690</v>
      </c>
      <c r="CS14" s="216"/>
      <c r="CT14" s="216"/>
      <c r="CU14" s="216"/>
      <c r="CV14" s="216"/>
      <c r="CW14" s="216"/>
      <c r="CX14" s="216"/>
      <c r="CY14" s="279"/>
      <c r="CZ14" s="282">
        <v>5.8</v>
      </c>
      <c r="DA14" s="282"/>
      <c r="DB14" s="282"/>
      <c r="DC14" s="282"/>
      <c r="DD14" s="326">
        <v>60097</v>
      </c>
      <c r="DE14" s="216"/>
      <c r="DF14" s="216"/>
      <c r="DG14" s="216"/>
      <c r="DH14" s="216"/>
      <c r="DI14" s="216"/>
      <c r="DJ14" s="216"/>
      <c r="DK14" s="216"/>
      <c r="DL14" s="216"/>
      <c r="DM14" s="216"/>
      <c r="DN14" s="216"/>
      <c r="DO14" s="216"/>
      <c r="DP14" s="279"/>
      <c r="DQ14" s="326">
        <v>527626</v>
      </c>
      <c r="DR14" s="216"/>
      <c r="DS14" s="216"/>
      <c r="DT14" s="216"/>
      <c r="DU14" s="216"/>
      <c r="DV14" s="216"/>
      <c r="DW14" s="216"/>
      <c r="DX14" s="216"/>
      <c r="DY14" s="216"/>
      <c r="DZ14" s="216"/>
      <c r="EA14" s="216"/>
      <c r="EB14" s="216"/>
      <c r="EC14" s="328"/>
    </row>
    <row r="15" spans="2:143" ht="11.25" customHeight="1">
      <c r="B15" s="260" t="s">
        <v>328</v>
      </c>
      <c r="C15" s="36"/>
      <c r="D15" s="36"/>
      <c r="E15" s="36"/>
      <c r="F15" s="36"/>
      <c r="G15" s="36"/>
      <c r="H15" s="36"/>
      <c r="I15" s="36"/>
      <c r="J15" s="36"/>
      <c r="K15" s="36"/>
      <c r="L15" s="36"/>
      <c r="M15" s="36"/>
      <c r="N15" s="36"/>
      <c r="O15" s="36"/>
      <c r="P15" s="36"/>
      <c r="Q15" s="269"/>
      <c r="R15" s="274">
        <v>24208</v>
      </c>
      <c r="S15" s="216"/>
      <c r="T15" s="216"/>
      <c r="U15" s="216"/>
      <c r="V15" s="216"/>
      <c r="W15" s="216"/>
      <c r="X15" s="216"/>
      <c r="Y15" s="279"/>
      <c r="Z15" s="282">
        <v>0.2</v>
      </c>
      <c r="AA15" s="282"/>
      <c r="AB15" s="282"/>
      <c r="AC15" s="282"/>
      <c r="AD15" s="285">
        <v>24208</v>
      </c>
      <c r="AE15" s="285"/>
      <c r="AF15" s="285"/>
      <c r="AG15" s="285"/>
      <c r="AH15" s="285"/>
      <c r="AI15" s="285"/>
      <c r="AJ15" s="285"/>
      <c r="AK15" s="285"/>
      <c r="AL15" s="289">
        <v>0.4</v>
      </c>
      <c r="AM15" s="237"/>
      <c r="AN15" s="237"/>
      <c r="AO15" s="294"/>
      <c r="AP15" s="260" t="s">
        <v>351</v>
      </c>
      <c r="AQ15" s="36"/>
      <c r="AR15" s="36"/>
      <c r="AS15" s="36"/>
      <c r="AT15" s="36"/>
      <c r="AU15" s="36"/>
      <c r="AV15" s="36"/>
      <c r="AW15" s="36"/>
      <c r="AX15" s="36"/>
      <c r="AY15" s="36"/>
      <c r="AZ15" s="36"/>
      <c r="BA15" s="36"/>
      <c r="BB15" s="36"/>
      <c r="BC15" s="36"/>
      <c r="BD15" s="36"/>
      <c r="BE15" s="36"/>
      <c r="BF15" s="269"/>
      <c r="BG15" s="274">
        <v>233089</v>
      </c>
      <c r="BH15" s="216"/>
      <c r="BI15" s="216"/>
      <c r="BJ15" s="216"/>
      <c r="BK15" s="216"/>
      <c r="BL15" s="216"/>
      <c r="BM15" s="216"/>
      <c r="BN15" s="279"/>
      <c r="BO15" s="282">
        <v>4.0999999999999996</v>
      </c>
      <c r="BP15" s="282"/>
      <c r="BQ15" s="282"/>
      <c r="BR15" s="282"/>
      <c r="BS15" s="326" t="s">
        <v>158</v>
      </c>
      <c r="BT15" s="216"/>
      <c r="BU15" s="216"/>
      <c r="BV15" s="216"/>
      <c r="BW15" s="216"/>
      <c r="BX15" s="216"/>
      <c r="BY15" s="216"/>
      <c r="BZ15" s="216"/>
      <c r="CA15" s="216"/>
      <c r="CB15" s="328"/>
      <c r="CD15" s="260" t="s">
        <v>352</v>
      </c>
      <c r="CE15" s="36"/>
      <c r="CF15" s="36"/>
      <c r="CG15" s="36"/>
      <c r="CH15" s="36"/>
      <c r="CI15" s="36"/>
      <c r="CJ15" s="36"/>
      <c r="CK15" s="36"/>
      <c r="CL15" s="36"/>
      <c r="CM15" s="36"/>
      <c r="CN15" s="36"/>
      <c r="CO15" s="36"/>
      <c r="CP15" s="36"/>
      <c r="CQ15" s="269"/>
      <c r="CR15" s="274">
        <v>1730700</v>
      </c>
      <c r="CS15" s="216"/>
      <c r="CT15" s="216"/>
      <c r="CU15" s="216"/>
      <c r="CV15" s="216"/>
      <c r="CW15" s="216"/>
      <c r="CX15" s="216"/>
      <c r="CY15" s="279"/>
      <c r="CZ15" s="282">
        <v>16.8</v>
      </c>
      <c r="DA15" s="282"/>
      <c r="DB15" s="282"/>
      <c r="DC15" s="282"/>
      <c r="DD15" s="326">
        <v>738380</v>
      </c>
      <c r="DE15" s="216"/>
      <c r="DF15" s="216"/>
      <c r="DG15" s="216"/>
      <c r="DH15" s="216"/>
      <c r="DI15" s="216"/>
      <c r="DJ15" s="216"/>
      <c r="DK15" s="216"/>
      <c r="DL15" s="216"/>
      <c r="DM15" s="216"/>
      <c r="DN15" s="216"/>
      <c r="DO15" s="216"/>
      <c r="DP15" s="279"/>
      <c r="DQ15" s="326">
        <v>1146816</v>
      </c>
      <c r="DR15" s="216"/>
      <c r="DS15" s="216"/>
      <c r="DT15" s="216"/>
      <c r="DU15" s="216"/>
      <c r="DV15" s="216"/>
      <c r="DW15" s="216"/>
      <c r="DX15" s="216"/>
      <c r="DY15" s="216"/>
      <c r="DZ15" s="216"/>
      <c r="EA15" s="216"/>
      <c r="EB15" s="216"/>
      <c r="EC15" s="328"/>
    </row>
    <row r="16" spans="2:143" ht="11.25" customHeight="1">
      <c r="B16" s="260" t="s">
        <v>313</v>
      </c>
      <c r="C16" s="36"/>
      <c r="D16" s="36"/>
      <c r="E16" s="36"/>
      <c r="F16" s="36"/>
      <c r="G16" s="36"/>
      <c r="H16" s="36"/>
      <c r="I16" s="36"/>
      <c r="J16" s="36"/>
      <c r="K16" s="36"/>
      <c r="L16" s="36"/>
      <c r="M16" s="36"/>
      <c r="N16" s="36"/>
      <c r="O16" s="36"/>
      <c r="P16" s="36"/>
      <c r="Q16" s="269"/>
      <c r="R16" s="274" t="s">
        <v>158</v>
      </c>
      <c r="S16" s="216"/>
      <c r="T16" s="216"/>
      <c r="U16" s="216"/>
      <c r="V16" s="216"/>
      <c r="W16" s="216"/>
      <c r="X16" s="216"/>
      <c r="Y16" s="279"/>
      <c r="Z16" s="282" t="s">
        <v>158</v>
      </c>
      <c r="AA16" s="282"/>
      <c r="AB16" s="282"/>
      <c r="AC16" s="282"/>
      <c r="AD16" s="285" t="s">
        <v>158</v>
      </c>
      <c r="AE16" s="285"/>
      <c r="AF16" s="285"/>
      <c r="AG16" s="285"/>
      <c r="AH16" s="285"/>
      <c r="AI16" s="285"/>
      <c r="AJ16" s="285"/>
      <c r="AK16" s="285"/>
      <c r="AL16" s="289" t="s">
        <v>158</v>
      </c>
      <c r="AM16" s="237"/>
      <c r="AN16" s="237"/>
      <c r="AO16" s="294"/>
      <c r="AP16" s="260" t="s">
        <v>69</v>
      </c>
      <c r="AQ16" s="36"/>
      <c r="AR16" s="36"/>
      <c r="AS16" s="36"/>
      <c r="AT16" s="36"/>
      <c r="AU16" s="36"/>
      <c r="AV16" s="36"/>
      <c r="AW16" s="36"/>
      <c r="AX16" s="36"/>
      <c r="AY16" s="36"/>
      <c r="AZ16" s="36"/>
      <c r="BA16" s="36"/>
      <c r="BB16" s="36"/>
      <c r="BC16" s="36"/>
      <c r="BD16" s="36"/>
      <c r="BE16" s="36"/>
      <c r="BF16" s="269"/>
      <c r="BG16" s="274" t="s">
        <v>158</v>
      </c>
      <c r="BH16" s="216"/>
      <c r="BI16" s="216"/>
      <c r="BJ16" s="216"/>
      <c r="BK16" s="216"/>
      <c r="BL16" s="216"/>
      <c r="BM16" s="216"/>
      <c r="BN16" s="279"/>
      <c r="BO16" s="282" t="s">
        <v>158</v>
      </c>
      <c r="BP16" s="282"/>
      <c r="BQ16" s="282"/>
      <c r="BR16" s="282"/>
      <c r="BS16" s="326" t="s">
        <v>158</v>
      </c>
      <c r="BT16" s="216"/>
      <c r="BU16" s="216"/>
      <c r="BV16" s="216"/>
      <c r="BW16" s="216"/>
      <c r="BX16" s="216"/>
      <c r="BY16" s="216"/>
      <c r="BZ16" s="216"/>
      <c r="CA16" s="216"/>
      <c r="CB16" s="328"/>
      <c r="CD16" s="260" t="s">
        <v>111</v>
      </c>
      <c r="CE16" s="36"/>
      <c r="CF16" s="36"/>
      <c r="CG16" s="36"/>
      <c r="CH16" s="36"/>
      <c r="CI16" s="36"/>
      <c r="CJ16" s="36"/>
      <c r="CK16" s="36"/>
      <c r="CL16" s="36"/>
      <c r="CM16" s="36"/>
      <c r="CN16" s="36"/>
      <c r="CO16" s="36"/>
      <c r="CP16" s="36"/>
      <c r="CQ16" s="269"/>
      <c r="CR16" s="274" t="s">
        <v>158</v>
      </c>
      <c r="CS16" s="216"/>
      <c r="CT16" s="216"/>
      <c r="CU16" s="216"/>
      <c r="CV16" s="216"/>
      <c r="CW16" s="216"/>
      <c r="CX16" s="216"/>
      <c r="CY16" s="279"/>
      <c r="CZ16" s="282" t="s">
        <v>158</v>
      </c>
      <c r="DA16" s="282"/>
      <c r="DB16" s="282"/>
      <c r="DC16" s="282"/>
      <c r="DD16" s="326" t="s">
        <v>158</v>
      </c>
      <c r="DE16" s="216"/>
      <c r="DF16" s="216"/>
      <c r="DG16" s="216"/>
      <c r="DH16" s="216"/>
      <c r="DI16" s="216"/>
      <c r="DJ16" s="216"/>
      <c r="DK16" s="216"/>
      <c r="DL16" s="216"/>
      <c r="DM16" s="216"/>
      <c r="DN16" s="216"/>
      <c r="DO16" s="216"/>
      <c r="DP16" s="279"/>
      <c r="DQ16" s="326" t="s">
        <v>158</v>
      </c>
      <c r="DR16" s="216"/>
      <c r="DS16" s="216"/>
      <c r="DT16" s="216"/>
      <c r="DU16" s="216"/>
      <c r="DV16" s="216"/>
      <c r="DW16" s="216"/>
      <c r="DX16" s="216"/>
      <c r="DY16" s="216"/>
      <c r="DZ16" s="216"/>
      <c r="EA16" s="216"/>
      <c r="EB16" s="216"/>
      <c r="EC16" s="328"/>
    </row>
    <row r="17" spans="2:133" ht="11.25" customHeight="1">
      <c r="B17" s="260" t="s">
        <v>350</v>
      </c>
      <c r="C17" s="36"/>
      <c r="D17" s="36"/>
      <c r="E17" s="36"/>
      <c r="F17" s="36"/>
      <c r="G17" s="36"/>
      <c r="H17" s="36"/>
      <c r="I17" s="36"/>
      <c r="J17" s="36"/>
      <c r="K17" s="36"/>
      <c r="L17" s="36"/>
      <c r="M17" s="36"/>
      <c r="N17" s="36"/>
      <c r="O17" s="36"/>
      <c r="P17" s="36"/>
      <c r="Q17" s="269"/>
      <c r="R17" s="274">
        <v>31361</v>
      </c>
      <c r="S17" s="216"/>
      <c r="T17" s="216"/>
      <c r="U17" s="216"/>
      <c r="V17" s="216"/>
      <c r="W17" s="216"/>
      <c r="X17" s="216"/>
      <c r="Y17" s="279"/>
      <c r="Z17" s="282">
        <v>0.3</v>
      </c>
      <c r="AA17" s="282"/>
      <c r="AB17" s="282"/>
      <c r="AC17" s="282"/>
      <c r="AD17" s="285">
        <v>31361</v>
      </c>
      <c r="AE17" s="285"/>
      <c r="AF17" s="285"/>
      <c r="AG17" s="285"/>
      <c r="AH17" s="285"/>
      <c r="AI17" s="285"/>
      <c r="AJ17" s="285"/>
      <c r="AK17" s="285"/>
      <c r="AL17" s="289">
        <v>0.5</v>
      </c>
      <c r="AM17" s="237"/>
      <c r="AN17" s="237"/>
      <c r="AO17" s="294"/>
      <c r="AP17" s="260" t="s">
        <v>317</v>
      </c>
      <c r="AQ17" s="36"/>
      <c r="AR17" s="36"/>
      <c r="AS17" s="36"/>
      <c r="AT17" s="36"/>
      <c r="AU17" s="36"/>
      <c r="AV17" s="36"/>
      <c r="AW17" s="36"/>
      <c r="AX17" s="36"/>
      <c r="AY17" s="36"/>
      <c r="AZ17" s="36"/>
      <c r="BA17" s="36"/>
      <c r="BB17" s="36"/>
      <c r="BC17" s="36"/>
      <c r="BD17" s="36"/>
      <c r="BE17" s="36"/>
      <c r="BF17" s="269"/>
      <c r="BG17" s="274" t="s">
        <v>158</v>
      </c>
      <c r="BH17" s="216"/>
      <c r="BI17" s="216"/>
      <c r="BJ17" s="216"/>
      <c r="BK17" s="216"/>
      <c r="BL17" s="216"/>
      <c r="BM17" s="216"/>
      <c r="BN17" s="279"/>
      <c r="BO17" s="282" t="s">
        <v>158</v>
      </c>
      <c r="BP17" s="282"/>
      <c r="BQ17" s="282"/>
      <c r="BR17" s="282"/>
      <c r="BS17" s="326" t="s">
        <v>158</v>
      </c>
      <c r="BT17" s="216"/>
      <c r="BU17" s="216"/>
      <c r="BV17" s="216"/>
      <c r="BW17" s="216"/>
      <c r="BX17" s="216"/>
      <c r="BY17" s="216"/>
      <c r="BZ17" s="216"/>
      <c r="CA17" s="216"/>
      <c r="CB17" s="328"/>
      <c r="CD17" s="260" t="s">
        <v>355</v>
      </c>
      <c r="CE17" s="36"/>
      <c r="CF17" s="36"/>
      <c r="CG17" s="36"/>
      <c r="CH17" s="36"/>
      <c r="CI17" s="36"/>
      <c r="CJ17" s="36"/>
      <c r="CK17" s="36"/>
      <c r="CL17" s="36"/>
      <c r="CM17" s="36"/>
      <c r="CN17" s="36"/>
      <c r="CO17" s="36"/>
      <c r="CP17" s="36"/>
      <c r="CQ17" s="269"/>
      <c r="CR17" s="274">
        <v>857593</v>
      </c>
      <c r="CS17" s="216"/>
      <c r="CT17" s="216"/>
      <c r="CU17" s="216"/>
      <c r="CV17" s="216"/>
      <c r="CW17" s="216"/>
      <c r="CX17" s="216"/>
      <c r="CY17" s="279"/>
      <c r="CZ17" s="282">
        <v>8.3000000000000007</v>
      </c>
      <c r="DA17" s="282"/>
      <c r="DB17" s="282"/>
      <c r="DC17" s="282"/>
      <c r="DD17" s="326" t="s">
        <v>158</v>
      </c>
      <c r="DE17" s="216"/>
      <c r="DF17" s="216"/>
      <c r="DG17" s="216"/>
      <c r="DH17" s="216"/>
      <c r="DI17" s="216"/>
      <c r="DJ17" s="216"/>
      <c r="DK17" s="216"/>
      <c r="DL17" s="216"/>
      <c r="DM17" s="216"/>
      <c r="DN17" s="216"/>
      <c r="DO17" s="216"/>
      <c r="DP17" s="279"/>
      <c r="DQ17" s="326">
        <v>842676</v>
      </c>
      <c r="DR17" s="216"/>
      <c r="DS17" s="216"/>
      <c r="DT17" s="216"/>
      <c r="DU17" s="216"/>
      <c r="DV17" s="216"/>
      <c r="DW17" s="216"/>
      <c r="DX17" s="216"/>
      <c r="DY17" s="216"/>
      <c r="DZ17" s="216"/>
      <c r="EA17" s="216"/>
      <c r="EB17" s="216"/>
      <c r="EC17" s="328"/>
    </row>
    <row r="18" spans="2:133" ht="11.25" customHeight="1">
      <c r="B18" s="260" t="s">
        <v>356</v>
      </c>
      <c r="C18" s="36"/>
      <c r="D18" s="36"/>
      <c r="E18" s="36"/>
      <c r="F18" s="36"/>
      <c r="G18" s="36"/>
      <c r="H18" s="36"/>
      <c r="I18" s="36"/>
      <c r="J18" s="36"/>
      <c r="K18" s="36"/>
      <c r="L18" s="36"/>
      <c r="M18" s="36"/>
      <c r="N18" s="36"/>
      <c r="O18" s="36"/>
      <c r="P18" s="36"/>
      <c r="Q18" s="269"/>
      <c r="R18" s="274">
        <v>203789</v>
      </c>
      <c r="S18" s="216"/>
      <c r="T18" s="216"/>
      <c r="U18" s="216"/>
      <c r="V18" s="216"/>
      <c r="W18" s="216"/>
      <c r="X18" s="216"/>
      <c r="Y18" s="279"/>
      <c r="Z18" s="282">
        <v>1.9</v>
      </c>
      <c r="AA18" s="282"/>
      <c r="AB18" s="282"/>
      <c r="AC18" s="282"/>
      <c r="AD18" s="285">
        <v>151660</v>
      </c>
      <c r="AE18" s="285"/>
      <c r="AF18" s="285"/>
      <c r="AG18" s="285"/>
      <c r="AH18" s="285"/>
      <c r="AI18" s="285"/>
      <c r="AJ18" s="285"/>
      <c r="AK18" s="285"/>
      <c r="AL18" s="289">
        <v>2.4</v>
      </c>
      <c r="AM18" s="237"/>
      <c r="AN18" s="237"/>
      <c r="AO18" s="294"/>
      <c r="AP18" s="260" t="s">
        <v>312</v>
      </c>
      <c r="AQ18" s="36"/>
      <c r="AR18" s="36"/>
      <c r="AS18" s="36"/>
      <c r="AT18" s="36"/>
      <c r="AU18" s="36"/>
      <c r="AV18" s="36"/>
      <c r="AW18" s="36"/>
      <c r="AX18" s="36"/>
      <c r="AY18" s="36"/>
      <c r="AZ18" s="36"/>
      <c r="BA18" s="36"/>
      <c r="BB18" s="36"/>
      <c r="BC18" s="36"/>
      <c r="BD18" s="36"/>
      <c r="BE18" s="36"/>
      <c r="BF18" s="269"/>
      <c r="BG18" s="274" t="s">
        <v>158</v>
      </c>
      <c r="BH18" s="216"/>
      <c r="BI18" s="216"/>
      <c r="BJ18" s="216"/>
      <c r="BK18" s="216"/>
      <c r="BL18" s="216"/>
      <c r="BM18" s="216"/>
      <c r="BN18" s="279"/>
      <c r="BO18" s="282" t="s">
        <v>158</v>
      </c>
      <c r="BP18" s="282"/>
      <c r="BQ18" s="282"/>
      <c r="BR18" s="282"/>
      <c r="BS18" s="326" t="s">
        <v>158</v>
      </c>
      <c r="BT18" s="216"/>
      <c r="BU18" s="216"/>
      <c r="BV18" s="216"/>
      <c r="BW18" s="216"/>
      <c r="BX18" s="216"/>
      <c r="BY18" s="216"/>
      <c r="BZ18" s="216"/>
      <c r="CA18" s="216"/>
      <c r="CB18" s="328"/>
      <c r="CD18" s="260" t="s">
        <v>357</v>
      </c>
      <c r="CE18" s="36"/>
      <c r="CF18" s="36"/>
      <c r="CG18" s="36"/>
      <c r="CH18" s="36"/>
      <c r="CI18" s="36"/>
      <c r="CJ18" s="36"/>
      <c r="CK18" s="36"/>
      <c r="CL18" s="36"/>
      <c r="CM18" s="36"/>
      <c r="CN18" s="36"/>
      <c r="CO18" s="36"/>
      <c r="CP18" s="36"/>
      <c r="CQ18" s="269"/>
      <c r="CR18" s="274" t="s">
        <v>158</v>
      </c>
      <c r="CS18" s="216"/>
      <c r="CT18" s="216"/>
      <c r="CU18" s="216"/>
      <c r="CV18" s="216"/>
      <c r="CW18" s="216"/>
      <c r="CX18" s="216"/>
      <c r="CY18" s="279"/>
      <c r="CZ18" s="282" t="s">
        <v>158</v>
      </c>
      <c r="DA18" s="282"/>
      <c r="DB18" s="282"/>
      <c r="DC18" s="282"/>
      <c r="DD18" s="326" t="s">
        <v>158</v>
      </c>
      <c r="DE18" s="216"/>
      <c r="DF18" s="216"/>
      <c r="DG18" s="216"/>
      <c r="DH18" s="216"/>
      <c r="DI18" s="216"/>
      <c r="DJ18" s="216"/>
      <c r="DK18" s="216"/>
      <c r="DL18" s="216"/>
      <c r="DM18" s="216"/>
      <c r="DN18" s="216"/>
      <c r="DO18" s="216"/>
      <c r="DP18" s="279"/>
      <c r="DQ18" s="326" t="s">
        <v>158</v>
      </c>
      <c r="DR18" s="216"/>
      <c r="DS18" s="216"/>
      <c r="DT18" s="216"/>
      <c r="DU18" s="216"/>
      <c r="DV18" s="216"/>
      <c r="DW18" s="216"/>
      <c r="DX18" s="216"/>
      <c r="DY18" s="216"/>
      <c r="DZ18" s="216"/>
      <c r="EA18" s="216"/>
      <c r="EB18" s="216"/>
      <c r="EC18" s="328"/>
    </row>
    <row r="19" spans="2:133" ht="11.25" customHeight="1">
      <c r="B19" s="260" t="s">
        <v>358</v>
      </c>
      <c r="C19" s="36"/>
      <c r="D19" s="36"/>
      <c r="E19" s="36"/>
      <c r="F19" s="36"/>
      <c r="G19" s="36"/>
      <c r="H19" s="36"/>
      <c r="I19" s="36"/>
      <c r="J19" s="36"/>
      <c r="K19" s="36"/>
      <c r="L19" s="36"/>
      <c r="M19" s="36"/>
      <c r="N19" s="36"/>
      <c r="O19" s="36"/>
      <c r="P19" s="36"/>
      <c r="Q19" s="269"/>
      <c r="R19" s="274">
        <v>151660</v>
      </c>
      <c r="S19" s="216"/>
      <c r="T19" s="216"/>
      <c r="U19" s="216"/>
      <c r="V19" s="216"/>
      <c r="W19" s="216"/>
      <c r="X19" s="216"/>
      <c r="Y19" s="279"/>
      <c r="Z19" s="282">
        <v>1.4</v>
      </c>
      <c r="AA19" s="282"/>
      <c r="AB19" s="282"/>
      <c r="AC19" s="282"/>
      <c r="AD19" s="285">
        <v>151660</v>
      </c>
      <c r="AE19" s="285"/>
      <c r="AF19" s="285"/>
      <c r="AG19" s="285"/>
      <c r="AH19" s="285"/>
      <c r="AI19" s="285"/>
      <c r="AJ19" s="285"/>
      <c r="AK19" s="285"/>
      <c r="AL19" s="289">
        <v>2.4</v>
      </c>
      <c r="AM19" s="237"/>
      <c r="AN19" s="237"/>
      <c r="AO19" s="294"/>
      <c r="AP19" s="260" t="s">
        <v>360</v>
      </c>
      <c r="AQ19" s="36"/>
      <c r="AR19" s="36"/>
      <c r="AS19" s="36"/>
      <c r="AT19" s="36"/>
      <c r="AU19" s="36"/>
      <c r="AV19" s="36"/>
      <c r="AW19" s="36"/>
      <c r="AX19" s="36"/>
      <c r="AY19" s="36"/>
      <c r="AZ19" s="36"/>
      <c r="BA19" s="36"/>
      <c r="BB19" s="36"/>
      <c r="BC19" s="36"/>
      <c r="BD19" s="36"/>
      <c r="BE19" s="36"/>
      <c r="BF19" s="269"/>
      <c r="BG19" s="274">
        <v>328276</v>
      </c>
      <c r="BH19" s="216"/>
      <c r="BI19" s="216"/>
      <c r="BJ19" s="216"/>
      <c r="BK19" s="216"/>
      <c r="BL19" s="216"/>
      <c r="BM19" s="216"/>
      <c r="BN19" s="279"/>
      <c r="BO19" s="282">
        <v>5.8</v>
      </c>
      <c r="BP19" s="282"/>
      <c r="BQ19" s="282"/>
      <c r="BR19" s="282"/>
      <c r="BS19" s="326" t="s">
        <v>158</v>
      </c>
      <c r="BT19" s="216"/>
      <c r="BU19" s="216"/>
      <c r="BV19" s="216"/>
      <c r="BW19" s="216"/>
      <c r="BX19" s="216"/>
      <c r="BY19" s="216"/>
      <c r="BZ19" s="216"/>
      <c r="CA19" s="216"/>
      <c r="CB19" s="328"/>
      <c r="CD19" s="260" t="s">
        <v>299</v>
      </c>
      <c r="CE19" s="36"/>
      <c r="CF19" s="36"/>
      <c r="CG19" s="36"/>
      <c r="CH19" s="36"/>
      <c r="CI19" s="36"/>
      <c r="CJ19" s="36"/>
      <c r="CK19" s="36"/>
      <c r="CL19" s="36"/>
      <c r="CM19" s="36"/>
      <c r="CN19" s="36"/>
      <c r="CO19" s="36"/>
      <c r="CP19" s="36"/>
      <c r="CQ19" s="269"/>
      <c r="CR19" s="274" t="s">
        <v>158</v>
      </c>
      <c r="CS19" s="216"/>
      <c r="CT19" s="216"/>
      <c r="CU19" s="216"/>
      <c r="CV19" s="216"/>
      <c r="CW19" s="216"/>
      <c r="CX19" s="216"/>
      <c r="CY19" s="279"/>
      <c r="CZ19" s="282" t="s">
        <v>158</v>
      </c>
      <c r="DA19" s="282"/>
      <c r="DB19" s="282"/>
      <c r="DC19" s="282"/>
      <c r="DD19" s="326" t="s">
        <v>158</v>
      </c>
      <c r="DE19" s="216"/>
      <c r="DF19" s="216"/>
      <c r="DG19" s="216"/>
      <c r="DH19" s="216"/>
      <c r="DI19" s="216"/>
      <c r="DJ19" s="216"/>
      <c r="DK19" s="216"/>
      <c r="DL19" s="216"/>
      <c r="DM19" s="216"/>
      <c r="DN19" s="216"/>
      <c r="DO19" s="216"/>
      <c r="DP19" s="279"/>
      <c r="DQ19" s="326" t="s">
        <v>158</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52129</v>
      </c>
      <c r="S20" s="216"/>
      <c r="T20" s="216"/>
      <c r="U20" s="216"/>
      <c r="V20" s="216"/>
      <c r="W20" s="216"/>
      <c r="X20" s="216"/>
      <c r="Y20" s="279"/>
      <c r="Z20" s="282">
        <v>0.5</v>
      </c>
      <c r="AA20" s="282"/>
      <c r="AB20" s="282"/>
      <c r="AC20" s="282"/>
      <c r="AD20" s="285" t="s">
        <v>158</v>
      </c>
      <c r="AE20" s="285"/>
      <c r="AF20" s="285"/>
      <c r="AG20" s="285"/>
      <c r="AH20" s="285"/>
      <c r="AI20" s="285"/>
      <c r="AJ20" s="285"/>
      <c r="AK20" s="285"/>
      <c r="AL20" s="289" t="s">
        <v>158</v>
      </c>
      <c r="AM20" s="237"/>
      <c r="AN20" s="237"/>
      <c r="AO20" s="294"/>
      <c r="AP20" s="260" t="s">
        <v>361</v>
      </c>
      <c r="AQ20" s="36"/>
      <c r="AR20" s="36"/>
      <c r="AS20" s="36"/>
      <c r="AT20" s="36"/>
      <c r="AU20" s="36"/>
      <c r="AV20" s="36"/>
      <c r="AW20" s="36"/>
      <c r="AX20" s="36"/>
      <c r="AY20" s="36"/>
      <c r="AZ20" s="36"/>
      <c r="BA20" s="36"/>
      <c r="BB20" s="36"/>
      <c r="BC20" s="36"/>
      <c r="BD20" s="36"/>
      <c r="BE20" s="36"/>
      <c r="BF20" s="269"/>
      <c r="BG20" s="274">
        <v>328276</v>
      </c>
      <c r="BH20" s="216"/>
      <c r="BI20" s="216"/>
      <c r="BJ20" s="216"/>
      <c r="BK20" s="216"/>
      <c r="BL20" s="216"/>
      <c r="BM20" s="216"/>
      <c r="BN20" s="279"/>
      <c r="BO20" s="282">
        <v>5.8</v>
      </c>
      <c r="BP20" s="282"/>
      <c r="BQ20" s="282"/>
      <c r="BR20" s="282"/>
      <c r="BS20" s="326" t="s">
        <v>158</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10329131</v>
      </c>
      <c r="CS20" s="216"/>
      <c r="CT20" s="216"/>
      <c r="CU20" s="216"/>
      <c r="CV20" s="216"/>
      <c r="CW20" s="216"/>
      <c r="CX20" s="216"/>
      <c r="CY20" s="279"/>
      <c r="CZ20" s="282">
        <v>100</v>
      </c>
      <c r="DA20" s="282"/>
      <c r="DB20" s="282"/>
      <c r="DC20" s="282"/>
      <c r="DD20" s="326">
        <v>1555180</v>
      </c>
      <c r="DE20" s="216"/>
      <c r="DF20" s="216"/>
      <c r="DG20" s="216"/>
      <c r="DH20" s="216"/>
      <c r="DI20" s="216"/>
      <c r="DJ20" s="216"/>
      <c r="DK20" s="216"/>
      <c r="DL20" s="216"/>
      <c r="DM20" s="216"/>
      <c r="DN20" s="216"/>
      <c r="DO20" s="216"/>
      <c r="DP20" s="279"/>
      <c r="DQ20" s="326">
        <v>7375465</v>
      </c>
      <c r="DR20" s="216"/>
      <c r="DS20" s="216"/>
      <c r="DT20" s="216"/>
      <c r="DU20" s="216"/>
      <c r="DV20" s="216"/>
      <c r="DW20" s="216"/>
      <c r="DX20" s="216"/>
      <c r="DY20" s="216"/>
      <c r="DZ20" s="216"/>
      <c r="EA20" s="216"/>
      <c r="EB20" s="216"/>
      <c r="EC20" s="328"/>
    </row>
    <row r="21" spans="2:133" ht="11.25" customHeight="1">
      <c r="B21" s="260" t="s">
        <v>283</v>
      </c>
      <c r="C21" s="36"/>
      <c r="D21" s="36"/>
      <c r="E21" s="36"/>
      <c r="F21" s="36"/>
      <c r="G21" s="36"/>
      <c r="H21" s="36"/>
      <c r="I21" s="36"/>
      <c r="J21" s="36"/>
      <c r="K21" s="36"/>
      <c r="L21" s="36"/>
      <c r="M21" s="36"/>
      <c r="N21" s="36"/>
      <c r="O21" s="36"/>
      <c r="P21" s="36"/>
      <c r="Q21" s="269"/>
      <c r="R21" s="274" t="s">
        <v>158</v>
      </c>
      <c r="S21" s="216"/>
      <c r="T21" s="216"/>
      <c r="U21" s="216"/>
      <c r="V21" s="216"/>
      <c r="W21" s="216"/>
      <c r="X21" s="216"/>
      <c r="Y21" s="279"/>
      <c r="Z21" s="282" t="s">
        <v>158</v>
      </c>
      <c r="AA21" s="282"/>
      <c r="AB21" s="282"/>
      <c r="AC21" s="282"/>
      <c r="AD21" s="285" t="s">
        <v>158</v>
      </c>
      <c r="AE21" s="285"/>
      <c r="AF21" s="285"/>
      <c r="AG21" s="285"/>
      <c r="AH21" s="285"/>
      <c r="AI21" s="285"/>
      <c r="AJ21" s="285"/>
      <c r="AK21" s="285"/>
      <c r="AL21" s="289" t="s">
        <v>158</v>
      </c>
      <c r="AM21" s="237"/>
      <c r="AN21" s="237"/>
      <c r="AO21" s="294"/>
      <c r="AP21" s="297" t="s">
        <v>364</v>
      </c>
      <c r="AQ21" s="300"/>
      <c r="AR21" s="300"/>
      <c r="AS21" s="300"/>
      <c r="AT21" s="300"/>
      <c r="AU21" s="300"/>
      <c r="AV21" s="300"/>
      <c r="AW21" s="300"/>
      <c r="AX21" s="300"/>
      <c r="AY21" s="300"/>
      <c r="AZ21" s="300"/>
      <c r="BA21" s="300"/>
      <c r="BB21" s="300"/>
      <c r="BC21" s="300"/>
      <c r="BD21" s="300"/>
      <c r="BE21" s="300"/>
      <c r="BF21" s="314"/>
      <c r="BG21" s="274" t="s">
        <v>158</v>
      </c>
      <c r="BH21" s="216"/>
      <c r="BI21" s="216"/>
      <c r="BJ21" s="216"/>
      <c r="BK21" s="216"/>
      <c r="BL21" s="216"/>
      <c r="BM21" s="216"/>
      <c r="BN21" s="279"/>
      <c r="BO21" s="282" t="s">
        <v>158</v>
      </c>
      <c r="BP21" s="282"/>
      <c r="BQ21" s="282"/>
      <c r="BR21" s="282"/>
      <c r="BS21" s="326" t="s">
        <v>158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22</v>
      </c>
      <c r="C22" s="36"/>
      <c r="D22" s="36"/>
      <c r="E22" s="36"/>
      <c r="F22" s="36"/>
      <c r="G22" s="36"/>
      <c r="H22" s="36"/>
      <c r="I22" s="36"/>
      <c r="J22" s="36"/>
      <c r="K22" s="36"/>
      <c r="L22" s="36"/>
      <c r="M22" s="36"/>
      <c r="N22" s="36"/>
      <c r="O22" s="36"/>
      <c r="P22" s="36"/>
      <c r="Q22" s="269"/>
      <c r="R22" s="274">
        <v>6647218</v>
      </c>
      <c r="S22" s="216"/>
      <c r="T22" s="216"/>
      <c r="U22" s="216"/>
      <c r="V22" s="216"/>
      <c r="W22" s="216"/>
      <c r="X22" s="216"/>
      <c r="Y22" s="279"/>
      <c r="Z22" s="282">
        <v>62.5</v>
      </c>
      <c r="AA22" s="282"/>
      <c r="AB22" s="282"/>
      <c r="AC22" s="282"/>
      <c r="AD22" s="285">
        <v>6266813</v>
      </c>
      <c r="AE22" s="285"/>
      <c r="AF22" s="285"/>
      <c r="AG22" s="285"/>
      <c r="AH22" s="285"/>
      <c r="AI22" s="285"/>
      <c r="AJ22" s="285"/>
      <c r="AK22" s="285"/>
      <c r="AL22" s="289">
        <v>99.7</v>
      </c>
      <c r="AM22" s="237"/>
      <c r="AN22" s="237"/>
      <c r="AO22" s="294"/>
      <c r="AP22" s="297" t="s">
        <v>365</v>
      </c>
      <c r="AQ22" s="300"/>
      <c r="AR22" s="300"/>
      <c r="AS22" s="300"/>
      <c r="AT22" s="300"/>
      <c r="AU22" s="300"/>
      <c r="AV22" s="300"/>
      <c r="AW22" s="300"/>
      <c r="AX22" s="300"/>
      <c r="AY22" s="300"/>
      <c r="AZ22" s="300"/>
      <c r="BA22" s="300"/>
      <c r="BB22" s="300"/>
      <c r="BC22" s="300"/>
      <c r="BD22" s="300"/>
      <c r="BE22" s="300"/>
      <c r="BF22" s="314"/>
      <c r="BG22" s="274" t="s">
        <v>158</v>
      </c>
      <c r="BH22" s="216"/>
      <c r="BI22" s="216"/>
      <c r="BJ22" s="216"/>
      <c r="BK22" s="216"/>
      <c r="BL22" s="216"/>
      <c r="BM22" s="216"/>
      <c r="BN22" s="279"/>
      <c r="BO22" s="282" t="s">
        <v>158</v>
      </c>
      <c r="BP22" s="282"/>
      <c r="BQ22" s="282"/>
      <c r="BR22" s="282"/>
      <c r="BS22" s="326" t="s">
        <v>158</v>
      </c>
      <c r="BT22" s="216"/>
      <c r="BU22" s="216"/>
      <c r="BV22" s="216"/>
      <c r="BW22" s="216"/>
      <c r="BX22" s="216"/>
      <c r="BY22" s="216"/>
      <c r="BZ22" s="216"/>
      <c r="CA22" s="216"/>
      <c r="CB22" s="328"/>
      <c r="CD22" s="148" t="s">
        <v>304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367</v>
      </c>
      <c r="C23" s="36"/>
      <c r="D23" s="36"/>
      <c r="E23" s="36"/>
      <c r="F23" s="36"/>
      <c r="G23" s="36"/>
      <c r="H23" s="36"/>
      <c r="I23" s="36"/>
      <c r="J23" s="36"/>
      <c r="K23" s="36"/>
      <c r="L23" s="36"/>
      <c r="M23" s="36"/>
      <c r="N23" s="36"/>
      <c r="O23" s="36"/>
      <c r="P23" s="36"/>
      <c r="Q23" s="269"/>
      <c r="R23" s="274">
        <v>7951</v>
      </c>
      <c r="S23" s="216"/>
      <c r="T23" s="216"/>
      <c r="U23" s="216"/>
      <c r="V23" s="216"/>
      <c r="W23" s="216"/>
      <c r="X23" s="216"/>
      <c r="Y23" s="279"/>
      <c r="Z23" s="282">
        <v>0.1</v>
      </c>
      <c r="AA23" s="282"/>
      <c r="AB23" s="282"/>
      <c r="AC23" s="282"/>
      <c r="AD23" s="285">
        <v>7951</v>
      </c>
      <c r="AE23" s="285"/>
      <c r="AF23" s="285"/>
      <c r="AG23" s="285"/>
      <c r="AH23" s="285"/>
      <c r="AI23" s="285"/>
      <c r="AJ23" s="285"/>
      <c r="AK23" s="285"/>
      <c r="AL23" s="289">
        <v>0.1</v>
      </c>
      <c r="AM23" s="237"/>
      <c r="AN23" s="237"/>
      <c r="AO23" s="294"/>
      <c r="AP23" s="297" t="s">
        <v>74</v>
      </c>
      <c r="AQ23" s="300"/>
      <c r="AR23" s="300"/>
      <c r="AS23" s="300"/>
      <c r="AT23" s="300"/>
      <c r="AU23" s="300"/>
      <c r="AV23" s="300"/>
      <c r="AW23" s="300"/>
      <c r="AX23" s="300"/>
      <c r="AY23" s="300"/>
      <c r="AZ23" s="300"/>
      <c r="BA23" s="300"/>
      <c r="BB23" s="300"/>
      <c r="BC23" s="300"/>
      <c r="BD23" s="300"/>
      <c r="BE23" s="300"/>
      <c r="BF23" s="314"/>
      <c r="BG23" s="274">
        <v>328276</v>
      </c>
      <c r="BH23" s="216"/>
      <c r="BI23" s="216"/>
      <c r="BJ23" s="216"/>
      <c r="BK23" s="216"/>
      <c r="BL23" s="216"/>
      <c r="BM23" s="216"/>
      <c r="BN23" s="279"/>
      <c r="BO23" s="282">
        <v>5.8</v>
      </c>
      <c r="BP23" s="282"/>
      <c r="BQ23" s="282"/>
      <c r="BR23" s="282"/>
      <c r="BS23" s="326" t="s">
        <v>158</v>
      </c>
      <c r="BT23" s="216"/>
      <c r="BU23" s="216"/>
      <c r="BV23" s="216"/>
      <c r="BW23" s="216"/>
      <c r="BX23" s="216"/>
      <c r="BY23" s="216"/>
      <c r="BZ23" s="216"/>
      <c r="CA23" s="216"/>
      <c r="CB23" s="328"/>
      <c r="CD23" s="148" t="s">
        <v>306</v>
      </c>
      <c r="CE23" s="139"/>
      <c r="CF23" s="139"/>
      <c r="CG23" s="139"/>
      <c r="CH23" s="139"/>
      <c r="CI23" s="139"/>
      <c r="CJ23" s="139"/>
      <c r="CK23" s="139"/>
      <c r="CL23" s="139"/>
      <c r="CM23" s="139"/>
      <c r="CN23" s="139"/>
      <c r="CO23" s="139"/>
      <c r="CP23" s="139"/>
      <c r="CQ23" s="144"/>
      <c r="CR23" s="148" t="s">
        <v>369</v>
      </c>
      <c r="CS23" s="139"/>
      <c r="CT23" s="139"/>
      <c r="CU23" s="139"/>
      <c r="CV23" s="139"/>
      <c r="CW23" s="139"/>
      <c r="CX23" s="139"/>
      <c r="CY23" s="144"/>
      <c r="CZ23" s="148" t="s">
        <v>370</v>
      </c>
      <c r="DA23" s="139"/>
      <c r="DB23" s="139"/>
      <c r="DC23" s="144"/>
      <c r="DD23" s="148" t="s">
        <v>154</v>
      </c>
      <c r="DE23" s="139"/>
      <c r="DF23" s="139"/>
      <c r="DG23" s="139"/>
      <c r="DH23" s="139"/>
      <c r="DI23" s="139"/>
      <c r="DJ23" s="139"/>
      <c r="DK23" s="144"/>
      <c r="DL23" s="347" t="s">
        <v>371</v>
      </c>
      <c r="DM23" s="350"/>
      <c r="DN23" s="350"/>
      <c r="DO23" s="350"/>
      <c r="DP23" s="350"/>
      <c r="DQ23" s="350"/>
      <c r="DR23" s="350"/>
      <c r="DS23" s="350"/>
      <c r="DT23" s="350"/>
      <c r="DU23" s="350"/>
      <c r="DV23" s="354"/>
      <c r="DW23" s="148" t="s">
        <v>374</v>
      </c>
      <c r="DX23" s="139"/>
      <c r="DY23" s="139"/>
      <c r="DZ23" s="139"/>
      <c r="EA23" s="139"/>
      <c r="EB23" s="139"/>
      <c r="EC23" s="144"/>
    </row>
    <row r="24" spans="2:133" ht="11.25" customHeight="1">
      <c r="B24" s="260" t="s">
        <v>376</v>
      </c>
      <c r="C24" s="36"/>
      <c r="D24" s="36"/>
      <c r="E24" s="36"/>
      <c r="F24" s="36"/>
      <c r="G24" s="36"/>
      <c r="H24" s="36"/>
      <c r="I24" s="36"/>
      <c r="J24" s="36"/>
      <c r="K24" s="36"/>
      <c r="L24" s="36"/>
      <c r="M24" s="36"/>
      <c r="N24" s="36"/>
      <c r="O24" s="36"/>
      <c r="P24" s="36"/>
      <c r="Q24" s="269"/>
      <c r="R24" s="274">
        <v>106351</v>
      </c>
      <c r="S24" s="216"/>
      <c r="T24" s="216"/>
      <c r="U24" s="216"/>
      <c r="V24" s="216"/>
      <c r="W24" s="216"/>
      <c r="X24" s="216"/>
      <c r="Y24" s="279"/>
      <c r="Z24" s="282">
        <v>1</v>
      </c>
      <c r="AA24" s="282"/>
      <c r="AB24" s="282"/>
      <c r="AC24" s="282"/>
      <c r="AD24" s="285" t="s">
        <v>158</v>
      </c>
      <c r="AE24" s="285"/>
      <c r="AF24" s="285"/>
      <c r="AG24" s="285"/>
      <c r="AH24" s="285"/>
      <c r="AI24" s="285"/>
      <c r="AJ24" s="285"/>
      <c r="AK24" s="285"/>
      <c r="AL24" s="289" t="s">
        <v>158</v>
      </c>
      <c r="AM24" s="237"/>
      <c r="AN24" s="237"/>
      <c r="AO24" s="294"/>
      <c r="AP24" s="297" t="s">
        <v>354</v>
      </c>
      <c r="AQ24" s="300"/>
      <c r="AR24" s="300"/>
      <c r="AS24" s="300"/>
      <c r="AT24" s="300"/>
      <c r="AU24" s="300"/>
      <c r="AV24" s="300"/>
      <c r="AW24" s="300"/>
      <c r="AX24" s="300"/>
      <c r="AY24" s="300"/>
      <c r="AZ24" s="300"/>
      <c r="BA24" s="300"/>
      <c r="BB24" s="300"/>
      <c r="BC24" s="300"/>
      <c r="BD24" s="300"/>
      <c r="BE24" s="300"/>
      <c r="BF24" s="314"/>
      <c r="BG24" s="274" t="s">
        <v>158</v>
      </c>
      <c r="BH24" s="216"/>
      <c r="BI24" s="216"/>
      <c r="BJ24" s="216"/>
      <c r="BK24" s="216"/>
      <c r="BL24" s="216"/>
      <c r="BM24" s="216"/>
      <c r="BN24" s="279"/>
      <c r="BO24" s="282" t="s">
        <v>158</v>
      </c>
      <c r="BP24" s="282"/>
      <c r="BQ24" s="282"/>
      <c r="BR24" s="282"/>
      <c r="BS24" s="326" t="s">
        <v>158</v>
      </c>
      <c r="BT24" s="216"/>
      <c r="BU24" s="216"/>
      <c r="BV24" s="216"/>
      <c r="BW24" s="216"/>
      <c r="BX24" s="216"/>
      <c r="BY24" s="216"/>
      <c r="BZ24" s="216"/>
      <c r="CA24" s="216"/>
      <c r="CB24" s="328"/>
      <c r="CD24" s="259" t="s">
        <v>377</v>
      </c>
      <c r="CE24" s="265"/>
      <c r="CF24" s="265"/>
      <c r="CG24" s="265"/>
      <c r="CH24" s="265"/>
      <c r="CI24" s="265"/>
      <c r="CJ24" s="265"/>
      <c r="CK24" s="265"/>
      <c r="CL24" s="265"/>
      <c r="CM24" s="265"/>
      <c r="CN24" s="265"/>
      <c r="CO24" s="265"/>
      <c r="CP24" s="265"/>
      <c r="CQ24" s="268"/>
      <c r="CR24" s="273">
        <v>4254946</v>
      </c>
      <c r="CS24" s="276"/>
      <c r="CT24" s="276"/>
      <c r="CU24" s="276"/>
      <c r="CV24" s="276"/>
      <c r="CW24" s="276"/>
      <c r="CX24" s="276"/>
      <c r="CY24" s="278"/>
      <c r="CZ24" s="288">
        <v>41.2</v>
      </c>
      <c r="DA24" s="291"/>
      <c r="DB24" s="291"/>
      <c r="DC24" s="338"/>
      <c r="DD24" s="343">
        <v>2853826</v>
      </c>
      <c r="DE24" s="276"/>
      <c r="DF24" s="276"/>
      <c r="DG24" s="276"/>
      <c r="DH24" s="276"/>
      <c r="DI24" s="276"/>
      <c r="DJ24" s="276"/>
      <c r="DK24" s="278"/>
      <c r="DL24" s="343">
        <v>2797964</v>
      </c>
      <c r="DM24" s="276"/>
      <c r="DN24" s="276"/>
      <c r="DO24" s="276"/>
      <c r="DP24" s="276"/>
      <c r="DQ24" s="276"/>
      <c r="DR24" s="276"/>
      <c r="DS24" s="276"/>
      <c r="DT24" s="276"/>
      <c r="DU24" s="276"/>
      <c r="DV24" s="278"/>
      <c r="DW24" s="288">
        <v>42.5</v>
      </c>
      <c r="DX24" s="291"/>
      <c r="DY24" s="291"/>
      <c r="DZ24" s="291"/>
      <c r="EA24" s="291"/>
      <c r="EB24" s="291"/>
      <c r="EC24" s="293"/>
    </row>
    <row r="25" spans="2:133" ht="11.25" customHeight="1">
      <c r="B25" s="260" t="s">
        <v>21</v>
      </c>
      <c r="C25" s="36"/>
      <c r="D25" s="36"/>
      <c r="E25" s="36"/>
      <c r="F25" s="36"/>
      <c r="G25" s="36"/>
      <c r="H25" s="36"/>
      <c r="I25" s="36"/>
      <c r="J25" s="36"/>
      <c r="K25" s="36"/>
      <c r="L25" s="36"/>
      <c r="M25" s="36"/>
      <c r="N25" s="36"/>
      <c r="O25" s="36"/>
      <c r="P25" s="36"/>
      <c r="Q25" s="269"/>
      <c r="R25" s="274">
        <v>117338</v>
      </c>
      <c r="S25" s="216"/>
      <c r="T25" s="216"/>
      <c r="U25" s="216"/>
      <c r="V25" s="216"/>
      <c r="W25" s="216"/>
      <c r="X25" s="216"/>
      <c r="Y25" s="279"/>
      <c r="Z25" s="282">
        <v>1.1000000000000001</v>
      </c>
      <c r="AA25" s="282"/>
      <c r="AB25" s="282"/>
      <c r="AC25" s="282"/>
      <c r="AD25" s="285">
        <v>11580</v>
      </c>
      <c r="AE25" s="285"/>
      <c r="AF25" s="285"/>
      <c r="AG25" s="285"/>
      <c r="AH25" s="285"/>
      <c r="AI25" s="285"/>
      <c r="AJ25" s="285"/>
      <c r="AK25" s="285"/>
      <c r="AL25" s="289">
        <v>0.2</v>
      </c>
      <c r="AM25" s="237"/>
      <c r="AN25" s="237"/>
      <c r="AO25" s="294"/>
      <c r="AP25" s="297" t="s">
        <v>112</v>
      </c>
      <c r="AQ25" s="300"/>
      <c r="AR25" s="300"/>
      <c r="AS25" s="300"/>
      <c r="AT25" s="300"/>
      <c r="AU25" s="300"/>
      <c r="AV25" s="300"/>
      <c r="AW25" s="300"/>
      <c r="AX25" s="300"/>
      <c r="AY25" s="300"/>
      <c r="AZ25" s="300"/>
      <c r="BA25" s="300"/>
      <c r="BB25" s="300"/>
      <c r="BC25" s="300"/>
      <c r="BD25" s="300"/>
      <c r="BE25" s="300"/>
      <c r="BF25" s="314"/>
      <c r="BG25" s="274" t="s">
        <v>158</v>
      </c>
      <c r="BH25" s="216"/>
      <c r="BI25" s="216"/>
      <c r="BJ25" s="216"/>
      <c r="BK25" s="216"/>
      <c r="BL25" s="216"/>
      <c r="BM25" s="216"/>
      <c r="BN25" s="279"/>
      <c r="BO25" s="282" t="s">
        <v>158</v>
      </c>
      <c r="BP25" s="282"/>
      <c r="BQ25" s="282"/>
      <c r="BR25" s="282"/>
      <c r="BS25" s="326" t="s">
        <v>158</v>
      </c>
      <c r="BT25" s="216"/>
      <c r="BU25" s="216"/>
      <c r="BV25" s="216"/>
      <c r="BW25" s="216"/>
      <c r="BX25" s="216"/>
      <c r="BY25" s="216"/>
      <c r="BZ25" s="216"/>
      <c r="CA25" s="216"/>
      <c r="CB25" s="328"/>
      <c r="CD25" s="260" t="s">
        <v>378</v>
      </c>
      <c r="CE25" s="36"/>
      <c r="CF25" s="36"/>
      <c r="CG25" s="36"/>
      <c r="CH25" s="36"/>
      <c r="CI25" s="36"/>
      <c r="CJ25" s="36"/>
      <c r="CK25" s="36"/>
      <c r="CL25" s="36"/>
      <c r="CM25" s="36"/>
      <c r="CN25" s="36"/>
      <c r="CO25" s="36"/>
      <c r="CP25" s="36"/>
      <c r="CQ25" s="269"/>
      <c r="CR25" s="274">
        <v>1563365</v>
      </c>
      <c r="CS25" s="313"/>
      <c r="CT25" s="313"/>
      <c r="CU25" s="313"/>
      <c r="CV25" s="313"/>
      <c r="CW25" s="313"/>
      <c r="CX25" s="313"/>
      <c r="CY25" s="333"/>
      <c r="CZ25" s="289">
        <v>15.1</v>
      </c>
      <c r="DA25" s="336"/>
      <c r="DB25" s="336"/>
      <c r="DC25" s="339"/>
      <c r="DD25" s="326">
        <v>1418941</v>
      </c>
      <c r="DE25" s="313"/>
      <c r="DF25" s="313"/>
      <c r="DG25" s="313"/>
      <c r="DH25" s="313"/>
      <c r="DI25" s="313"/>
      <c r="DJ25" s="313"/>
      <c r="DK25" s="333"/>
      <c r="DL25" s="326">
        <v>1363518</v>
      </c>
      <c r="DM25" s="313"/>
      <c r="DN25" s="313"/>
      <c r="DO25" s="313"/>
      <c r="DP25" s="313"/>
      <c r="DQ25" s="313"/>
      <c r="DR25" s="313"/>
      <c r="DS25" s="313"/>
      <c r="DT25" s="313"/>
      <c r="DU25" s="313"/>
      <c r="DV25" s="333"/>
      <c r="DW25" s="289">
        <v>20.7</v>
      </c>
      <c r="DX25" s="336"/>
      <c r="DY25" s="336"/>
      <c r="DZ25" s="336"/>
      <c r="EA25" s="336"/>
      <c r="EB25" s="336"/>
      <c r="EC25" s="362"/>
    </row>
    <row r="26" spans="2:133" ht="11.25" customHeight="1">
      <c r="B26" s="260" t="s">
        <v>379</v>
      </c>
      <c r="C26" s="36"/>
      <c r="D26" s="36"/>
      <c r="E26" s="36"/>
      <c r="F26" s="36"/>
      <c r="G26" s="36"/>
      <c r="H26" s="36"/>
      <c r="I26" s="36"/>
      <c r="J26" s="36"/>
      <c r="K26" s="36"/>
      <c r="L26" s="36"/>
      <c r="M26" s="36"/>
      <c r="N26" s="36"/>
      <c r="O26" s="36"/>
      <c r="P26" s="36"/>
      <c r="Q26" s="269"/>
      <c r="R26" s="274">
        <v>40918</v>
      </c>
      <c r="S26" s="216"/>
      <c r="T26" s="216"/>
      <c r="U26" s="216"/>
      <c r="V26" s="216"/>
      <c r="W26" s="216"/>
      <c r="X26" s="216"/>
      <c r="Y26" s="279"/>
      <c r="Z26" s="282">
        <v>0.4</v>
      </c>
      <c r="AA26" s="282"/>
      <c r="AB26" s="282"/>
      <c r="AC26" s="282"/>
      <c r="AD26" s="285" t="s">
        <v>158</v>
      </c>
      <c r="AE26" s="285"/>
      <c r="AF26" s="285"/>
      <c r="AG26" s="285"/>
      <c r="AH26" s="285"/>
      <c r="AI26" s="285"/>
      <c r="AJ26" s="285"/>
      <c r="AK26" s="285"/>
      <c r="AL26" s="289" t="s">
        <v>158</v>
      </c>
      <c r="AM26" s="237"/>
      <c r="AN26" s="237"/>
      <c r="AO26" s="294"/>
      <c r="AP26" s="297" t="s">
        <v>106</v>
      </c>
      <c r="AQ26" s="299"/>
      <c r="AR26" s="299"/>
      <c r="AS26" s="299"/>
      <c r="AT26" s="299"/>
      <c r="AU26" s="299"/>
      <c r="AV26" s="299"/>
      <c r="AW26" s="299"/>
      <c r="AX26" s="299"/>
      <c r="AY26" s="299"/>
      <c r="AZ26" s="299"/>
      <c r="BA26" s="299"/>
      <c r="BB26" s="299"/>
      <c r="BC26" s="299"/>
      <c r="BD26" s="299"/>
      <c r="BE26" s="299"/>
      <c r="BF26" s="314"/>
      <c r="BG26" s="274" t="s">
        <v>158</v>
      </c>
      <c r="BH26" s="216"/>
      <c r="BI26" s="216"/>
      <c r="BJ26" s="216"/>
      <c r="BK26" s="216"/>
      <c r="BL26" s="216"/>
      <c r="BM26" s="216"/>
      <c r="BN26" s="279"/>
      <c r="BO26" s="282" t="s">
        <v>158</v>
      </c>
      <c r="BP26" s="282"/>
      <c r="BQ26" s="282"/>
      <c r="BR26" s="282"/>
      <c r="BS26" s="326" t="s">
        <v>158</v>
      </c>
      <c r="BT26" s="216"/>
      <c r="BU26" s="216"/>
      <c r="BV26" s="216"/>
      <c r="BW26" s="216"/>
      <c r="BX26" s="216"/>
      <c r="BY26" s="216"/>
      <c r="BZ26" s="216"/>
      <c r="CA26" s="216"/>
      <c r="CB26" s="328"/>
      <c r="CD26" s="260" t="s">
        <v>182</v>
      </c>
      <c r="CE26" s="36"/>
      <c r="CF26" s="36"/>
      <c r="CG26" s="36"/>
      <c r="CH26" s="36"/>
      <c r="CI26" s="36"/>
      <c r="CJ26" s="36"/>
      <c r="CK26" s="36"/>
      <c r="CL26" s="36"/>
      <c r="CM26" s="36"/>
      <c r="CN26" s="36"/>
      <c r="CO26" s="36"/>
      <c r="CP26" s="36"/>
      <c r="CQ26" s="269"/>
      <c r="CR26" s="274">
        <v>1065957</v>
      </c>
      <c r="CS26" s="216"/>
      <c r="CT26" s="216"/>
      <c r="CU26" s="216"/>
      <c r="CV26" s="216"/>
      <c r="CW26" s="216"/>
      <c r="CX26" s="216"/>
      <c r="CY26" s="279"/>
      <c r="CZ26" s="289">
        <v>10.3</v>
      </c>
      <c r="DA26" s="336"/>
      <c r="DB26" s="336"/>
      <c r="DC26" s="339"/>
      <c r="DD26" s="326">
        <v>925719</v>
      </c>
      <c r="DE26" s="216"/>
      <c r="DF26" s="216"/>
      <c r="DG26" s="216"/>
      <c r="DH26" s="216"/>
      <c r="DI26" s="216"/>
      <c r="DJ26" s="216"/>
      <c r="DK26" s="279"/>
      <c r="DL26" s="326" t="s">
        <v>158</v>
      </c>
      <c r="DM26" s="216"/>
      <c r="DN26" s="216"/>
      <c r="DO26" s="216"/>
      <c r="DP26" s="216"/>
      <c r="DQ26" s="216"/>
      <c r="DR26" s="216"/>
      <c r="DS26" s="216"/>
      <c r="DT26" s="216"/>
      <c r="DU26" s="216"/>
      <c r="DV26" s="279"/>
      <c r="DW26" s="289" t="s">
        <v>158</v>
      </c>
      <c r="DX26" s="336"/>
      <c r="DY26" s="336"/>
      <c r="DZ26" s="336"/>
      <c r="EA26" s="336"/>
      <c r="EB26" s="336"/>
      <c r="EC26" s="362"/>
    </row>
    <row r="27" spans="2:133" ht="11.25" customHeight="1">
      <c r="B27" s="260" t="s">
        <v>380</v>
      </c>
      <c r="C27" s="36"/>
      <c r="D27" s="36"/>
      <c r="E27" s="36"/>
      <c r="F27" s="36"/>
      <c r="G27" s="36"/>
      <c r="H27" s="36"/>
      <c r="I27" s="36"/>
      <c r="J27" s="36"/>
      <c r="K27" s="36"/>
      <c r="L27" s="36"/>
      <c r="M27" s="36"/>
      <c r="N27" s="36"/>
      <c r="O27" s="36"/>
      <c r="P27" s="36"/>
      <c r="Q27" s="269"/>
      <c r="R27" s="274">
        <v>1278015</v>
      </c>
      <c r="S27" s="216"/>
      <c r="T27" s="216"/>
      <c r="U27" s="216"/>
      <c r="V27" s="216"/>
      <c r="W27" s="216"/>
      <c r="X27" s="216"/>
      <c r="Y27" s="279"/>
      <c r="Z27" s="282">
        <v>12</v>
      </c>
      <c r="AA27" s="282"/>
      <c r="AB27" s="282"/>
      <c r="AC27" s="282"/>
      <c r="AD27" s="285" t="s">
        <v>158</v>
      </c>
      <c r="AE27" s="285"/>
      <c r="AF27" s="285"/>
      <c r="AG27" s="285"/>
      <c r="AH27" s="285"/>
      <c r="AI27" s="285"/>
      <c r="AJ27" s="285"/>
      <c r="AK27" s="285"/>
      <c r="AL27" s="289" t="s">
        <v>158</v>
      </c>
      <c r="AM27" s="237"/>
      <c r="AN27" s="237"/>
      <c r="AO27" s="294"/>
      <c r="AP27" s="260" t="s">
        <v>381</v>
      </c>
      <c r="AQ27" s="36"/>
      <c r="AR27" s="36"/>
      <c r="AS27" s="36"/>
      <c r="AT27" s="36"/>
      <c r="AU27" s="36"/>
      <c r="AV27" s="36"/>
      <c r="AW27" s="36"/>
      <c r="AX27" s="36"/>
      <c r="AY27" s="36"/>
      <c r="AZ27" s="36"/>
      <c r="BA27" s="36"/>
      <c r="BB27" s="36"/>
      <c r="BC27" s="36"/>
      <c r="BD27" s="36"/>
      <c r="BE27" s="36"/>
      <c r="BF27" s="269"/>
      <c r="BG27" s="274">
        <v>5629389</v>
      </c>
      <c r="BH27" s="216"/>
      <c r="BI27" s="216"/>
      <c r="BJ27" s="216"/>
      <c r="BK27" s="216"/>
      <c r="BL27" s="216"/>
      <c r="BM27" s="216"/>
      <c r="BN27" s="279"/>
      <c r="BO27" s="282">
        <v>100</v>
      </c>
      <c r="BP27" s="282"/>
      <c r="BQ27" s="282"/>
      <c r="BR27" s="282"/>
      <c r="BS27" s="326" t="s">
        <v>158</v>
      </c>
      <c r="BT27" s="216"/>
      <c r="BU27" s="216"/>
      <c r="BV27" s="216"/>
      <c r="BW27" s="216"/>
      <c r="BX27" s="216"/>
      <c r="BY27" s="216"/>
      <c r="BZ27" s="216"/>
      <c r="CA27" s="216"/>
      <c r="CB27" s="328"/>
      <c r="CD27" s="260" t="s">
        <v>382</v>
      </c>
      <c r="CE27" s="36"/>
      <c r="CF27" s="36"/>
      <c r="CG27" s="36"/>
      <c r="CH27" s="36"/>
      <c r="CI27" s="36"/>
      <c r="CJ27" s="36"/>
      <c r="CK27" s="36"/>
      <c r="CL27" s="36"/>
      <c r="CM27" s="36"/>
      <c r="CN27" s="36"/>
      <c r="CO27" s="36"/>
      <c r="CP27" s="36"/>
      <c r="CQ27" s="269"/>
      <c r="CR27" s="274">
        <v>1833988</v>
      </c>
      <c r="CS27" s="313"/>
      <c r="CT27" s="313"/>
      <c r="CU27" s="313"/>
      <c r="CV27" s="313"/>
      <c r="CW27" s="313"/>
      <c r="CX27" s="313"/>
      <c r="CY27" s="333"/>
      <c r="CZ27" s="289">
        <v>17.8</v>
      </c>
      <c r="DA27" s="336"/>
      <c r="DB27" s="336"/>
      <c r="DC27" s="339"/>
      <c r="DD27" s="326">
        <v>592209</v>
      </c>
      <c r="DE27" s="313"/>
      <c r="DF27" s="313"/>
      <c r="DG27" s="313"/>
      <c r="DH27" s="313"/>
      <c r="DI27" s="313"/>
      <c r="DJ27" s="313"/>
      <c r="DK27" s="333"/>
      <c r="DL27" s="326">
        <v>591770</v>
      </c>
      <c r="DM27" s="313"/>
      <c r="DN27" s="313"/>
      <c r="DO27" s="313"/>
      <c r="DP27" s="313"/>
      <c r="DQ27" s="313"/>
      <c r="DR27" s="313"/>
      <c r="DS27" s="313"/>
      <c r="DT27" s="313"/>
      <c r="DU27" s="313"/>
      <c r="DV27" s="333"/>
      <c r="DW27" s="289">
        <v>9</v>
      </c>
      <c r="DX27" s="336"/>
      <c r="DY27" s="336"/>
      <c r="DZ27" s="336"/>
      <c r="EA27" s="336"/>
      <c r="EB27" s="336"/>
      <c r="EC27" s="362"/>
    </row>
    <row r="28" spans="2:133" ht="11.25" customHeight="1">
      <c r="B28" s="261" t="s">
        <v>385</v>
      </c>
      <c r="C28" s="266"/>
      <c r="D28" s="266"/>
      <c r="E28" s="266"/>
      <c r="F28" s="266"/>
      <c r="G28" s="266"/>
      <c r="H28" s="266"/>
      <c r="I28" s="266"/>
      <c r="J28" s="266"/>
      <c r="K28" s="266"/>
      <c r="L28" s="266"/>
      <c r="M28" s="266"/>
      <c r="N28" s="266"/>
      <c r="O28" s="266"/>
      <c r="P28" s="266"/>
      <c r="Q28" s="270"/>
      <c r="R28" s="274" t="s">
        <v>158</v>
      </c>
      <c r="S28" s="216"/>
      <c r="T28" s="216"/>
      <c r="U28" s="216"/>
      <c r="V28" s="216"/>
      <c r="W28" s="216"/>
      <c r="X28" s="216"/>
      <c r="Y28" s="279"/>
      <c r="Z28" s="282" t="s">
        <v>158</v>
      </c>
      <c r="AA28" s="282"/>
      <c r="AB28" s="282"/>
      <c r="AC28" s="282"/>
      <c r="AD28" s="285" t="s">
        <v>158</v>
      </c>
      <c r="AE28" s="285"/>
      <c r="AF28" s="285"/>
      <c r="AG28" s="285"/>
      <c r="AH28" s="285"/>
      <c r="AI28" s="285"/>
      <c r="AJ28" s="285"/>
      <c r="AK28" s="285"/>
      <c r="AL28" s="289" t="s">
        <v>158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181</v>
      </c>
      <c r="CE28" s="36"/>
      <c r="CF28" s="36"/>
      <c r="CG28" s="36"/>
      <c r="CH28" s="36"/>
      <c r="CI28" s="36"/>
      <c r="CJ28" s="36"/>
      <c r="CK28" s="36"/>
      <c r="CL28" s="36"/>
      <c r="CM28" s="36"/>
      <c r="CN28" s="36"/>
      <c r="CO28" s="36"/>
      <c r="CP28" s="36"/>
      <c r="CQ28" s="269"/>
      <c r="CR28" s="274">
        <v>857593</v>
      </c>
      <c r="CS28" s="216"/>
      <c r="CT28" s="216"/>
      <c r="CU28" s="216"/>
      <c r="CV28" s="216"/>
      <c r="CW28" s="216"/>
      <c r="CX28" s="216"/>
      <c r="CY28" s="279"/>
      <c r="CZ28" s="289">
        <v>8.3000000000000007</v>
      </c>
      <c r="DA28" s="336"/>
      <c r="DB28" s="336"/>
      <c r="DC28" s="339"/>
      <c r="DD28" s="326">
        <v>842676</v>
      </c>
      <c r="DE28" s="216"/>
      <c r="DF28" s="216"/>
      <c r="DG28" s="216"/>
      <c r="DH28" s="216"/>
      <c r="DI28" s="216"/>
      <c r="DJ28" s="216"/>
      <c r="DK28" s="279"/>
      <c r="DL28" s="326">
        <v>842676</v>
      </c>
      <c r="DM28" s="216"/>
      <c r="DN28" s="216"/>
      <c r="DO28" s="216"/>
      <c r="DP28" s="216"/>
      <c r="DQ28" s="216"/>
      <c r="DR28" s="216"/>
      <c r="DS28" s="216"/>
      <c r="DT28" s="216"/>
      <c r="DU28" s="216"/>
      <c r="DV28" s="279"/>
      <c r="DW28" s="289">
        <v>12.8</v>
      </c>
      <c r="DX28" s="336"/>
      <c r="DY28" s="336"/>
      <c r="DZ28" s="336"/>
      <c r="EA28" s="336"/>
      <c r="EB28" s="336"/>
      <c r="EC28" s="362"/>
    </row>
    <row r="29" spans="2:133" ht="11.25" customHeight="1">
      <c r="B29" s="260" t="s">
        <v>386</v>
      </c>
      <c r="C29" s="36"/>
      <c r="D29" s="36"/>
      <c r="E29" s="36"/>
      <c r="F29" s="36"/>
      <c r="G29" s="36"/>
      <c r="H29" s="36"/>
      <c r="I29" s="36"/>
      <c r="J29" s="36"/>
      <c r="K29" s="36"/>
      <c r="L29" s="36"/>
      <c r="M29" s="36"/>
      <c r="N29" s="36"/>
      <c r="O29" s="36"/>
      <c r="P29" s="36"/>
      <c r="Q29" s="269"/>
      <c r="R29" s="274">
        <v>660994</v>
      </c>
      <c r="S29" s="216"/>
      <c r="T29" s="216"/>
      <c r="U29" s="216"/>
      <c r="V29" s="216"/>
      <c r="W29" s="216"/>
      <c r="X29" s="216"/>
      <c r="Y29" s="279"/>
      <c r="Z29" s="282">
        <v>6.2</v>
      </c>
      <c r="AA29" s="282"/>
      <c r="AB29" s="282"/>
      <c r="AC29" s="282"/>
      <c r="AD29" s="285" t="s">
        <v>158</v>
      </c>
      <c r="AE29" s="285"/>
      <c r="AF29" s="285"/>
      <c r="AG29" s="285"/>
      <c r="AH29" s="285"/>
      <c r="AI29" s="285"/>
      <c r="AJ29" s="285"/>
      <c r="AK29" s="285"/>
      <c r="AL29" s="289" t="s">
        <v>158</v>
      </c>
      <c r="AM29" s="237"/>
      <c r="AN29" s="237"/>
      <c r="AO29" s="294"/>
      <c r="AP29" s="148" t="s">
        <v>306</v>
      </c>
      <c r="AQ29" s="139"/>
      <c r="AR29" s="139"/>
      <c r="AS29" s="139"/>
      <c r="AT29" s="139"/>
      <c r="AU29" s="139"/>
      <c r="AV29" s="139"/>
      <c r="AW29" s="139"/>
      <c r="AX29" s="139"/>
      <c r="AY29" s="139"/>
      <c r="AZ29" s="139"/>
      <c r="BA29" s="139"/>
      <c r="BB29" s="139"/>
      <c r="BC29" s="139"/>
      <c r="BD29" s="139"/>
      <c r="BE29" s="139"/>
      <c r="BF29" s="144"/>
      <c r="BG29" s="148" t="s">
        <v>209</v>
      </c>
      <c r="BH29" s="321"/>
      <c r="BI29" s="321"/>
      <c r="BJ29" s="321"/>
      <c r="BK29" s="321"/>
      <c r="BL29" s="321"/>
      <c r="BM29" s="321"/>
      <c r="BN29" s="321"/>
      <c r="BO29" s="321"/>
      <c r="BP29" s="321"/>
      <c r="BQ29" s="324"/>
      <c r="BR29" s="148" t="s">
        <v>383</v>
      </c>
      <c r="BS29" s="321"/>
      <c r="BT29" s="321"/>
      <c r="BU29" s="321"/>
      <c r="BV29" s="321"/>
      <c r="BW29" s="321"/>
      <c r="BX29" s="321"/>
      <c r="BY29" s="321"/>
      <c r="BZ29" s="321"/>
      <c r="CA29" s="321"/>
      <c r="CB29" s="324"/>
      <c r="CD29" s="133" t="s">
        <v>388</v>
      </c>
      <c r="CE29" s="42"/>
      <c r="CF29" s="260" t="s">
        <v>32</v>
      </c>
      <c r="CG29" s="36"/>
      <c r="CH29" s="36"/>
      <c r="CI29" s="36"/>
      <c r="CJ29" s="36"/>
      <c r="CK29" s="36"/>
      <c r="CL29" s="36"/>
      <c r="CM29" s="36"/>
      <c r="CN29" s="36"/>
      <c r="CO29" s="36"/>
      <c r="CP29" s="36"/>
      <c r="CQ29" s="269"/>
      <c r="CR29" s="274">
        <v>857592</v>
      </c>
      <c r="CS29" s="313"/>
      <c r="CT29" s="313"/>
      <c r="CU29" s="313"/>
      <c r="CV29" s="313"/>
      <c r="CW29" s="313"/>
      <c r="CX29" s="313"/>
      <c r="CY29" s="333"/>
      <c r="CZ29" s="289">
        <v>8.3000000000000007</v>
      </c>
      <c r="DA29" s="336"/>
      <c r="DB29" s="336"/>
      <c r="DC29" s="339"/>
      <c r="DD29" s="326">
        <v>842675</v>
      </c>
      <c r="DE29" s="313"/>
      <c r="DF29" s="313"/>
      <c r="DG29" s="313"/>
      <c r="DH29" s="313"/>
      <c r="DI29" s="313"/>
      <c r="DJ29" s="313"/>
      <c r="DK29" s="333"/>
      <c r="DL29" s="326">
        <v>842675</v>
      </c>
      <c r="DM29" s="313"/>
      <c r="DN29" s="313"/>
      <c r="DO29" s="313"/>
      <c r="DP29" s="313"/>
      <c r="DQ29" s="313"/>
      <c r="DR29" s="313"/>
      <c r="DS29" s="313"/>
      <c r="DT29" s="313"/>
      <c r="DU29" s="313"/>
      <c r="DV29" s="333"/>
      <c r="DW29" s="289">
        <v>12.8</v>
      </c>
      <c r="DX29" s="336"/>
      <c r="DY29" s="336"/>
      <c r="DZ29" s="336"/>
      <c r="EA29" s="336"/>
      <c r="EB29" s="336"/>
      <c r="EC29" s="362"/>
    </row>
    <row r="30" spans="2:133" ht="11.25" customHeight="1">
      <c r="B30" s="260" t="s">
        <v>391</v>
      </c>
      <c r="C30" s="36"/>
      <c r="D30" s="36"/>
      <c r="E30" s="36"/>
      <c r="F30" s="36"/>
      <c r="G30" s="36"/>
      <c r="H30" s="36"/>
      <c r="I30" s="36"/>
      <c r="J30" s="36"/>
      <c r="K30" s="36"/>
      <c r="L30" s="36"/>
      <c r="M30" s="36"/>
      <c r="N30" s="36"/>
      <c r="O30" s="36"/>
      <c r="P30" s="36"/>
      <c r="Q30" s="269"/>
      <c r="R30" s="274">
        <v>24116</v>
      </c>
      <c r="S30" s="216"/>
      <c r="T30" s="216"/>
      <c r="U30" s="216"/>
      <c r="V30" s="216"/>
      <c r="W30" s="216"/>
      <c r="X30" s="216"/>
      <c r="Y30" s="279"/>
      <c r="Z30" s="282">
        <v>0.2</v>
      </c>
      <c r="AA30" s="282"/>
      <c r="AB30" s="282"/>
      <c r="AC30" s="282"/>
      <c r="AD30" s="285" t="s">
        <v>158</v>
      </c>
      <c r="AE30" s="285"/>
      <c r="AF30" s="285"/>
      <c r="AG30" s="285"/>
      <c r="AH30" s="285"/>
      <c r="AI30" s="285"/>
      <c r="AJ30" s="285"/>
      <c r="AK30" s="285"/>
      <c r="AL30" s="289" t="s">
        <v>158</v>
      </c>
      <c r="AM30" s="237"/>
      <c r="AN30" s="237"/>
      <c r="AO30" s="294"/>
      <c r="AP30" s="161" t="s">
        <v>342</v>
      </c>
      <c r="AQ30" s="177"/>
      <c r="AR30" s="177"/>
      <c r="AS30" s="177"/>
      <c r="AT30" s="306" t="s">
        <v>394</v>
      </c>
      <c r="AU30" s="265"/>
      <c r="AV30" s="265"/>
      <c r="AW30" s="265"/>
      <c r="AX30" s="259" t="s">
        <v>271</v>
      </c>
      <c r="AY30" s="265"/>
      <c r="AZ30" s="265"/>
      <c r="BA30" s="265"/>
      <c r="BB30" s="265"/>
      <c r="BC30" s="265"/>
      <c r="BD30" s="265"/>
      <c r="BE30" s="265"/>
      <c r="BF30" s="268"/>
      <c r="BG30" s="318">
        <v>98.9</v>
      </c>
      <c r="BH30" s="322"/>
      <c r="BI30" s="322"/>
      <c r="BJ30" s="322"/>
      <c r="BK30" s="322"/>
      <c r="BL30" s="322"/>
      <c r="BM30" s="291">
        <v>96</v>
      </c>
      <c r="BN30" s="322"/>
      <c r="BO30" s="322"/>
      <c r="BP30" s="322"/>
      <c r="BQ30" s="325"/>
      <c r="BR30" s="318">
        <v>98.8</v>
      </c>
      <c r="BS30" s="322"/>
      <c r="BT30" s="322"/>
      <c r="BU30" s="322"/>
      <c r="BV30" s="322"/>
      <c r="BW30" s="322"/>
      <c r="BX30" s="291">
        <v>95.5</v>
      </c>
      <c r="BY30" s="322"/>
      <c r="BZ30" s="322"/>
      <c r="CA30" s="322"/>
      <c r="CB30" s="325"/>
      <c r="CD30" s="134"/>
      <c r="CE30" s="43"/>
      <c r="CF30" s="260" t="s">
        <v>396</v>
      </c>
      <c r="CG30" s="36"/>
      <c r="CH30" s="36"/>
      <c r="CI30" s="36"/>
      <c r="CJ30" s="36"/>
      <c r="CK30" s="36"/>
      <c r="CL30" s="36"/>
      <c r="CM30" s="36"/>
      <c r="CN30" s="36"/>
      <c r="CO30" s="36"/>
      <c r="CP30" s="36"/>
      <c r="CQ30" s="269"/>
      <c r="CR30" s="274">
        <v>807850</v>
      </c>
      <c r="CS30" s="216"/>
      <c r="CT30" s="216"/>
      <c r="CU30" s="216"/>
      <c r="CV30" s="216"/>
      <c r="CW30" s="216"/>
      <c r="CX30" s="216"/>
      <c r="CY30" s="279"/>
      <c r="CZ30" s="289">
        <v>7.8</v>
      </c>
      <c r="DA30" s="336"/>
      <c r="DB30" s="336"/>
      <c r="DC30" s="339"/>
      <c r="DD30" s="326">
        <v>793748</v>
      </c>
      <c r="DE30" s="216"/>
      <c r="DF30" s="216"/>
      <c r="DG30" s="216"/>
      <c r="DH30" s="216"/>
      <c r="DI30" s="216"/>
      <c r="DJ30" s="216"/>
      <c r="DK30" s="279"/>
      <c r="DL30" s="326">
        <v>793748</v>
      </c>
      <c r="DM30" s="216"/>
      <c r="DN30" s="216"/>
      <c r="DO30" s="216"/>
      <c r="DP30" s="216"/>
      <c r="DQ30" s="216"/>
      <c r="DR30" s="216"/>
      <c r="DS30" s="216"/>
      <c r="DT30" s="216"/>
      <c r="DU30" s="216"/>
      <c r="DV30" s="279"/>
      <c r="DW30" s="289">
        <v>12.1</v>
      </c>
      <c r="DX30" s="336"/>
      <c r="DY30" s="336"/>
      <c r="DZ30" s="336"/>
      <c r="EA30" s="336"/>
      <c r="EB30" s="336"/>
      <c r="EC30" s="362"/>
    </row>
    <row r="31" spans="2:133" ht="11.25" customHeight="1">
      <c r="B31" s="260" t="s">
        <v>398</v>
      </c>
      <c r="C31" s="36"/>
      <c r="D31" s="36"/>
      <c r="E31" s="36"/>
      <c r="F31" s="36"/>
      <c r="G31" s="36"/>
      <c r="H31" s="36"/>
      <c r="I31" s="36"/>
      <c r="J31" s="36"/>
      <c r="K31" s="36"/>
      <c r="L31" s="36"/>
      <c r="M31" s="36"/>
      <c r="N31" s="36"/>
      <c r="O31" s="36"/>
      <c r="P31" s="36"/>
      <c r="Q31" s="269"/>
      <c r="R31" s="274">
        <v>3231</v>
      </c>
      <c r="S31" s="216"/>
      <c r="T31" s="216"/>
      <c r="U31" s="216"/>
      <c r="V31" s="216"/>
      <c r="W31" s="216"/>
      <c r="X31" s="216"/>
      <c r="Y31" s="279"/>
      <c r="Z31" s="282">
        <v>0</v>
      </c>
      <c r="AA31" s="282"/>
      <c r="AB31" s="282"/>
      <c r="AC31" s="282"/>
      <c r="AD31" s="285" t="s">
        <v>158</v>
      </c>
      <c r="AE31" s="285"/>
      <c r="AF31" s="285"/>
      <c r="AG31" s="285"/>
      <c r="AH31" s="285"/>
      <c r="AI31" s="285"/>
      <c r="AJ31" s="285"/>
      <c r="AK31" s="285"/>
      <c r="AL31" s="289" t="s">
        <v>158</v>
      </c>
      <c r="AM31" s="237"/>
      <c r="AN31" s="237"/>
      <c r="AO31" s="294"/>
      <c r="AP31" s="298"/>
      <c r="AQ31" s="29"/>
      <c r="AR31" s="29"/>
      <c r="AS31" s="29"/>
      <c r="AT31" s="307"/>
      <c r="AU31" s="36" t="s">
        <v>400</v>
      </c>
      <c r="AV31" s="36"/>
      <c r="AW31" s="36"/>
      <c r="AX31" s="260" t="s">
        <v>135</v>
      </c>
      <c r="AY31" s="36"/>
      <c r="AZ31" s="36"/>
      <c r="BA31" s="36"/>
      <c r="BB31" s="36"/>
      <c r="BC31" s="36"/>
      <c r="BD31" s="36"/>
      <c r="BE31" s="36"/>
      <c r="BF31" s="269"/>
      <c r="BG31" s="319">
        <v>98.7</v>
      </c>
      <c r="BH31" s="313"/>
      <c r="BI31" s="313"/>
      <c r="BJ31" s="313"/>
      <c r="BK31" s="313"/>
      <c r="BL31" s="313"/>
      <c r="BM31" s="237">
        <v>94.7</v>
      </c>
      <c r="BN31" s="323"/>
      <c r="BO31" s="323"/>
      <c r="BP31" s="323"/>
      <c r="BQ31" s="316"/>
      <c r="BR31" s="319">
        <v>98.7</v>
      </c>
      <c r="BS31" s="313"/>
      <c r="BT31" s="313"/>
      <c r="BU31" s="313"/>
      <c r="BV31" s="313"/>
      <c r="BW31" s="313"/>
      <c r="BX31" s="237">
        <v>93.8</v>
      </c>
      <c r="BY31" s="323"/>
      <c r="BZ31" s="323"/>
      <c r="CA31" s="323"/>
      <c r="CB31" s="316"/>
      <c r="CD31" s="134"/>
      <c r="CE31" s="43"/>
      <c r="CF31" s="260" t="s">
        <v>62</v>
      </c>
      <c r="CG31" s="36"/>
      <c r="CH31" s="36"/>
      <c r="CI31" s="36"/>
      <c r="CJ31" s="36"/>
      <c r="CK31" s="36"/>
      <c r="CL31" s="36"/>
      <c r="CM31" s="36"/>
      <c r="CN31" s="36"/>
      <c r="CO31" s="36"/>
      <c r="CP31" s="36"/>
      <c r="CQ31" s="269"/>
      <c r="CR31" s="274">
        <v>49742</v>
      </c>
      <c r="CS31" s="313"/>
      <c r="CT31" s="313"/>
      <c r="CU31" s="313"/>
      <c r="CV31" s="313"/>
      <c r="CW31" s="313"/>
      <c r="CX31" s="313"/>
      <c r="CY31" s="333"/>
      <c r="CZ31" s="289">
        <v>0.5</v>
      </c>
      <c r="DA31" s="336"/>
      <c r="DB31" s="336"/>
      <c r="DC31" s="339"/>
      <c r="DD31" s="326">
        <v>48927</v>
      </c>
      <c r="DE31" s="313"/>
      <c r="DF31" s="313"/>
      <c r="DG31" s="313"/>
      <c r="DH31" s="313"/>
      <c r="DI31" s="313"/>
      <c r="DJ31" s="313"/>
      <c r="DK31" s="333"/>
      <c r="DL31" s="326">
        <v>48927</v>
      </c>
      <c r="DM31" s="313"/>
      <c r="DN31" s="313"/>
      <c r="DO31" s="313"/>
      <c r="DP31" s="313"/>
      <c r="DQ31" s="313"/>
      <c r="DR31" s="313"/>
      <c r="DS31" s="313"/>
      <c r="DT31" s="313"/>
      <c r="DU31" s="313"/>
      <c r="DV31" s="333"/>
      <c r="DW31" s="289">
        <v>0.7</v>
      </c>
      <c r="DX31" s="336"/>
      <c r="DY31" s="336"/>
      <c r="DZ31" s="336"/>
      <c r="EA31" s="336"/>
      <c r="EB31" s="336"/>
      <c r="EC31" s="362"/>
    </row>
    <row r="32" spans="2:133" ht="11.25" customHeight="1">
      <c r="B32" s="260" t="s">
        <v>403</v>
      </c>
      <c r="C32" s="36"/>
      <c r="D32" s="36"/>
      <c r="E32" s="36"/>
      <c r="F32" s="36"/>
      <c r="G32" s="36"/>
      <c r="H32" s="36"/>
      <c r="I32" s="36"/>
      <c r="J32" s="36"/>
      <c r="K32" s="36"/>
      <c r="L32" s="36"/>
      <c r="M32" s="36"/>
      <c r="N32" s="36"/>
      <c r="O32" s="36"/>
      <c r="P32" s="36"/>
      <c r="Q32" s="269"/>
      <c r="R32" s="274">
        <v>498447</v>
      </c>
      <c r="S32" s="216"/>
      <c r="T32" s="216"/>
      <c r="U32" s="216"/>
      <c r="V32" s="216"/>
      <c r="W32" s="216"/>
      <c r="X32" s="216"/>
      <c r="Y32" s="279"/>
      <c r="Z32" s="282">
        <v>4.7</v>
      </c>
      <c r="AA32" s="282"/>
      <c r="AB32" s="282"/>
      <c r="AC32" s="282"/>
      <c r="AD32" s="285" t="s">
        <v>158</v>
      </c>
      <c r="AE32" s="285"/>
      <c r="AF32" s="285"/>
      <c r="AG32" s="285"/>
      <c r="AH32" s="285"/>
      <c r="AI32" s="285"/>
      <c r="AJ32" s="285"/>
      <c r="AK32" s="285"/>
      <c r="AL32" s="289" t="s">
        <v>158</v>
      </c>
      <c r="AM32" s="237"/>
      <c r="AN32" s="237"/>
      <c r="AO32" s="294"/>
      <c r="AP32" s="175"/>
      <c r="AQ32" s="178"/>
      <c r="AR32" s="178"/>
      <c r="AS32" s="178"/>
      <c r="AT32" s="308"/>
      <c r="AU32" s="267"/>
      <c r="AV32" s="267"/>
      <c r="AW32" s="267"/>
      <c r="AX32" s="262" t="s">
        <v>191</v>
      </c>
      <c r="AY32" s="267"/>
      <c r="AZ32" s="267"/>
      <c r="BA32" s="267"/>
      <c r="BB32" s="267"/>
      <c r="BC32" s="267"/>
      <c r="BD32" s="267"/>
      <c r="BE32" s="267"/>
      <c r="BF32" s="271"/>
      <c r="BG32" s="320">
        <v>99.1</v>
      </c>
      <c r="BH32" s="312"/>
      <c r="BI32" s="312"/>
      <c r="BJ32" s="312"/>
      <c r="BK32" s="312"/>
      <c r="BL32" s="312"/>
      <c r="BM32" s="292">
        <v>96.9</v>
      </c>
      <c r="BN32" s="312"/>
      <c r="BO32" s="312"/>
      <c r="BP32" s="312"/>
      <c r="BQ32" s="317"/>
      <c r="BR32" s="320">
        <v>98.9</v>
      </c>
      <c r="BS32" s="312"/>
      <c r="BT32" s="312"/>
      <c r="BU32" s="312"/>
      <c r="BV32" s="312"/>
      <c r="BW32" s="312"/>
      <c r="BX32" s="292">
        <v>96.7</v>
      </c>
      <c r="BY32" s="312"/>
      <c r="BZ32" s="312"/>
      <c r="CA32" s="312"/>
      <c r="CB32" s="317"/>
      <c r="CD32" s="135"/>
      <c r="CE32" s="142"/>
      <c r="CF32" s="260" t="s">
        <v>404</v>
      </c>
      <c r="CG32" s="36"/>
      <c r="CH32" s="36"/>
      <c r="CI32" s="36"/>
      <c r="CJ32" s="36"/>
      <c r="CK32" s="36"/>
      <c r="CL32" s="36"/>
      <c r="CM32" s="36"/>
      <c r="CN32" s="36"/>
      <c r="CO32" s="36"/>
      <c r="CP32" s="36"/>
      <c r="CQ32" s="269"/>
      <c r="CR32" s="274">
        <v>1</v>
      </c>
      <c r="CS32" s="216"/>
      <c r="CT32" s="216"/>
      <c r="CU32" s="216"/>
      <c r="CV32" s="216"/>
      <c r="CW32" s="216"/>
      <c r="CX32" s="216"/>
      <c r="CY32" s="279"/>
      <c r="CZ32" s="289">
        <v>0</v>
      </c>
      <c r="DA32" s="336"/>
      <c r="DB32" s="336"/>
      <c r="DC32" s="339"/>
      <c r="DD32" s="326">
        <v>1</v>
      </c>
      <c r="DE32" s="216"/>
      <c r="DF32" s="216"/>
      <c r="DG32" s="216"/>
      <c r="DH32" s="216"/>
      <c r="DI32" s="216"/>
      <c r="DJ32" s="216"/>
      <c r="DK32" s="279"/>
      <c r="DL32" s="326">
        <v>1</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405</v>
      </c>
      <c r="C33" s="36"/>
      <c r="D33" s="36"/>
      <c r="E33" s="36"/>
      <c r="F33" s="36"/>
      <c r="G33" s="36"/>
      <c r="H33" s="36"/>
      <c r="I33" s="36"/>
      <c r="J33" s="36"/>
      <c r="K33" s="36"/>
      <c r="L33" s="36"/>
      <c r="M33" s="36"/>
      <c r="N33" s="36"/>
      <c r="O33" s="36"/>
      <c r="P33" s="36"/>
      <c r="Q33" s="269"/>
      <c r="R33" s="274">
        <v>180013</v>
      </c>
      <c r="S33" s="216"/>
      <c r="T33" s="216"/>
      <c r="U33" s="216"/>
      <c r="V33" s="216"/>
      <c r="W33" s="216"/>
      <c r="X33" s="216"/>
      <c r="Y33" s="279"/>
      <c r="Z33" s="282">
        <v>1.7</v>
      </c>
      <c r="AA33" s="282"/>
      <c r="AB33" s="282"/>
      <c r="AC33" s="282"/>
      <c r="AD33" s="285" t="s">
        <v>158</v>
      </c>
      <c r="AE33" s="285"/>
      <c r="AF33" s="285"/>
      <c r="AG33" s="285"/>
      <c r="AH33" s="285"/>
      <c r="AI33" s="285"/>
      <c r="AJ33" s="285"/>
      <c r="AK33" s="285"/>
      <c r="AL33" s="289" t="s">
        <v>158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119</v>
      </c>
      <c r="CE33" s="36"/>
      <c r="CF33" s="36"/>
      <c r="CG33" s="36"/>
      <c r="CH33" s="36"/>
      <c r="CI33" s="36"/>
      <c r="CJ33" s="36"/>
      <c r="CK33" s="36"/>
      <c r="CL33" s="36"/>
      <c r="CM33" s="36"/>
      <c r="CN33" s="36"/>
      <c r="CO33" s="36"/>
      <c r="CP33" s="36"/>
      <c r="CQ33" s="269"/>
      <c r="CR33" s="274">
        <v>4519005</v>
      </c>
      <c r="CS33" s="313"/>
      <c r="CT33" s="313"/>
      <c r="CU33" s="313"/>
      <c r="CV33" s="313"/>
      <c r="CW33" s="313"/>
      <c r="CX33" s="313"/>
      <c r="CY33" s="333"/>
      <c r="CZ33" s="289">
        <v>43.8</v>
      </c>
      <c r="DA33" s="336"/>
      <c r="DB33" s="336"/>
      <c r="DC33" s="339"/>
      <c r="DD33" s="326">
        <v>4082969</v>
      </c>
      <c r="DE33" s="313"/>
      <c r="DF33" s="313"/>
      <c r="DG33" s="313"/>
      <c r="DH33" s="313"/>
      <c r="DI33" s="313"/>
      <c r="DJ33" s="313"/>
      <c r="DK33" s="333"/>
      <c r="DL33" s="326">
        <v>2742564</v>
      </c>
      <c r="DM33" s="313"/>
      <c r="DN33" s="313"/>
      <c r="DO33" s="313"/>
      <c r="DP33" s="313"/>
      <c r="DQ33" s="313"/>
      <c r="DR33" s="313"/>
      <c r="DS33" s="313"/>
      <c r="DT33" s="313"/>
      <c r="DU33" s="313"/>
      <c r="DV33" s="333"/>
      <c r="DW33" s="289">
        <v>41.7</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77189</v>
      </c>
      <c r="S34" s="216"/>
      <c r="T34" s="216"/>
      <c r="U34" s="216"/>
      <c r="V34" s="216"/>
      <c r="W34" s="216"/>
      <c r="X34" s="216"/>
      <c r="Y34" s="279"/>
      <c r="Z34" s="282">
        <v>0.7</v>
      </c>
      <c r="AA34" s="282"/>
      <c r="AB34" s="282"/>
      <c r="AC34" s="282"/>
      <c r="AD34" s="285">
        <v>2</v>
      </c>
      <c r="AE34" s="285"/>
      <c r="AF34" s="285"/>
      <c r="AG34" s="285"/>
      <c r="AH34" s="285"/>
      <c r="AI34" s="285"/>
      <c r="AJ34" s="285"/>
      <c r="AK34" s="285"/>
      <c r="AL34" s="289">
        <v>0</v>
      </c>
      <c r="AM34" s="237"/>
      <c r="AN34" s="237"/>
      <c r="AO34" s="294"/>
      <c r="AP34" s="96"/>
      <c r="AQ34" s="148" t="s">
        <v>187</v>
      </c>
      <c r="AR34" s="139"/>
      <c r="AS34" s="139"/>
      <c r="AT34" s="139"/>
      <c r="AU34" s="139"/>
      <c r="AV34" s="139"/>
      <c r="AW34" s="139"/>
      <c r="AX34" s="139"/>
      <c r="AY34" s="139"/>
      <c r="AZ34" s="139"/>
      <c r="BA34" s="139"/>
      <c r="BB34" s="139"/>
      <c r="BC34" s="139"/>
      <c r="BD34" s="139"/>
      <c r="BE34" s="139"/>
      <c r="BF34" s="144"/>
      <c r="BG34" s="148" t="s">
        <v>52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102</v>
      </c>
      <c r="CE34" s="36"/>
      <c r="CF34" s="36"/>
      <c r="CG34" s="36"/>
      <c r="CH34" s="36"/>
      <c r="CI34" s="36"/>
      <c r="CJ34" s="36"/>
      <c r="CK34" s="36"/>
      <c r="CL34" s="36"/>
      <c r="CM34" s="36"/>
      <c r="CN34" s="36"/>
      <c r="CO34" s="36"/>
      <c r="CP34" s="36"/>
      <c r="CQ34" s="269"/>
      <c r="CR34" s="274">
        <v>2178776</v>
      </c>
      <c r="CS34" s="216"/>
      <c r="CT34" s="216"/>
      <c r="CU34" s="216"/>
      <c r="CV34" s="216"/>
      <c r="CW34" s="216"/>
      <c r="CX34" s="216"/>
      <c r="CY34" s="279"/>
      <c r="CZ34" s="289">
        <v>21.1</v>
      </c>
      <c r="DA34" s="336"/>
      <c r="DB34" s="336"/>
      <c r="DC34" s="339"/>
      <c r="DD34" s="326">
        <v>1949954</v>
      </c>
      <c r="DE34" s="216"/>
      <c r="DF34" s="216"/>
      <c r="DG34" s="216"/>
      <c r="DH34" s="216"/>
      <c r="DI34" s="216"/>
      <c r="DJ34" s="216"/>
      <c r="DK34" s="279"/>
      <c r="DL34" s="326">
        <v>1146208</v>
      </c>
      <c r="DM34" s="216"/>
      <c r="DN34" s="216"/>
      <c r="DO34" s="216"/>
      <c r="DP34" s="216"/>
      <c r="DQ34" s="216"/>
      <c r="DR34" s="216"/>
      <c r="DS34" s="216"/>
      <c r="DT34" s="216"/>
      <c r="DU34" s="216"/>
      <c r="DV34" s="279"/>
      <c r="DW34" s="289">
        <v>17.399999999999999</v>
      </c>
      <c r="DX34" s="336"/>
      <c r="DY34" s="336"/>
      <c r="DZ34" s="336"/>
      <c r="EA34" s="336"/>
      <c r="EB34" s="336"/>
      <c r="EC34" s="362"/>
    </row>
    <row r="35" spans="2:133" ht="11.25" customHeight="1">
      <c r="B35" s="260" t="s">
        <v>384</v>
      </c>
      <c r="C35" s="36"/>
      <c r="D35" s="36"/>
      <c r="E35" s="36"/>
      <c r="F35" s="36"/>
      <c r="G35" s="36"/>
      <c r="H35" s="36"/>
      <c r="I35" s="36"/>
      <c r="J35" s="36"/>
      <c r="K35" s="36"/>
      <c r="L35" s="36"/>
      <c r="M35" s="36"/>
      <c r="N35" s="36"/>
      <c r="O35" s="36"/>
      <c r="P35" s="36"/>
      <c r="Q35" s="269"/>
      <c r="R35" s="274">
        <v>998564</v>
      </c>
      <c r="S35" s="216"/>
      <c r="T35" s="216"/>
      <c r="U35" s="216"/>
      <c r="V35" s="216"/>
      <c r="W35" s="216"/>
      <c r="X35" s="216"/>
      <c r="Y35" s="279"/>
      <c r="Z35" s="282">
        <v>9.4</v>
      </c>
      <c r="AA35" s="282"/>
      <c r="AB35" s="282"/>
      <c r="AC35" s="282"/>
      <c r="AD35" s="285" t="s">
        <v>158</v>
      </c>
      <c r="AE35" s="285"/>
      <c r="AF35" s="285"/>
      <c r="AG35" s="285"/>
      <c r="AH35" s="285"/>
      <c r="AI35" s="285"/>
      <c r="AJ35" s="285"/>
      <c r="AK35" s="285"/>
      <c r="AL35" s="289" t="s">
        <v>158</v>
      </c>
      <c r="AM35" s="237"/>
      <c r="AN35" s="237"/>
      <c r="AO35" s="294"/>
      <c r="AP35" s="96"/>
      <c r="AQ35" s="301" t="s">
        <v>381</v>
      </c>
      <c r="AR35" s="304"/>
      <c r="AS35" s="304"/>
      <c r="AT35" s="304"/>
      <c r="AU35" s="304"/>
      <c r="AV35" s="304"/>
      <c r="AW35" s="304"/>
      <c r="AX35" s="304"/>
      <c r="AY35" s="309"/>
      <c r="AZ35" s="273">
        <v>1370702</v>
      </c>
      <c r="BA35" s="276"/>
      <c r="BB35" s="276"/>
      <c r="BC35" s="276"/>
      <c r="BD35" s="276"/>
      <c r="BE35" s="276"/>
      <c r="BF35" s="315"/>
      <c r="BG35" s="259" t="s">
        <v>407</v>
      </c>
      <c r="BH35" s="265"/>
      <c r="BI35" s="265"/>
      <c r="BJ35" s="265"/>
      <c r="BK35" s="265"/>
      <c r="BL35" s="265"/>
      <c r="BM35" s="265"/>
      <c r="BN35" s="265"/>
      <c r="BO35" s="265"/>
      <c r="BP35" s="265"/>
      <c r="BQ35" s="265"/>
      <c r="BR35" s="265"/>
      <c r="BS35" s="265"/>
      <c r="BT35" s="265"/>
      <c r="BU35" s="268"/>
      <c r="BV35" s="273">
        <v>169360</v>
      </c>
      <c r="BW35" s="276"/>
      <c r="BX35" s="276"/>
      <c r="BY35" s="276"/>
      <c r="BZ35" s="276"/>
      <c r="CA35" s="276"/>
      <c r="CB35" s="315"/>
      <c r="CD35" s="260" t="s">
        <v>336</v>
      </c>
      <c r="CE35" s="36"/>
      <c r="CF35" s="36"/>
      <c r="CG35" s="36"/>
      <c r="CH35" s="36"/>
      <c r="CI35" s="36"/>
      <c r="CJ35" s="36"/>
      <c r="CK35" s="36"/>
      <c r="CL35" s="36"/>
      <c r="CM35" s="36"/>
      <c r="CN35" s="36"/>
      <c r="CO35" s="36"/>
      <c r="CP35" s="36"/>
      <c r="CQ35" s="269"/>
      <c r="CR35" s="274">
        <v>86553</v>
      </c>
      <c r="CS35" s="313"/>
      <c r="CT35" s="313"/>
      <c r="CU35" s="313"/>
      <c r="CV35" s="313"/>
      <c r="CW35" s="313"/>
      <c r="CX35" s="313"/>
      <c r="CY35" s="333"/>
      <c r="CZ35" s="289">
        <v>0.8</v>
      </c>
      <c r="DA35" s="336"/>
      <c r="DB35" s="336"/>
      <c r="DC35" s="339"/>
      <c r="DD35" s="326">
        <v>84676</v>
      </c>
      <c r="DE35" s="313"/>
      <c r="DF35" s="313"/>
      <c r="DG35" s="313"/>
      <c r="DH35" s="313"/>
      <c r="DI35" s="313"/>
      <c r="DJ35" s="313"/>
      <c r="DK35" s="333"/>
      <c r="DL35" s="326">
        <v>84676</v>
      </c>
      <c r="DM35" s="313"/>
      <c r="DN35" s="313"/>
      <c r="DO35" s="313"/>
      <c r="DP35" s="313"/>
      <c r="DQ35" s="313"/>
      <c r="DR35" s="313"/>
      <c r="DS35" s="313"/>
      <c r="DT35" s="313"/>
      <c r="DU35" s="313"/>
      <c r="DV35" s="333"/>
      <c r="DW35" s="289">
        <v>1.3</v>
      </c>
      <c r="DX35" s="336"/>
      <c r="DY35" s="336"/>
      <c r="DZ35" s="336"/>
      <c r="EA35" s="336"/>
      <c r="EB35" s="336"/>
      <c r="EC35" s="362"/>
    </row>
    <row r="36" spans="2:133" ht="11.25" customHeight="1">
      <c r="B36" s="260" t="s">
        <v>408</v>
      </c>
      <c r="C36" s="36"/>
      <c r="D36" s="36"/>
      <c r="E36" s="36"/>
      <c r="F36" s="36"/>
      <c r="G36" s="36"/>
      <c r="H36" s="36"/>
      <c r="I36" s="36"/>
      <c r="J36" s="36"/>
      <c r="K36" s="36"/>
      <c r="L36" s="36"/>
      <c r="M36" s="36"/>
      <c r="N36" s="36"/>
      <c r="O36" s="36"/>
      <c r="P36" s="36"/>
      <c r="Q36" s="269"/>
      <c r="R36" s="274" t="s">
        <v>158</v>
      </c>
      <c r="S36" s="216"/>
      <c r="T36" s="216"/>
      <c r="U36" s="216"/>
      <c r="V36" s="216"/>
      <c r="W36" s="216"/>
      <c r="X36" s="216"/>
      <c r="Y36" s="279"/>
      <c r="Z36" s="282" t="s">
        <v>158</v>
      </c>
      <c r="AA36" s="282"/>
      <c r="AB36" s="282"/>
      <c r="AC36" s="282"/>
      <c r="AD36" s="285" t="s">
        <v>158</v>
      </c>
      <c r="AE36" s="285"/>
      <c r="AF36" s="285"/>
      <c r="AG36" s="285"/>
      <c r="AH36" s="285"/>
      <c r="AI36" s="285"/>
      <c r="AJ36" s="285"/>
      <c r="AK36" s="285"/>
      <c r="AL36" s="289" t="s">
        <v>158</v>
      </c>
      <c r="AM36" s="237"/>
      <c r="AN36" s="237"/>
      <c r="AO36" s="294"/>
      <c r="AQ36" s="302" t="s">
        <v>409</v>
      </c>
      <c r="AR36" s="198"/>
      <c r="AS36" s="198"/>
      <c r="AT36" s="198"/>
      <c r="AU36" s="198"/>
      <c r="AV36" s="198"/>
      <c r="AW36" s="198"/>
      <c r="AX36" s="198"/>
      <c r="AY36" s="310"/>
      <c r="AZ36" s="274">
        <v>483873</v>
      </c>
      <c r="BA36" s="216"/>
      <c r="BB36" s="216"/>
      <c r="BC36" s="216"/>
      <c r="BD36" s="313"/>
      <c r="BE36" s="313"/>
      <c r="BF36" s="316"/>
      <c r="BG36" s="260" t="s">
        <v>307</v>
      </c>
      <c r="BH36" s="36"/>
      <c r="BI36" s="36"/>
      <c r="BJ36" s="36"/>
      <c r="BK36" s="36"/>
      <c r="BL36" s="36"/>
      <c r="BM36" s="36"/>
      <c r="BN36" s="36"/>
      <c r="BO36" s="36"/>
      <c r="BP36" s="36"/>
      <c r="BQ36" s="36"/>
      <c r="BR36" s="36"/>
      <c r="BS36" s="36"/>
      <c r="BT36" s="36"/>
      <c r="BU36" s="269"/>
      <c r="BV36" s="274">
        <v>179360</v>
      </c>
      <c r="BW36" s="216"/>
      <c r="BX36" s="216"/>
      <c r="BY36" s="216"/>
      <c r="BZ36" s="216"/>
      <c r="CA36" s="216"/>
      <c r="CB36" s="328"/>
      <c r="CD36" s="260" t="s">
        <v>413</v>
      </c>
      <c r="CE36" s="36"/>
      <c r="CF36" s="36"/>
      <c r="CG36" s="36"/>
      <c r="CH36" s="36"/>
      <c r="CI36" s="36"/>
      <c r="CJ36" s="36"/>
      <c r="CK36" s="36"/>
      <c r="CL36" s="36"/>
      <c r="CM36" s="36"/>
      <c r="CN36" s="36"/>
      <c r="CO36" s="36"/>
      <c r="CP36" s="36"/>
      <c r="CQ36" s="269"/>
      <c r="CR36" s="274">
        <v>785423</v>
      </c>
      <c r="CS36" s="216"/>
      <c r="CT36" s="216"/>
      <c r="CU36" s="216"/>
      <c r="CV36" s="216"/>
      <c r="CW36" s="216"/>
      <c r="CX36" s="216"/>
      <c r="CY36" s="279"/>
      <c r="CZ36" s="289">
        <v>7.6</v>
      </c>
      <c r="DA36" s="336"/>
      <c r="DB36" s="336"/>
      <c r="DC36" s="339"/>
      <c r="DD36" s="326">
        <v>742676</v>
      </c>
      <c r="DE36" s="216"/>
      <c r="DF36" s="216"/>
      <c r="DG36" s="216"/>
      <c r="DH36" s="216"/>
      <c r="DI36" s="216"/>
      <c r="DJ36" s="216"/>
      <c r="DK36" s="279"/>
      <c r="DL36" s="326">
        <v>647656</v>
      </c>
      <c r="DM36" s="216"/>
      <c r="DN36" s="216"/>
      <c r="DO36" s="216"/>
      <c r="DP36" s="216"/>
      <c r="DQ36" s="216"/>
      <c r="DR36" s="216"/>
      <c r="DS36" s="216"/>
      <c r="DT36" s="216"/>
      <c r="DU36" s="216"/>
      <c r="DV36" s="279"/>
      <c r="DW36" s="289">
        <v>9.8000000000000007</v>
      </c>
      <c r="DX36" s="336"/>
      <c r="DY36" s="336"/>
      <c r="DZ36" s="336"/>
      <c r="EA36" s="336"/>
      <c r="EB36" s="336"/>
      <c r="EC36" s="362"/>
    </row>
    <row r="37" spans="2:133" ht="11.25" customHeight="1">
      <c r="B37" s="260" t="s">
        <v>203</v>
      </c>
      <c r="C37" s="36"/>
      <c r="D37" s="36"/>
      <c r="E37" s="36"/>
      <c r="F37" s="36"/>
      <c r="G37" s="36"/>
      <c r="H37" s="36"/>
      <c r="I37" s="36"/>
      <c r="J37" s="36"/>
      <c r="K37" s="36"/>
      <c r="L37" s="36"/>
      <c r="M37" s="36"/>
      <c r="N37" s="36"/>
      <c r="O37" s="36"/>
      <c r="P37" s="36"/>
      <c r="Q37" s="269"/>
      <c r="R37" s="274">
        <v>290664</v>
      </c>
      <c r="S37" s="216"/>
      <c r="T37" s="216"/>
      <c r="U37" s="216"/>
      <c r="V37" s="216"/>
      <c r="W37" s="216"/>
      <c r="X37" s="216"/>
      <c r="Y37" s="279"/>
      <c r="Z37" s="282">
        <v>2.7</v>
      </c>
      <c r="AA37" s="282"/>
      <c r="AB37" s="282"/>
      <c r="AC37" s="282"/>
      <c r="AD37" s="285" t="s">
        <v>158</v>
      </c>
      <c r="AE37" s="285"/>
      <c r="AF37" s="285"/>
      <c r="AG37" s="285"/>
      <c r="AH37" s="285"/>
      <c r="AI37" s="285"/>
      <c r="AJ37" s="285"/>
      <c r="AK37" s="285"/>
      <c r="AL37" s="289" t="s">
        <v>158</v>
      </c>
      <c r="AM37" s="237"/>
      <c r="AN37" s="237"/>
      <c r="AO37" s="294"/>
      <c r="AQ37" s="302" t="s">
        <v>95</v>
      </c>
      <c r="AR37" s="198"/>
      <c r="AS37" s="198"/>
      <c r="AT37" s="198"/>
      <c r="AU37" s="198"/>
      <c r="AV37" s="198"/>
      <c r="AW37" s="198"/>
      <c r="AX37" s="198"/>
      <c r="AY37" s="310"/>
      <c r="AZ37" s="274" t="s">
        <v>158</v>
      </c>
      <c r="BA37" s="216"/>
      <c r="BB37" s="216"/>
      <c r="BC37" s="216"/>
      <c r="BD37" s="313"/>
      <c r="BE37" s="313"/>
      <c r="BF37" s="316"/>
      <c r="BG37" s="260" t="s">
        <v>132</v>
      </c>
      <c r="BH37" s="36"/>
      <c r="BI37" s="36"/>
      <c r="BJ37" s="36"/>
      <c r="BK37" s="36"/>
      <c r="BL37" s="36"/>
      <c r="BM37" s="36"/>
      <c r="BN37" s="36"/>
      <c r="BO37" s="36"/>
      <c r="BP37" s="36"/>
      <c r="BQ37" s="36"/>
      <c r="BR37" s="36"/>
      <c r="BS37" s="36"/>
      <c r="BT37" s="36"/>
      <c r="BU37" s="269"/>
      <c r="BV37" s="274">
        <v>4505</v>
      </c>
      <c r="BW37" s="216"/>
      <c r="BX37" s="216"/>
      <c r="BY37" s="216"/>
      <c r="BZ37" s="216"/>
      <c r="CA37" s="216"/>
      <c r="CB37" s="328"/>
      <c r="CD37" s="260" t="s">
        <v>163</v>
      </c>
      <c r="CE37" s="36"/>
      <c r="CF37" s="36"/>
      <c r="CG37" s="36"/>
      <c r="CH37" s="36"/>
      <c r="CI37" s="36"/>
      <c r="CJ37" s="36"/>
      <c r="CK37" s="36"/>
      <c r="CL37" s="36"/>
      <c r="CM37" s="36"/>
      <c r="CN37" s="36"/>
      <c r="CO37" s="36"/>
      <c r="CP37" s="36"/>
      <c r="CQ37" s="269"/>
      <c r="CR37" s="274">
        <v>416822</v>
      </c>
      <c r="CS37" s="313"/>
      <c r="CT37" s="313"/>
      <c r="CU37" s="313"/>
      <c r="CV37" s="313"/>
      <c r="CW37" s="313"/>
      <c r="CX37" s="313"/>
      <c r="CY37" s="333"/>
      <c r="CZ37" s="289">
        <v>4</v>
      </c>
      <c r="DA37" s="336"/>
      <c r="DB37" s="336"/>
      <c r="DC37" s="339"/>
      <c r="DD37" s="326">
        <v>416822</v>
      </c>
      <c r="DE37" s="313"/>
      <c r="DF37" s="313"/>
      <c r="DG37" s="313"/>
      <c r="DH37" s="313"/>
      <c r="DI37" s="313"/>
      <c r="DJ37" s="313"/>
      <c r="DK37" s="333"/>
      <c r="DL37" s="326">
        <v>408422</v>
      </c>
      <c r="DM37" s="313"/>
      <c r="DN37" s="313"/>
      <c r="DO37" s="313"/>
      <c r="DP37" s="313"/>
      <c r="DQ37" s="313"/>
      <c r="DR37" s="313"/>
      <c r="DS37" s="313"/>
      <c r="DT37" s="313"/>
      <c r="DU37" s="313"/>
      <c r="DV37" s="333"/>
      <c r="DW37" s="289">
        <v>6.2</v>
      </c>
      <c r="DX37" s="336"/>
      <c r="DY37" s="336"/>
      <c r="DZ37" s="336"/>
      <c r="EA37" s="336"/>
      <c r="EB37" s="336"/>
      <c r="EC37" s="362"/>
    </row>
    <row r="38" spans="2:133" ht="11.25" customHeight="1">
      <c r="B38" s="262" t="s">
        <v>414</v>
      </c>
      <c r="C38" s="267"/>
      <c r="D38" s="267"/>
      <c r="E38" s="267"/>
      <c r="F38" s="267"/>
      <c r="G38" s="267"/>
      <c r="H38" s="267"/>
      <c r="I38" s="267"/>
      <c r="J38" s="267"/>
      <c r="K38" s="267"/>
      <c r="L38" s="267"/>
      <c r="M38" s="267"/>
      <c r="N38" s="267"/>
      <c r="O38" s="267"/>
      <c r="P38" s="267"/>
      <c r="Q38" s="271"/>
      <c r="R38" s="275">
        <v>10640345</v>
      </c>
      <c r="S38" s="277"/>
      <c r="T38" s="277"/>
      <c r="U38" s="277"/>
      <c r="V38" s="277"/>
      <c r="W38" s="277"/>
      <c r="X38" s="277"/>
      <c r="Y38" s="280"/>
      <c r="Z38" s="283">
        <v>100</v>
      </c>
      <c r="AA38" s="283"/>
      <c r="AB38" s="283"/>
      <c r="AC38" s="283"/>
      <c r="AD38" s="286">
        <v>6286346</v>
      </c>
      <c r="AE38" s="286"/>
      <c r="AF38" s="286"/>
      <c r="AG38" s="286"/>
      <c r="AH38" s="286"/>
      <c r="AI38" s="286"/>
      <c r="AJ38" s="286"/>
      <c r="AK38" s="286"/>
      <c r="AL38" s="290">
        <v>100</v>
      </c>
      <c r="AM38" s="292"/>
      <c r="AN38" s="292"/>
      <c r="AO38" s="295"/>
      <c r="AQ38" s="302" t="s">
        <v>415</v>
      </c>
      <c r="AR38" s="198"/>
      <c r="AS38" s="198"/>
      <c r="AT38" s="198"/>
      <c r="AU38" s="198"/>
      <c r="AV38" s="198"/>
      <c r="AW38" s="198"/>
      <c r="AX38" s="198"/>
      <c r="AY38" s="310"/>
      <c r="AZ38" s="274" t="s">
        <v>158</v>
      </c>
      <c r="BA38" s="216"/>
      <c r="BB38" s="216"/>
      <c r="BC38" s="216"/>
      <c r="BD38" s="313"/>
      <c r="BE38" s="313"/>
      <c r="BF38" s="316"/>
      <c r="BG38" s="260" t="s">
        <v>295</v>
      </c>
      <c r="BH38" s="36"/>
      <c r="BI38" s="36"/>
      <c r="BJ38" s="36"/>
      <c r="BK38" s="36"/>
      <c r="BL38" s="36"/>
      <c r="BM38" s="36"/>
      <c r="BN38" s="36"/>
      <c r="BO38" s="36"/>
      <c r="BP38" s="36"/>
      <c r="BQ38" s="36"/>
      <c r="BR38" s="36"/>
      <c r="BS38" s="36"/>
      <c r="BT38" s="36"/>
      <c r="BU38" s="269"/>
      <c r="BV38" s="274">
        <v>7409</v>
      </c>
      <c r="BW38" s="216"/>
      <c r="BX38" s="216"/>
      <c r="BY38" s="216"/>
      <c r="BZ38" s="216"/>
      <c r="CA38" s="216"/>
      <c r="CB38" s="328"/>
      <c r="CD38" s="260" t="s">
        <v>273</v>
      </c>
      <c r="CE38" s="36"/>
      <c r="CF38" s="36"/>
      <c r="CG38" s="36"/>
      <c r="CH38" s="36"/>
      <c r="CI38" s="36"/>
      <c r="CJ38" s="36"/>
      <c r="CK38" s="36"/>
      <c r="CL38" s="36"/>
      <c r="CM38" s="36"/>
      <c r="CN38" s="36"/>
      <c r="CO38" s="36"/>
      <c r="CP38" s="36"/>
      <c r="CQ38" s="269"/>
      <c r="CR38" s="274">
        <v>1370702</v>
      </c>
      <c r="CS38" s="216"/>
      <c r="CT38" s="216"/>
      <c r="CU38" s="216"/>
      <c r="CV38" s="216"/>
      <c r="CW38" s="216"/>
      <c r="CX38" s="216"/>
      <c r="CY38" s="279"/>
      <c r="CZ38" s="289">
        <v>13.3</v>
      </c>
      <c r="DA38" s="336"/>
      <c r="DB38" s="336"/>
      <c r="DC38" s="339"/>
      <c r="DD38" s="326">
        <v>1217679</v>
      </c>
      <c r="DE38" s="216"/>
      <c r="DF38" s="216"/>
      <c r="DG38" s="216"/>
      <c r="DH38" s="216"/>
      <c r="DI38" s="216"/>
      <c r="DJ38" s="216"/>
      <c r="DK38" s="279"/>
      <c r="DL38" s="326">
        <v>864024</v>
      </c>
      <c r="DM38" s="216"/>
      <c r="DN38" s="216"/>
      <c r="DO38" s="216"/>
      <c r="DP38" s="216"/>
      <c r="DQ38" s="216"/>
      <c r="DR38" s="216"/>
      <c r="DS38" s="216"/>
      <c r="DT38" s="216"/>
      <c r="DU38" s="216"/>
      <c r="DV38" s="279"/>
      <c r="DW38" s="289">
        <v>13.1</v>
      </c>
      <c r="DX38" s="336"/>
      <c r="DY38" s="336"/>
      <c r="DZ38" s="336"/>
      <c r="EA38" s="336"/>
      <c r="EB38" s="336"/>
      <c r="EC38" s="362"/>
    </row>
    <row r="39" spans="2:133" ht="11.25" customHeight="1">
      <c r="AQ39" s="302" t="s">
        <v>213</v>
      </c>
      <c r="AR39" s="198"/>
      <c r="AS39" s="198"/>
      <c r="AT39" s="198"/>
      <c r="AU39" s="198"/>
      <c r="AV39" s="198"/>
      <c r="AW39" s="198"/>
      <c r="AX39" s="198"/>
      <c r="AY39" s="310"/>
      <c r="AZ39" s="274" t="s">
        <v>158</v>
      </c>
      <c r="BA39" s="216"/>
      <c r="BB39" s="216"/>
      <c r="BC39" s="216"/>
      <c r="BD39" s="313"/>
      <c r="BE39" s="313"/>
      <c r="BF39" s="316"/>
      <c r="BG39" s="298" t="s">
        <v>237</v>
      </c>
      <c r="BH39" s="29"/>
      <c r="BI39" s="29"/>
      <c r="BJ39" s="29"/>
      <c r="BK39" s="29"/>
      <c r="BL39" s="29"/>
      <c r="BM39" s="36" t="s">
        <v>220</v>
      </c>
      <c r="BN39" s="36"/>
      <c r="BO39" s="36"/>
      <c r="BP39" s="36"/>
      <c r="BQ39" s="36"/>
      <c r="BR39" s="36"/>
      <c r="BS39" s="36"/>
      <c r="BT39" s="36"/>
      <c r="BU39" s="269"/>
      <c r="BV39" s="274">
        <v>109</v>
      </c>
      <c r="BW39" s="216"/>
      <c r="BX39" s="216"/>
      <c r="BY39" s="216"/>
      <c r="BZ39" s="216"/>
      <c r="CA39" s="216"/>
      <c r="CB39" s="328"/>
      <c r="CD39" s="260" t="s">
        <v>6</v>
      </c>
      <c r="CE39" s="36"/>
      <c r="CF39" s="36"/>
      <c r="CG39" s="36"/>
      <c r="CH39" s="36"/>
      <c r="CI39" s="36"/>
      <c r="CJ39" s="36"/>
      <c r="CK39" s="36"/>
      <c r="CL39" s="36"/>
      <c r="CM39" s="36"/>
      <c r="CN39" s="36"/>
      <c r="CO39" s="36"/>
      <c r="CP39" s="36"/>
      <c r="CQ39" s="269"/>
      <c r="CR39" s="274">
        <v>97551</v>
      </c>
      <c r="CS39" s="313"/>
      <c r="CT39" s="313"/>
      <c r="CU39" s="313"/>
      <c r="CV39" s="313"/>
      <c r="CW39" s="313"/>
      <c r="CX39" s="313"/>
      <c r="CY39" s="333"/>
      <c r="CZ39" s="289">
        <v>0.9</v>
      </c>
      <c r="DA39" s="336"/>
      <c r="DB39" s="336"/>
      <c r="DC39" s="339"/>
      <c r="DD39" s="326">
        <v>87984</v>
      </c>
      <c r="DE39" s="313"/>
      <c r="DF39" s="313"/>
      <c r="DG39" s="313"/>
      <c r="DH39" s="313"/>
      <c r="DI39" s="313"/>
      <c r="DJ39" s="313"/>
      <c r="DK39" s="333"/>
      <c r="DL39" s="326" t="s">
        <v>158</v>
      </c>
      <c r="DM39" s="313"/>
      <c r="DN39" s="313"/>
      <c r="DO39" s="313"/>
      <c r="DP39" s="313"/>
      <c r="DQ39" s="313"/>
      <c r="DR39" s="313"/>
      <c r="DS39" s="313"/>
      <c r="DT39" s="313"/>
      <c r="DU39" s="313"/>
      <c r="DV39" s="333"/>
      <c r="DW39" s="289" t="s">
        <v>158</v>
      </c>
      <c r="DX39" s="336"/>
      <c r="DY39" s="336"/>
      <c r="DZ39" s="336"/>
      <c r="EA39" s="336"/>
      <c r="EB39" s="336"/>
      <c r="EC39" s="362"/>
    </row>
    <row r="40" spans="2:133" ht="11.25" customHeight="1">
      <c r="AQ40" s="302" t="s">
        <v>416</v>
      </c>
      <c r="AR40" s="198"/>
      <c r="AS40" s="198"/>
      <c r="AT40" s="198"/>
      <c r="AU40" s="198"/>
      <c r="AV40" s="198"/>
      <c r="AW40" s="198"/>
      <c r="AX40" s="198"/>
      <c r="AY40" s="310"/>
      <c r="AZ40" s="274">
        <v>254846</v>
      </c>
      <c r="BA40" s="216"/>
      <c r="BB40" s="216"/>
      <c r="BC40" s="216"/>
      <c r="BD40" s="313"/>
      <c r="BE40" s="313"/>
      <c r="BF40" s="316"/>
      <c r="BG40" s="298"/>
      <c r="BH40" s="29"/>
      <c r="BI40" s="29"/>
      <c r="BJ40" s="29"/>
      <c r="BK40" s="29"/>
      <c r="BL40" s="29"/>
      <c r="BM40" s="36" t="s">
        <v>380</v>
      </c>
      <c r="BN40" s="36"/>
      <c r="BO40" s="36"/>
      <c r="BP40" s="36"/>
      <c r="BQ40" s="36"/>
      <c r="BR40" s="36"/>
      <c r="BS40" s="36"/>
      <c r="BT40" s="36"/>
      <c r="BU40" s="269"/>
      <c r="BV40" s="274">
        <v>95</v>
      </c>
      <c r="BW40" s="216"/>
      <c r="BX40" s="216"/>
      <c r="BY40" s="216"/>
      <c r="BZ40" s="216"/>
      <c r="CA40" s="216"/>
      <c r="CB40" s="328"/>
      <c r="CD40" s="260" t="s">
        <v>417</v>
      </c>
      <c r="CE40" s="36"/>
      <c r="CF40" s="36"/>
      <c r="CG40" s="36"/>
      <c r="CH40" s="36"/>
      <c r="CI40" s="36"/>
      <c r="CJ40" s="36"/>
      <c r="CK40" s="36"/>
      <c r="CL40" s="36"/>
      <c r="CM40" s="36"/>
      <c r="CN40" s="36"/>
      <c r="CO40" s="36"/>
      <c r="CP40" s="36"/>
      <c r="CQ40" s="269"/>
      <c r="CR40" s="274" t="s">
        <v>158</v>
      </c>
      <c r="CS40" s="216"/>
      <c r="CT40" s="216"/>
      <c r="CU40" s="216"/>
      <c r="CV40" s="216"/>
      <c r="CW40" s="216"/>
      <c r="CX40" s="216"/>
      <c r="CY40" s="279"/>
      <c r="CZ40" s="289" t="s">
        <v>158</v>
      </c>
      <c r="DA40" s="336"/>
      <c r="DB40" s="336"/>
      <c r="DC40" s="339"/>
      <c r="DD40" s="326" t="s">
        <v>158</v>
      </c>
      <c r="DE40" s="216"/>
      <c r="DF40" s="216"/>
      <c r="DG40" s="216"/>
      <c r="DH40" s="216"/>
      <c r="DI40" s="216"/>
      <c r="DJ40" s="216"/>
      <c r="DK40" s="279"/>
      <c r="DL40" s="326" t="s">
        <v>158</v>
      </c>
      <c r="DM40" s="216"/>
      <c r="DN40" s="216"/>
      <c r="DO40" s="216"/>
      <c r="DP40" s="216"/>
      <c r="DQ40" s="216"/>
      <c r="DR40" s="216"/>
      <c r="DS40" s="216"/>
      <c r="DT40" s="216"/>
      <c r="DU40" s="216"/>
      <c r="DV40" s="279"/>
      <c r="DW40" s="289" t="s">
        <v>158</v>
      </c>
      <c r="DX40" s="336"/>
      <c r="DY40" s="336"/>
      <c r="DZ40" s="336"/>
      <c r="EA40" s="336"/>
      <c r="EB40" s="336"/>
      <c r="EC40" s="362"/>
    </row>
    <row r="41" spans="2:133" ht="11.25" customHeight="1">
      <c r="AQ41" s="303" t="s">
        <v>419</v>
      </c>
      <c r="AR41" s="305"/>
      <c r="AS41" s="305"/>
      <c r="AT41" s="305"/>
      <c r="AU41" s="305"/>
      <c r="AV41" s="305"/>
      <c r="AW41" s="305"/>
      <c r="AX41" s="305"/>
      <c r="AY41" s="311"/>
      <c r="AZ41" s="275">
        <v>631983</v>
      </c>
      <c r="BA41" s="277"/>
      <c r="BB41" s="277"/>
      <c r="BC41" s="277"/>
      <c r="BD41" s="312"/>
      <c r="BE41" s="312"/>
      <c r="BF41" s="317"/>
      <c r="BG41" s="175"/>
      <c r="BH41" s="178"/>
      <c r="BI41" s="178"/>
      <c r="BJ41" s="178"/>
      <c r="BK41" s="178"/>
      <c r="BL41" s="178"/>
      <c r="BM41" s="267" t="s">
        <v>372</v>
      </c>
      <c r="BN41" s="267"/>
      <c r="BO41" s="267"/>
      <c r="BP41" s="267"/>
      <c r="BQ41" s="267"/>
      <c r="BR41" s="267"/>
      <c r="BS41" s="267"/>
      <c r="BT41" s="267"/>
      <c r="BU41" s="271"/>
      <c r="BV41" s="275">
        <v>280</v>
      </c>
      <c r="BW41" s="277"/>
      <c r="BX41" s="277"/>
      <c r="BY41" s="277"/>
      <c r="BZ41" s="277"/>
      <c r="CA41" s="277"/>
      <c r="CB41" s="329"/>
      <c r="CD41" s="260" t="s">
        <v>420</v>
      </c>
      <c r="CE41" s="36"/>
      <c r="CF41" s="36"/>
      <c r="CG41" s="36"/>
      <c r="CH41" s="36"/>
      <c r="CI41" s="36"/>
      <c r="CJ41" s="36"/>
      <c r="CK41" s="36"/>
      <c r="CL41" s="36"/>
      <c r="CM41" s="36"/>
      <c r="CN41" s="36"/>
      <c r="CO41" s="36"/>
      <c r="CP41" s="36"/>
      <c r="CQ41" s="269"/>
      <c r="CR41" s="274" t="s">
        <v>158</v>
      </c>
      <c r="CS41" s="313"/>
      <c r="CT41" s="313"/>
      <c r="CU41" s="313"/>
      <c r="CV41" s="313"/>
      <c r="CW41" s="313"/>
      <c r="CX41" s="313"/>
      <c r="CY41" s="333"/>
      <c r="CZ41" s="289" t="s">
        <v>158</v>
      </c>
      <c r="DA41" s="336"/>
      <c r="DB41" s="336"/>
      <c r="DC41" s="339"/>
      <c r="DD41" s="326" t="s">
        <v>158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421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422</v>
      </c>
      <c r="CE42" s="36"/>
      <c r="CF42" s="36"/>
      <c r="CG42" s="36"/>
      <c r="CH42" s="36"/>
      <c r="CI42" s="36"/>
      <c r="CJ42" s="36"/>
      <c r="CK42" s="36"/>
      <c r="CL42" s="36"/>
      <c r="CM42" s="36"/>
      <c r="CN42" s="36"/>
      <c r="CO42" s="36"/>
      <c r="CP42" s="36"/>
      <c r="CQ42" s="269"/>
      <c r="CR42" s="274">
        <v>1555180</v>
      </c>
      <c r="CS42" s="216"/>
      <c r="CT42" s="216"/>
      <c r="CU42" s="216"/>
      <c r="CV42" s="216"/>
      <c r="CW42" s="216"/>
      <c r="CX42" s="216"/>
      <c r="CY42" s="279"/>
      <c r="CZ42" s="289">
        <v>15.1</v>
      </c>
      <c r="DA42" s="237"/>
      <c r="DB42" s="237"/>
      <c r="DC42" s="340"/>
      <c r="DD42" s="326">
        <v>438670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270</v>
      </c>
      <c r="CE43" s="36"/>
      <c r="CF43" s="36"/>
      <c r="CG43" s="36"/>
      <c r="CH43" s="36"/>
      <c r="CI43" s="36"/>
      <c r="CJ43" s="36"/>
      <c r="CK43" s="36"/>
      <c r="CL43" s="36"/>
      <c r="CM43" s="36"/>
      <c r="CN43" s="36"/>
      <c r="CO43" s="36"/>
      <c r="CP43" s="36"/>
      <c r="CQ43" s="269"/>
      <c r="CR43" s="274">
        <v>30274</v>
      </c>
      <c r="CS43" s="313"/>
      <c r="CT43" s="313"/>
      <c r="CU43" s="313"/>
      <c r="CV43" s="313"/>
      <c r="CW43" s="313"/>
      <c r="CX43" s="313"/>
      <c r="CY43" s="333"/>
      <c r="CZ43" s="289">
        <v>0.3</v>
      </c>
      <c r="DA43" s="336"/>
      <c r="DB43" s="336"/>
      <c r="DC43" s="339"/>
      <c r="DD43" s="326">
        <v>30274</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368</v>
      </c>
      <c r="CD44" s="133" t="s">
        <v>388</v>
      </c>
      <c r="CE44" s="42"/>
      <c r="CF44" s="260" t="s">
        <v>194</v>
      </c>
      <c r="CG44" s="36"/>
      <c r="CH44" s="36"/>
      <c r="CI44" s="36"/>
      <c r="CJ44" s="36"/>
      <c r="CK44" s="36"/>
      <c r="CL44" s="36"/>
      <c r="CM44" s="36"/>
      <c r="CN44" s="36"/>
      <c r="CO44" s="36"/>
      <c r="CP44" s="36"/>
      <c r="CQ44" s="269"/>
      <c r="CR44" s="274">
        <v>1555180</v>
      </c>
      <c r="CS44" s="216"/>
      <c r="CT44" s="216"/>
      <c r="CU44" s="216"/>
      <c r="CV44" s="216"/>
      <c r="CW44" s="216"/>
      <c r="CX44" s="216"/>
      <c r="CY44" s="279"/>
      <c r="CZ44" s="289">
        <v>15.1</v>
      </c>
      <c r="DA44" s="237"/>
      <c r="DB44" s="237"/>
      <c r="DC44" s="340"/>
      <c r="DD44" s="326">
        <v>438670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423</v>
      </c>
      <c r="CG45" s="36"/>
      <c r="CH45" s="36"/>
      <c r="CI45" s="36"/>
      <c r="CJ45" s="36"/>
      <c r="CK45" s="36"/>
      <c r="CL45" s="36"/>
      <c r="CM45" s="36"/>
      <c r="CN45" s="36"/>
      <c r="CO45" s="36"/>
      <c r="CP45" s="36"/>
      <c r="CQ45" s="269"/>
      <c r="CR45" s="274">
        <v>535459</v>
      </c>
      <c r="CS45" s="313"/>
      <c r="CT45" s="313"/>
      <c r="CU45" s="313"/>
      <c r="CV45" s="313"/>
      <c r="CW45" s="313"/>
      <c r="CX45" s="313"/>
      <c r="CY45" s="333"/>
      <c r="CZ45" s="289">
        <v>5.2</v>
      </c>
      <c r="DA45" s="336"/>
      <c r="DB45" s="336"/>
      <c r="DC45" s="339"/>
      <c r="DD45" s="326">
        <v>60656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984880</v>
      </c>
      <c r="CS46" s="216"/>
      <c r="CT46" s="216"/>
      <c r="CU46" s="216"/>
      <c r="CV46" s="216"/>
      <c r="CW46" s="216"/>
      <c r="CX46" s="216"/>
      <c r="CY46" s="279"/>
      <c r="CZ46" s="289">
        <v>9.5</v>
      </c>
      <c r="DA46" s="237"/>
      <c r="DB46" s="237"/>
      <c r="DC46" s="340"/>
      <c r="DD46" s="326">
        <v>358981</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424</v>
      </c>
      <c r="CG47" s="36"/>
      <c r="CH47" s="36"/>
      <c r="CI47" s="36"/>
      <c r="CJ47" s="36"/>
      <c r="CK47" s="36"/>
      <c r="CL47" s="36"/>
      <c r="CM47" s="36"/>
      <c r="CN47" s="36"/>
      <c r="CO47" s="36"/>
      <c r="CP47" s="36"/>
      <c r="CQ47" s="269"/>
      <c r="CR47" s="274" t="s">
        <v>158</v>
      </c>
      <c r="CS47" s="313"/>
      <c r="CT47" s="313"/>
      <c r="CU47" s="313"/>
      <c r="CV47" s="313"/>
      <c r="CW47" s="313"/>
      <c r="CX47" s="313"/>
      <c r="CY47" s="333"/>
      <c r="CZ47" s="289" t="s">
        <v>158</v>
      </c>
      <c r="DA47" s="336"/>
      <c r="DB47" s="336"/>
      <c r="DC47" s="339"/>
      <c r="DD47" s="326" t="s">
        <v>158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67</v>
      </c>
      <c r="CG48" s="36"/>
      <c r="CH48" s="36"/>
      <c r="CI48" s="36"/>
      <c r="CJ48" s="36"/>
      <c r="CK48" s="36"/>
      <c r="CL48" s="36"/>
      <c r="CM48" s="36"/>
      <c r="CN48" s="36"/>
      <c r="CO48" s="36"/>
      <c r="CP48" s="36"/>
      <c r="CQ48" s="269"/>
      <c r="CR48" s="274" t="s">
        <v>158</v>
      </c>
      <c r="CS48" s="216"/>
      <c r="CT48" s="216"/>
      <c r="CU48" s="216"/>
      <c r="CV48" s="216"/>
      <c r="CW48" s="216"/>
      <c r="CX48" s="216"/>
      <c r="CY48" s="279"/>
      <c r="CZ48" s="289" t="s">
        <v>158</v>
      </c>
      <c r="DA48" s="237"/>
      <c r="DB48" s="237"/>
      <c r="DC48" s="340"/>
      <c r="DD48" s="326" t="s">
        <v>158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10329131</v>
      </c>
      <c r="CS49" s="312"/>
      <c r="CT49" s="312"/>
      <c r="CU49" s="312"/>
      <c r="CV49" s="312"/>
      <c r="CW49" s="312"/>
      <c r="CX49" s="312"/>
      <c r="CY49" s="334"/>
      <c r="CZ49" s="290">
        <v>100</v>
      </c>
      <c r="DA49" s="337"/>
      <c r="DB49" s="337"/>
      <c r="DC49" s="341"/>
      <c r="DD49" s="344">
        <v>7375465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sTQKZl5c2uEtq4dvI0YP922x7HkTdtBP1n3MuKTwpjh9cnyCuRWFRConM3OhLkN3ynkU4qxqw25CeK1FHfhwFQ==" saltValue="wNkW1Luxlk2fpchMa8MA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55" zoomScaleNormal="55" zoomScaleSheetLayoutView="70" workbookViewId="0"/>
  </sheetViews>
  <sheetFormatPr defaultColWidth="0" defaultRowHeight="13.5" zeroHeight="1"/>
  <cols>
    <col min="1" max="130" width="2.7109375" style="365" customWidth="1"/>
    <col min="131" max="131" width="1.57031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426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297</v>
      </c>
      <c r="DK2" s="729"/>
      <c r="DL2" s="729"/>
      <c r="DM2" s="729"/>
      <c r="DN2" s="729"/>
      <c r="DO2" s="732"/>
      <c r="DP2" s="402"/>
      <c r="DQ2" s="728" t="s">
        <v>298</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321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80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427</v>
      </c>
      <c r="B5" s="403"/>
      <c r="C5" s="403"/>
      <c r="D5" s="403"/>
      <c r="E5" s="403"/>
      <c r="F5" s="403"/>
      <c r="G5" s="403"/>
      <c r="H5" s="403"/>
      <c r="I5" s="403"/>
      <c r="J5" s="403"/>
      <c r="K5" s="403"/>
      <c r="L5" s="403"/>
      <c r="M5" s="403"/>
      <c r="N5" s="403"/>
      <c r="O5" s="403"/>
      <c r="P5" s="439"/>
      <c r="Q5" s="445" t="s">
        <v>250</v>
      </c>
      <c r="R5" s="457"/>
      <c r="S5" s="457"/>
      <c r="T5" s="457"/>
      <c r="U5" s="468"/>
      <c r="V5" s="445" t="s">
        <v>101</v>
      </c>
      <c r="W5" s="457"/>
      <c r="X5" s="457"/>
      <c r="Y5" s="457"/>
      <c r="Z5" s="468"/>
      <c r="AA5" s="445" t="s">
        <v>428</v>
      </c>
      <c r="AB5" s="457"/>
      <c r="AC5" s="457"/>
      <c r="AD5" s="457"/>
      <c r="AE5" s="457"/>
      <c r="AF5" s="517" t="s">
        <v>156</v>
      </c>
      <c r="AG5" s="457"/>
      <c r="AH5" s="457"/>
      <c r="AI5" s="457"/>
      <c r="AJ5" s="535"/>
      <c r="AK5" s="457" t="s">
        <v>412</v>
      </c>
      <c r="AL5" s="457"/>
      <c r="AM5" s="457"/>
      <c r="AN5" s="457"/>
      <c r="AO5" s="468"/>
      <c r="AP5" s="445" t="s">
        <v>160</v>
      </c>
      <c r="AQ5" s="457"/>
      <c r="AR5" s="457"/>
      <c r="AS5" s="457"/>
      <c r="AT5" s="468"/>
      <c r="AU5" s="445" t="s">
        <v>429</v>
      </c>
      <c r="AV5" s="457"/>
      <c r="AW5" s="457"/>
      <c r="AX5" s="457"/>
      <c r="AY5" s="535"/>
      <c r="AZ5" s="429"/>
      <c r="BA5" s="429"/>
      <c r="BB5" s="429"/>
      <c r="BC5" s="429"/>
      <c r="BD5" s="429"/>
      <c r="BE5" s="628"/>
      <c r="BF5" s="628"/>
      <c r="BG5" s="628"/>
      <c r="BH5" s="628"/>
      <c r="BI5" s="628"/>
      <c r="BJ5" s="628"/>
      <c r="BK5" s="628"/>
      <c r="BL5" s="628"/>
      <c r="BM5" s="628"/>
      <c r="BN5" s="628"/>
      <c r="BO5" s="628"/>
      <c r="BP5" s="628"/>
      <c r="BQ5" s="374" t="s">
        <v>293</v>
      </c>
      <c r="BR5" s="403"/>
      <c r="BS5" s="403"/>
      <c r="BT5" s="403"/>
      <c r="BU5" s="403"/>
      <c r="BV5" s="403"/>
      <c r="BW5" s="403"/>
      <c r="BX5" s="403"/>
      <c r="BY5" s="403"/>
      <c r="BZ5" s="403"/>
      <c r="CA5" s="403"/>
      <c r="CB5" s="403"/>
      <c r="CC5" s="403"/>
      <c r="CD5" s="403"/>
      <c r="CE5" s="403"/>
      <c r="CF5" s="403"/>
      <c r="CG5" s="439"/>
      <c r="CH5" s="445" t="s">
        <v>375</v>
      </c>
      <c r="CI5" s="457"/>
      <c r="CJ5" s="457"/>
      <c r="CK5" s="457"/>
      <c r="CL5" s="468"/>
      <c r="CM5" s="445" t="s">
        <v>430</v>
      </c>
      <c r="CN5" s="457"/>
      <c r="CO5" s="457"/>
      <c r="CP5" s="457"/>
      <c r="CQ5" s="468"/>
      <c r="CR5" s="445" t="s">
        <v>166</v>
      </c>
      <c r="CS5" s="457"/>
      <c r="CT5" s="457"/>
      <c r="CU5" s="457"/>
      <c r="CV5" s="468"/>
      <c r="CW5" s="445" t="s">
        <v>389</v>
      </c>
      <c r="CX5" s="457"/>
      <c r="CY5" s="457"/>
      <c r="CZ5" s="457"/>
      <c r="DA5" s="468"/>
      <c r="DB5" s="445" t="s">
        <v>433</v>
      </c>
      <c r="DC5" s="457"/>
      <c r="DD5" s="457"/>
      <c r="DE5" s="457"/>
      <c r="DF5" s="468"/>
      <c r="DG5" s="722" t="s">
        <v>434</v>
      </c>
      <c r="DH5" s="725"/>
      <c r="DI5" s="725"/>
      <c r="DJ5" s="725"/>
      <c r="DK5" s="730"/>
      <c r="DL5" s="722" t="s">
        <v>435</v>
      </c>
      <c r="DM5" s="725"/>
      <c r="DN5" s="725"/>
      <c r="DO5" s="725"/>
      <c r="DP5" s="730"/>
      <c r="DQ5" s="445" t="s">
        <v>437</v>
      </c>
      <c r="DR5" s="457"/>
      <c r="DS5" s="457"/>
      <c r="DT5" s="457"/>
      <c r="DU5" s="468"/>
      <c r="DV5" s="445" t="s">
        <v>429</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390</v>
      </c>
      <c r="C7" s="425"/>
      <c r="D7" s="425"/>
      <c r="E7" s="425"/>
      <c r="F7" s="425"/>
      <c r="G7" s="425"/>
      <c r="H7" s="425"/>
      <c r="I7" s="425"/>
      <c r="J7" s="425"/>
      <c r="K7" s="425"/>
      <c r="L7" s="425"/>
      <c r="M7" s="425"/>
      <c r="N7" s="425"/>
      <c r="O7" s="425"/>
      <c r="P7" s="441"/>
      <c r="Q7" s="447">
        <v>10652</v>
      </c>
      <c r="R7" s="459"/>
      <c r="S7" s="459"/>
      <c r="T7" s="459"/>
      <c r="U7" s="459"/>
      <c r="V7" s="459">
        <v>10341</v>
      </c>
      <c r="W7" s="459"/>
      <c r="X7" s="459"/>
      <c r="Y7" s="459"/>
      <c r="Z7" s="459"/>
      <c r="AA7" s="459">
        <v>311</v>
      </c>
      <c r="AB7" s="459"/>
      <c r="AC7" s="459"/>
      <c r="AD7" s="459"/>
      <c r="AE7" s="505"/>
      <c r="AF7" s="519">
        <v>311</v>
      </c>
      <c r="AG7" s="532"/>
      <c r="AH7" s="532"/>
      <c r="AI7" s="532"/>
      <c r="AJ7" s="537"/>
      <c r="AK7" s="545">
        <v>498</v>
      </c>
      <c r="AL7" s="459"/>
      <c r="AM7" s="459"/>
      <c r="AN7" s="459"/>
      <c r="AO7" s="459"/>
      <c r="AP7" s="459">
        <v>7863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411</v>
      </c>
      <c r="C8" s="426"/>
      <c r="D8" s="426"/>
      <c r="E8" s="426"/>
      <c r="F8" s="426"/>
      <c r="G8" s="426"/>
      <c r="H8" s="426"/>
      <c r="I8" s="426"/>
      <c r="J8" s="426"/>
      <c r="K8" s="426"/>
      <c r="L8" s="426"/>
      <c r="M8" s="426"/>
      <c r="N8" s="426"/>
      <c r="O8" s="426"/>
      <c r="P8" s="442"/>
      <c r="Q8" s="448">
        <v>2</v>
      </c>
      <c r="R8" s="460"/>
      <c r="S8" s="460"/>
      <c r="T8" s="460"/>
      <c r="U8" s="460"/>
      <c r="V8" s="460">
        <v>2</v>
      </c>
      <c r="W8" s="460"/>
      <c r="X8" s="460"/>
      <c r="Y8" s="460"/>
      <c r="Z8" s="460"/>
      <c r="AA8" s="460">
        <v>0</v>
      </c>
      <c r="AB8" s="460"/>
      <c r="AC8" s="460"/>
      <c r="AD8" s="460"/>
      <c r="AE8" s="471"/>
      <c r="AF8" s="520" t="s">
        <v>158</v>
      </c>
      <c r="AG8" s="466"/>
      <c r="AH8" s="466"/>
      <c r="AI8" s="466"/>
      <c r="AJ8" s="538"/>
      <c r="AK8" s="470">
        <v>0</v>
      </c>
      <c r="AL8" s="460"/>
      <c r="AM8" s="460"/>
      <c r="AN8" s="460"/>
      <c r="AO8" s="460"/>
      <c r="AP8" s="460">
        <v>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439</v>
      </c>
      <c r="B23" s="407" t="s">
        <v>242</v>
      </c>
      <c r="C23" s="427"/>
      <c r="D23" s="427"/>
      <c r="E23" s="427"/>
      <c r="F23" s="427"/>
      <c r="G23" s="427"/>
      <c r="H23" s="427"/>
      <c r="I23" s="427"/>
      <c r="J23" s="427"/>
      <c r="K23" s="427"/>
      <c r="L23" s="427"/>
      <c r="M23" s="427"/>
      <c r="N23" s="427"/>
      <c r="O23" s="427"/>
      <c r="P23" s="443"/>
      <c r="Q23" s="450">
        <v>10654</v>
      </c>
      <c r="R23" s="462"/>
      <c r="S23" s="462"/>
      <c r="T23" s="462"/>
      <c r="U23" s="462"/>
      <c r="V23" s="462">
        <v>10342</v>
      </c>
      <c r="W23" s="462"/>
      <c r="X23" s="462"/>
      <c r="Y23" s="462"/>
      <c r="Z23" s="462"/>
      <c r="AA23" s="462">
        <v>311</v>
      </c>
      <c r="AB23" s="462"/>
      <c r="AC23" s="462"/>
      <c r="AD23" s="462"/>
      <c r="AE23" s="507"/>
      <c r="AF23" s="521">
        <v>311</v>
      </c>
      <c r="AG23" s="462"/>
      <c r="AH23" s="462"/>
      <c r="AI23" s="462"/>
      <c r="AJ23" s="539"/>
      <c r="AK23" s="547"/>
      <c r="AL23" s="465"/>
      <c r="AM23" s="465"/>
      <c r="AN23" s="465"/>
      <c r="AO23" s="465"/>
      <c r="AP23" s="462">
        <v>7863</v>
      </c>
      <c r="AQ23" s="462"/>
      <c r="AR23" s="462"/>
      <c r="AS23" s="462"/>
      <c r="AT23" s="462"/>
      <c r="AU23" s="580"/>
      <c r="AV23" s="580"/>
      <c r="AW23" s="580"/>
      <c r="AX23" s="580"/>
      <c r="AY23" s="607"/>
      <c r="AZ23" s="613" t="s">
        <v>158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359</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441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427</v>
      </c>
      <c r="B26" s="403"/>
      <c r="C26" s="403"/>
      <c r="D26" s="403"/>
      <c r="E26" s="403"/>
      <c r="F26" s="403"/>
      <c r="G26" s="403"/>
      <c r="H26" s="403"/>
      <c r="I26" s="403"/>
      <c r="J26" s="403"/>
      <c r="K26" s="403"/>
      <c r="L26" s="403"/>
      <c r="M26" s="403"/>
      <c r="N26" s="403"/>
      <c r="O26" s="403"/>
      <c r="P26" s="439"/>
      <c r="Q26" s="445" t="s">
        <v>268</v>
      </c>
      <c r="R26" s="457"/>
      <c r="S26" s="457"/>
      <c r="T26" s="457"/>
      <c r="U26" s="468"/>
      <c r="V26" s="445" t="s">
        <v>322</v>
      </c>
      <c r="W26" s="457"/>
      <c r="X26" s="457"/>
      <c r="Y26" s="457"/>
      <c r="Z26" s="468"/>
      <c r="AA26" s="445" t="s">
        <v>288</v>
      </c>
      <c r="AB26" s="457"/>
      <c r="AC26" s="457"/>
      <c r="AD26" s="457"/>
      <c r="AE26" s="457"/>
      <c r="AF26" s="522" t="s">
        <v>442</v>
      </c>
      <c r="AG26" s="533"/>
      <c r="AH26" s="533"/>
      <c r="AI26" s="533"/>
      <c r="AJ26" s="540"/>
      <c r="AK26" s="457" t="s">
        <v>443</v>
      </c>
      <c r="AL26" s="457"/>
      <c r="AM26" s="457"/>
      <c r="AN26" s="457"/>
      <c r="AO26" s="468"/>
      <c r="AP26" s="445" t="s">
        <v>38</v>
      </c>
      <c r="AQ26" s="457"/>
      <c r="AR26" s="457"/>
      <c r="AS26" s="457"/>
      <c r="AT26" s="468"/>
      <c r="AU26" s="445" t="s">
        <v>444</v>
      </c>
      <c r="AV26" s="457"/>
      <c r="AW26" s="457"/>
      <c r="AX26" s="457"/>
      <c r="AY26" s="468"/>
      <c r="AZ26" s="445" t="s">
        <v>445</v>
      </c>
      <c r="BA26" s="457"/>
      <c r="BB26" s="457"/>
      <c r="BC26" s="457"/>
      <c r="BD26" s="468"/>
      <c r="BE26" s="445" t="s">
        <v>429</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418</v>
      </c>
      <c r="C28" s="425"/>
      <c r="D28" s="425"/>
      <c r="E28" s="425"/>
      <c r="F28" s="425"/>
      <c r="G28" s="425"/>
      <c r="H28" s="425"/>
      <c r="I28" s="425"/>
      <c r="J28" s="425"/>
      <c r="K28" s="425"/>
      <c r="L28" s="425"/>
      <c r="M28" s="425"/>
      <c r="N28" s="425"/>
      <c r="O28" s="425"/>
      <c r="P28" s="441"/>
      <c r="Q28" s="451">
        <v>3904</v>
      </c>
      <c r="R28" s="463"/>
      <c r="S28" s="463"/>
      <c r="T28" s="463"/>
      <c r="U28" s="463"/>
      <c r="V28" s="463">
        <v>3735</v>
      </c>
      <c r="W28" s="463"/>
      <c r="X28" s="463"/>
      <c r="Y28" s="463"/>
      <c r="Z28" s="463"/>
      <c r="AA28" s="463">
        <v>169</v>
      </c>
      <c r="AB28" s="463"/>
      <c r="AC28" s="463"/>
      <c r="AD28" s="463"/>
      <c r="AE28" s="508"/>
      <c r="AF28" s="524">
        <v>169</v>
      </c>
      <c r="AG28" s="463"/>
      <c r="AH28" s="463"/>
      <c r="AI28" s="463"/>
      <c r="AJ28" s="542"/>
      <c r="AK28" s="548">
        <v>255</v>
      </c>
      <c r="AL28" s="463"/>
      <c r="AM28" s="463"/>
      <c r="AN28" s="463"/>
      <c r="AO28" s="463"/>
      <c r="AP28" s="463" t="s">
        <v>158</v>
      </c>
      <c r="AQ28" s="463"/>
      <c r="AR28" s="463"/>
      <c r="AS28" s="463"/>
      <c r="AT28" s="463"/>
      <c r="AU28" s="463" t="s">
        <v>158</v>
      </c>
      <c r="AV28" s="463"/>
      <c r="AW28" s="463"/>
      <c r="AX28" s="463"/>
      <c r="AY28" s="463"/>
      <c r="AZ28" s="614" t="s">
        <v>158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410</v>
      </c>
      <c r="C29" s="426"/>
      <c r="D29" s="426"/>
      <c r="E29" s="426"/>
      <c r="F29" s="426"/>
      <c r="G29" s="426"/>
      <c r="H29" s="426"/>
      <c r="I29" s="426"/>
      <c r="J29" s="426"/>
      <c r="K29" s="426"/>
      <c r="L29" s="426"/>
      <c r="M29" s="426"/>
      <c r="N29" s="426"/>
      <c r="O29" s="426"/>
      <c r="P29" s="442"/>
      <c r="Q29" s="448">
        <v>2160</v>
      </c>
      <c r="R29" s="460"/>
      <c r="S29" s="460"/>
      <c r="T29" s="460"/>
      <c r="U29" s="460"/>
      <c r="V29" s="460">
        <v>2085</v>
      </c>
      <c r="W29" s="460"/>
      <c r="X29" s="460"/>
      <c r="Y29" s="460"/>
      <c r="Z29" s="460"/>
      <c r="AA29" s="460">
        <v>75</v>
      </c>
      <c r="AB29" s="460"/>
      <c r="AC29" s="460"/>
      <c r="AD29" s="460"/>
      <c r="AE29" s="471"/>
      <c r="AF29" s="520">
        <v>75</v>
      </c>
      <c r="AG29" s="466"/>
      <c r="AH29" s="466"/>
      <c r="AI29" s="466"/>
      <c r="AJ29" s="538"/>
      <c r="AK29" s="470">
        <v>314</v>
      </c>
      <c r="AL29" s="460"/>
      <c r="AM29" s="460"/>
      <c r="AN29" s="460"/>
      <c r="AO29" s="460"/>
      <c r="AP29" s="460" t="s">
        <v>158</v>
      </c>
      <c r="AQ29" s="460"/>
      <c r="AR29" s="460"/>
      <c r="AS29" s="460"/>
      <c r="AT29" s="460"/>
      <c r="AU29" s="460" t="s">
        <v>158</v>
      </c>
      <c r="AV29" s="460"/>
      <c r="AW29" s="460"/>
      <c r="AX29" s="460"/>
      <c r="AY29" s="460"/>
      <c r="AZ29" s="615" t="s">
        <v>158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446</v>
      </c>
      <c r="C30" s="426"/>
      <c r="D30" s="426"/>
      <c r="E30" s="426"/>
      <c r="F30" s="426"/>
      <c r="G30" s="426"/>
      <c r="H30" s="426"/>
      <c r="I30" s="426"/>
      <c r="J30" s="426"/>
      <c r="K30" s="426"/>
      <c r="L30" s="426"/>
      <c r="M30" s="426"/>
      <c r="N30" s="426"/>
      <c r="O30" s="426"/>
      <c r="P30" s="442"/>
      <c r="Q30" s="448">
        <v>363</v>
      </c>
      <c r="R30" s="460"/>
      <c r="S30" s="460"/>
      <c r="T30" s="460"/>
      <c r="U30" s="460"/>
      <c r="V30" s="460">
        <v>351</v>
      </c>
      <c r="W30" s="460"/>
      <c r="X30" s="460"/>
      <c r="Y30" s="460"/>
      <c r="Z30" s="460"/>
      <c r="AA30" s="460">
        <v>12</v>
      </c>
      <c r="AB30" s="460"/>
      <c r="AC30" s="460"/>
      <c r="AD30" s="460"/>
      <c r="AE30" s="471"/>
      <c r="AF30" s="520">
        <v>12</v>
      </c>
      <c r="AG30" s="466"/>
      <c r="AH30" s="466"/>
      <c r="AI30" s="466"/>
      <c r="AJ30" s="538"/>
      <c r="AK30" s="470">
        <v>316</v>
      </c>
      <c r="AL30" s="460"/>
      <c r="AM30" s="460"/>
      <c r="AN30" s="460"/>
      <c r="AO30" s="460"/>
      <c r="AP30" s="460" t="s">
        <v>158</v>
      </c>
      <c r="AQ30" s="460"/>
      <c r="AR30" s="460"/>
      <c r="AS30" s="460"/>
      <c r="AT30" s="460"/>
      <c r="AU30" s="460" t="s">
        <v>158</v>
      </c>
      <c r="AV30" s="460"/>
      <c r="AW30" s="460"/>
      <c r="AX30" s="460"/>
      <c r="AY30" s="460"/>
      <c r="AZ30" s="615" t="s">
        <v>158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447</v>
      </c>
      <c r="C31" s="426"/>
      <c r="D31" s="426"/>
      <c r="E31" s="426"/>
      <c r="F31" s="426"/>
      <c r="G31" s="426"/>
      <c r="H31" s="426"/>
      <c r="I31" s="426"/>
      <c r="J31" s="426"/>
      <c r="K31" s="426"/>
      <c r="L31" s="426"/>
      <c r="M31" s="426"/>
      <c r="N31" s="426"/>
      <c r="O31" s="426"/>
      <c r="P31" s="442"/>
      <c r="Q31" s="448">
        <v>1501</v>
      </c>
      <c r="R31" s="460"/>
      <c r="S31" s="460"/>
      <c r="T31" s="460"/>
      <c r="U31" s="460"/>
      <c r="V31" s="460">
        <v>1482</v>
      </c>
      <c r="W31" s="460"/>
      <c r="X31" s="460"/>
      <c r="Y31" s="460"/>
      <c r="Z31" s="460"/>
      <c r="AA31" s="460">
        <v>19</v>
      </c>
      <c r="AB31" s="460"/>
      <c r="AC31" s="460"/>
      <c r="AD31" s="460"/>
      <c r="AE31" s="471"/>
      <c r="AF31" s="520">
        <v>19</v>
      </c>
      <c r="AG31" s="466"/>
      <c r="AH31" s="466"/>
      <c r="AI31" s="466"/>
      <c r="AJ31" s="538"/>
      <c r="AK31" s="470">
        <v>484</v>
      </c>
      <c r="AL31" s="460"/>
      <c r="AM31" s="460"/>
      <c r="AN31" s="460"/>
      <c r="AO31" s="460"/>
      <c r="AP31" s="460">
        <v>6481</v>
      </c>
      <c r="AQ31" s="460"/>
      <c r="AR31" s="460"/>
      <c r="AS31" s="460"/>
      <c r="AT31" s="460"/>
      <c r="AU31" s="460">
        <v>5023</v>
      </c>
      <c r="AV31" s="460"/>
      <c r="AW31" s="460"/>
      <c r="AX31" s="460"/>
      <c r="AY31" s="460"/>
      <c r="AZ31" s="615" t="s">
        <v>158</v>
      </c>
      <c r="BA31" s="615"/>
      <c r="BB31" s="615"/>
      <c r="BC31" s="615"/>
      <c r="BD31" s="615"/>
      <c r="BE31" s="578" t="s">
        <v>448</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439</v>
      </c>
      <c r="B63" s="407" t="s">
        <v>449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275</v>
      </c>
      <c r="AG63" s="462"/>
      <c r="AH63" s="462"/>
      <c r="AI63" s="462"/>
      <c r="AJ63" s="539"/>
      <c r="AK63" s="547"/>
      <c r="AL63" s="465"/>
      <c r="AM63" s="465"/>
      <c r="AN63" s="465"/>
      <c r="AO63" s="465"/>
      <c r="AP63" s="462">
        <v>6481</v>
      </c>
      <c r="AQ63" s="462"/>
      <c r="AR63" s="462"/>
      <c r="AS63" s="462"/>
      <c r="AT63" s="462"/>
      <c r="AU63" s="462">
        <v>5023</v>
      </c>
      <c r="AV63" s="462"/>
      <c r="AW63" s="462"/>
      <c r="AX63" s="462"/>
      <c r="AY63" s="462"/>
      <c r="AZ63" s="617"/>
      <c r="BA63" s="617"/>
      <c r="BB63" s="617"/>
      <c r="BC63" s="617"/>
      <c r="BD63" s="617"/>
      <c r="BE63" s="580"/>
      <c r="BF63" s="580"/>
      <c r="BG63" s="580"/>
      <c r="BH63" s="580"/>
      <c r="BI63" s="607"/>
      <c r="BJ63" s="613" t="s">
        <v>158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149</v>
      </c>
      <c r="B66" s="403"/>
      <c r="C66" s="403"/>
      <c r="D66" s="403"/>
      <c r="E66" s="403"/>
      <c r="F66" s="403"/>
      <c r="G66" s="403"/>
      <c r="H66" s="403"/>
      <c r="I66" s="403"/>
      <c r="J66" s="403"/>
      <c r="K66" s="403"/>
      <c r="L66" s="403"/>
      <c r="M66" s="403"/>
      <c r="N66" s="403"/>
      <c r="O66" s="403"/>
      <c r="P66" s="439"/>
      <c r="Q66" s="445" t="s">
        <v>268</v>
      </c>
      <c r="R66" s="457"/>
      <c r="S66" s="457"/>
      <c r="T66" s="457"/>
      <c r="U66" s="468"/>
      <c r="V66" s="445" t="s">
        <v>322</v>
      </c>
      <c r="W66" s="457"/>
      <c r="X66" s="457"/>
      <c r="Y66" s="457"/>
      <c r="Z66" s="468"/>
      <c r="AA66" s="445" t="s">
        <v>288</v>
      </c>
      <c r="AB66" s="457"/>
      <c r="AC66" s="457"/>
      <c r="AD66" s="457"/>
      <c r="AE66" s="468"/>
      <c r="AF66" s="525" t="s">
        <v>442</v>
      </c>
      <c r="AG66" s="533"/>
      <c r="AH66" s="533"/>
      <c r="AI66" s="533"/>
      <c r="AJ66" s="543"/>
      <c r="AK66" s="445" t="s">
        <v>443</v>
      </c>
      <c r="AL66" s="403"/>
      <c r="AM66" s="403"/>
      <c r="AN66" s="403"/>
      <c r="AO66" s="439"/>
      <c r="AP66" s="445" t="s">
        <v>38</v>
      </c>
      <c r="AQ66" s="457"/>
      <c r="AR66" s="457"/>
      <c r="AS66" s="457"/>
      <c r="AT66" s="468"/>
      <c r="AU66" s="445" t="s">
        <v>366</v>
      </c>
      <c r="AV66" s="457"/>
      <c r="AW66" s="457"/>
      <c r="AX66" s="457"/>
      <c r="AY66" s="468"/>
      <c r="AZ66" s="445" t="s">
        <v>429</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284</v>
      </c>
      <c r="C68" s="425"/>
      <c r="D68" s="425"/>
      <c r="E68" s="425"/>
      <c r="F68" s="425"/>
      <c r="G68" s="425"/>
      <c r="H68" s="425"/>
      <c r="I68" s="425"/>
      <c r="J68" s="425"/>
      <c r="K68" s="425"/>
      <c r="L68" s="425"/>
      <c r="M68" s="425"/>
      <c r="N68" s="425"/>
      <c r="O68" s="425"/>
      <c r="P68" s="441"/>
      <c r="Q68" s="447">
        <v>5916</v>
      </c>
      <c r="R68" s="459"/>
      <c r="S68" s="459"/>
      <c r="T68" s="459"/>
      <c r="U68" s="459"/>
      <c r="V68" s="459">
        <v>5803</v>
      </c>
      <c r="W68" s="459"/>
      <c r="X68" s="459"/>
      <c r="Y68" s="459"/>
      <c r="Z68" s="459"/>
      <c r="AA68" s="459">
        <v>113</v>
      </c>
      <c r="AB68" s="459"/>
      <c r="AC68" s="459"/>
      <c r="AD68" s="459"/>
      <c r="AE68" s="459"/>
      <c r="AF68" s="459">
        <v>113</v>
      </c>
      <c r="AG68" s="459"/>
      <c r="AH68" s="459"/>
      <c r="AI68" s="459"/>
      <c r="AJ68" s="459"/>
      <c r="AK68" s="459" t="s">
        <v>158</v>
      </c>
      <c r="AL68" s="459"/>
      <c r="AM68" s="459"/>
      <c r="AN68" s="459"/>
      <c r="AO68" s="459"/>
      <c r="AP68" s="459">
        <v>1648</v>
      </c>
      <c r="AQ68" s="459"/>
      <c r="AR68" s="459"/>
      <c r="AS68" s="459"/>
      <c r="AT68" s="459"/>
      <c r="AU68" s="459">
        <v>21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104</v>
      </c>
      <c r="C69" s="426"/>
      <c r="D69" s="426"/>
      <c r="E69" s="426"/>
      <c r="F69" s="426"/>
      <c r="G69" s="426"/>
      <c r="H69" s="426"/>
      <c r="I69" s="426"/>
      <c r="J69" s="426"/>
      <c r="K69" s="426"/>
      <c r="L69" s="426"/>
      <c r="M69" s="426"/>
      <c r="N69" s="426"/>
      <c r="O69" s="426"/>
      <c r="P69" s="442"/>
      <c r="Q69" s="448">
        <v>4581</v>
      </c>
      <c r="R69" s="460"/>
      <c r="S69" s="460"/>
      <c r="T69" s="460"/>
      <c r="U69" s="460"/>
      <c r="V69" s="460">
        <v>3975</v>
      </c>
      <c r="W69" s="460"/>
      <c r="X69" s="460"/>
      <c r="Y69" s="460"/>
      <c r="Z69" s="460"/>
      <c r="AA69" s="460">
        <v>606</v>
      </c>
      <c r="AB69" s="460"/>
      <c r="AC69" s="460"/>
      <c r="AD69" s="460"/>
      <c r="AE69" s="460"/>
      <c r="AF69" s="460">
        <v>606</v>
      </c>
      <c r="AG69" s="460"/>
      <c r="AH69" s="460"/>
      <c r="AI69" s="460"/>
      <c r="AJ69" s="460"/>
      <c r="AK69" s="460" t="s">
        <v>158</v>
      </c>
      <c r="AL69" s="460"/>
      <c r="AM69" s="460"/>
      <c r="AN69" s="460"/>
      <c r="AO69" s="460"/>
      <c r="AP69" s="460" t="s">
        <v>158</v>
      </c>
      <c r="AQ69" s="460"/>
      <c r="AR69" s="460"/>
      <c r="AS69" s="460"/>
      <c r="AT69" s="460"/>
      <c r="AU69" s="460" t="s">
        <v>158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521</v>
      </c>
      <c r="C70" s="426"/>
      <c r="D70" s="426"/>
      <c r="E70" s="426"/>
      <c r="F70" s="426"/>
      <c r="G70" s="426"/>
      <c r="H70" s="426"/>
      <c r="I70" s="426"/>
      <c r="J70" s="426"/>
      <c r="K70" s="426"/>
      <c r="L70" s="426"/>
      <c r="M70" s="426"/>
      <c r="N70" s="426"/>
      <c r="O70" s="426"/>
      <c r="P70" s="442"/>
      <c r="Q70" s="448">
        <v>8</v>
      </c>
      <c r="R70" s="460"/>
      <c r="S70" s="460"/>
      <c r="T70" s="460"/>
      <c r="U70" s="460"/>
      <c r="V70" s="460">
        <v>5</v>
      </c>
      <c r="W70" s="460"/>
      <c r="X70" s="460"/>
      <c r="Y70" s="460"/>
      <c r="Z70" s="460"/>
      <c r="AA70" s="460">
        <v>3</v>
      </c>
      <c r="AB70" s="460"/>
      <c r="AC70" s="460"/>
      <c r="AD70" s="460"/>
      <c r="AE70" s="460"/>
      <c r="AF70" s="460">
        <v>3</v>
      </c>
      <c r="AG70" s="460"/>
      <c r="AH70" s="460"/>
      <c r="AI70" s="460"/>
      <c r="AJ70" s="460"/>
      <c r="AK70" s="460" t="s">
        <v>158</v>
      </c>
      <c r="AL70" s="460"/>
      <c r="AM70" s="460"/>
      <c r="AN70" s="460"/>
      <c r="AO70" s="460"/>
      <c r="AP70" s="460" t="s">
        <v>158</v>
      </c>
      <c r="AQ70" s="460"/>
      <c r="AR70" s="460"/>
      <c r="AS70" s="460"/>
      <c r="AT70" s="460"/>
      <c r="AU70" s="460" t="s">
        <v>158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522</v>
      </c>
      <c r="C71" s="426"/>
      <c r="D71" s="426"/>
      <c r="E71" s="426"/>
      <c r="F71" s="426"/>
      <c r="G71" s="426"/>
      <c r="H71" s="426"/>
      <c r="I71" s="426"/>
      <c r="J71" s="426"/>
      <c r="K71" s="426"/>
      <c r="L71" s="426"/>
      <c r="M71" s="426"/>
      <c r="N71" s="426"/>
      <c r="O71" s="426"/>
      <c r="P71" s="442"/>
      <c r="Q71" s="448">
        <v>311</v>
      </c>
      <c r="R71" s="460"/>
      <c r="S71" s="460"/>
      <c r="T71" s="460"/>
      <c r="U71" s="460"/>
      <c r="V71" s="460">
        <v>266</v>
      </c>
      <c r="W71" s="460"/>
      <c r="X71" s="460"/>
      <c r="Y71" s="460"/>
      <c r="Z71" s="460"/>
      <c r="AA71" s="460">
        <v>45</v>
      </c>
      <c r="AB71" s="460"/>
      <c r="AC71" s="460"/>
      <c r="AD71" s="460"/>
      <c r="AE71" s="460"/>
      <c r="AF71" s="460">
        <v>45</v>
      </c>
      <c r="AG71" s="460"/>
      <c r="AH71" s="460"/>
      <c r="AI71" s="460"/>
      <c r="AJ71" s="460"/>
      <c r="AK71" s="460" t="s">
        <v>158</v>
      </c>
      <c r="AL71" s="460"/>
      <c r="AM71" s="460"/>
      <c r="AN71" s="460"/>
      <c r="AO71" s="460"/>
      <c r="AP71" s="460">
        <v>55</v>
      </c>
      <c r="AQ71" s="460"/>
      <c r="AR71" s="460"/>
      <c r="AS71" s="460"/>
      <c r="AT71" s="460"/>
      <c r="AU71" s="460">
        <v>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523</v>
      </c>
      <c r="C72" s="426"/>
      <c r="D72" s="426"/>
      <c r="E72" s="426"/>
      <c r="F72" s="426"/>
      <c r="G72" s="426"/>
      <c r="H72" s="426"/>
      <c r="I72" s="426"/>
      <c r="J72" s="426"/>
      <c r="K72" s="426"/>
      <c r="L72" s="426"/>
      <c r="M72" s="426"/>
      <c r="N72" s="426"/>
      <c r="O72" s="426"/>
      <c r="P72" s="442"/>
      <c r="Q72" s="448">
        <v>1968</v>
      </c>
      <c r="R72" s="460"/>
      <c r="S72" s="460"/>
      <c r="T72" s="460"/>
      <c r="U72" s="460"/>
      <c r="V72" s="460">
        <v>1958</v>
      </c>
      <c r="W72" s="460"/>
      <c r="X72" s="460"/>
      <c r="Y72" s="460"/>
      <c r="Z72" s="460"/>
      <c r="AA72" s="460">
        <v>10</v>
      </c>
      <c r="AB72" s="460"/>
      <c r="AC72" s="460"/>
      <c r="AD72" s="460"/>
      <c r="AE72" s="460"/>
      <c r="AF72" s="460">
        <v>10</v>
      </c>
      <c r="AG72" s="460"/>
      <c r="AH72" s="460"/>
      <c r="AI72" s="460"/>
      <c r="AJ72" s="460"/>
      <c r="AK72" s="460" t="s">
        <v>158</v>
      </c>
      <c r="AL72" s="460"/>
      <c r="AM72" s="460"/>
      <c r="AN72" s="460"/>
      <c r="AO72" s="460"/>
      <c r="AP72" s="460" t="s">
        <v>158</v>
      </c>
      <c r="AQ72" s="460"/>
      <c r="AR72" s="460"/>
      <c r="AS72" s="460"/>
      <c r="AT72" s="460"/>
      <c r="AU72" s="460" t="s">
        <v>158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524</v>
      </c>
      <c r="C73" s="426"/>
      <c r="D73" s="426"/>
      <c r="E73" s="426"/>
      <c r="F73" s="426"/>
      <c r="G73" s="426"/>
      <c r="H73" s="426"/>
      <c r="I73" s="426"/>
      <c r="J73" s="426"/>
      <c r="K73" s="426"/>
      <c r="L73" s="426"/>
      <c r="M73" s="426"/>
      <c r="N73" s="426"/>
      <c r="O73" s="426"/>
      <c r="P73" s="442"/>
      <c r="Q73" s="448">
        <v>411661</v>
      </c>
      <c r="R73" s="460"/>
      <c r="S73" s="460"/>
      <c r="T73" s="460"/>
      <c r="U73" s="460"/>
      <c r="V73" s="460">
        <v>403389</v>
      </c>
      <c r="W73" s="460"/>
      <c r="X73" s="460"/>
      <c r="Y73" s="460"/>
      <c r="Z73" s="460"/>
      <c r="AA73" s="460">
        <v>8272</v>
      </c>
      <c r="AB73" s="460"/>
      <c r="AC73" s="460"/>
      <c r="AD73" s="460"/>
      <c r="AE73" s="460"/>
      <c r="AF73" s="460">
        <v>8272</v>
      </c>
      <c r="AG73" s="460"/>
      <c r="AH73" s="460"/>
      <c r="AI73" s="460"/>
      <c r="AJ73" s="460"/>
      <c r="AK73" s="460">
        <v>1844</v>
      </c>
      <c r="AL73" s="460"/>
      <c r="AM73" s="460"/>
      <c r="AN73" s="460"/>
      <c r="AO73" s="460"/>
      <c r="AP73" s="460" t="s">
        <v>158</v>
      </c>
      <c r="AQ73" s="460"/>
      <c r="AR73" s="460"/>
      <c r="AS73" s="460"/>
      <c r="AT73" s="460"/>
      <c r="AU73" s="460" t="s">
        <v>158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525</v>
      </c>
      <c r="C74" s="426"/>
      <c r="D74" s="426"/>
      <c r="E74" s="426"/>
      <c r="F74" s="426"/>
      <c r="G74" s="426"/>
      <c r="H74" s="426"/>
      <c r="I74" s="426"/>
      <c r="J74" s="426"/>
      <c r="K74" s="426"/>
      <c r="L74" s="426"/>
      <c r="M74" s="426"/>
      <c r="N74" s="426"/>
      <c r="O74" s="426"/>
      <c r="P74" s="442"/>
      <c r="Q74" s="448">
        <v>299</v>
      </c>
      <c r="R74" s="460"/>
      <c r="S74" s="460"/>
      <c r="T74" s="460"/>
      <c r="U74" s="460"/>
      <c r="V74" s="460">
        <v>287</v>
      </c>
      <c r="W74" s="460"/>
      <c r="X74" s="460"/>
      <c r="Y74" s="460"/>
      <c r="Z74" s="460"/>
      <c r="AA74" s="460">
        <v>11</v>
      </c>
      <c r="AB74" s="460"/>
      <c r="AC74" s="460"/>
      <c r="AD74" s="460"/>
      <c r="AE74" s="460"/>
      <c r="AF74" s="460">
        <v>11</v>
      </c>
      <c r="AG74" s="460"/>
      <c r="AH74" s="460"/>
      <c r="AI74" s="460"/>
      <c r="AJ74" s="460"/>
      <c r="AK74" s="460">
        <v>5</v>
      </c>
      <c r="AL74" s="460"/>
      <c r="AM74" s="460"/>
      <c r="AN74" s="460"/>
      <c r="AO74" s="460"/>
      <c r="AP74" s="460" t="s">
        <v>158</v>
      </c>
      <c r="AQ74" s="460"/>
      <c r="AR74" s="460"/>
      <c r="AS74" s="460"/>
      <c r="AT74" s="460"/>
      <c r="AU74" s="460" t="s">
        <v>158</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96</v>
      </c>
      <c r="C75" s="426"/>
      <c r="D75" s="426"/>
      <c r="E75" s="426"/>
      <c r="F75" s="426"/>
      <c r="G75" s="426"/>
      <c r="H75" s="426"/>
      <c r="I75" s="426"/>
      <c r="J75" s="426"/>
      <c r="K75" s="426"/>
      <c r="L75" s="426"/>
      <c r="M75" s="426"/>
      <c r="N75" s="426"/>
      <c r="O75" s="426"/>
      <c r="P75" s="442"/>
      <c r="Q75" s="454">
        <v>66</v>
      </c>
      <c r="R75" s="466"/>
      <c r="S75" s="466"/>
      <c r="T75" s="466"/>
      <c r="U75" s="470"/>
      <c r="V75" s="471">
        <v>47</v>
      </c>
      <c r="W75" s="466"/>
      <c r="X75" s="466"/>
      <c r="Y75" s="466"/>
      <c r="Z75" s="470"/>
      <c r="AA75" s="471">
        <v>19</v>
      </c>
      <c r="AB75" s="466"/>
      <c r="AC75" s="466"/>
      <c r="AD75" s="466"/>
      <c r="AE75" s="470"/>
      <c r="AF75" s="471">
        <v>19</v>
      </c>
      <c r="AG75" s="466"/>
      <c r="AH75" s="466"/>
      <c r="AI75" s="466"/>
      <c r="AJ75" s="470"/>
      <c r="AK75" s="471">
        <v>5</v>
      </c>
      <c r="AL75" s="466"/>
      <c r="AM75" s="466"/>
      <c r="AN75" s="466"/>
      <c r="AO75" s="470"/>
      <c r="AP75" s="471" t="s">
        <v>158</v>
      </c>
      <c r="AQ75" s="466"/>
      <c r="AR75" s="466"/>
      <c r="AS75" s="466"/>
      <c r="AT75" s="470"/>
      <c r="AU75" s="471" t="s">
        <v>158</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246</v>
      </c>
      <c r="C76" s="426"/>
      <c r="D76" s="426"/>
      <c r="E76" s="426"/>
      <c r="F76" s="426"/>
      <c r="G76" s="426"/>
      <c r="H76" s="426"/>
      <c r="I76" s="426"/>
      <c r="J76" s="426"/>
      <c r="K76" s="426"/>
      <c r="L76" s="426"/>
      <c r="M76" s="426"/>
      <c r="N76" s="426"/>
      <c r="O76" s="426"/>
      <c r="P76" s="442"/>
      <c r="Q76" s="454">
        <v>73</v>
      </c>
      <c r="R76" s="466"/>
      <c r="S76" s="466"/>
      <c r="T76" s="466"/>
      <c r="U76" s="470"/>
      <c r="V76" s="471">
        <v>64</v>
      </c>
      <c r="W76" s="466"/>
      <c r="X76" s="466"/>
      <c r="Y76" s="466"/>
      <c r="Z76" s="470"/>
      <c r="AA76" s="471">
        <v>9</v>
      </c>
      <c r="AB76" s="466"/>
      <c r="AC76" s="466"/>
      <c r="AD76" s="466"/>
      <c r="AE76" s="470"/>
      <c r="AF76" s="471">
        <v>9</v>
      </c>
      <c r="AG76" s="466"/>
      <c r="AH76" s="466"/>
      <c r="AI76" s="466"/>
      <c r="AJ76" s="470"/>
      <c r="AK76" s="471" t="s">
        <v>158</v>
      </c>
      <c r="AL76" s="466"/>
      <c r="AM76" s="466"/>
      <c r="AN76" s="466"/>
      <c r="AO76" s="470"/>
      <c r="AP76" s="471" t="s">
        <v>158</v>
      </c>
      <c r="AQ76" s="466"/>
      <c r="AR76" s="466"/>
      <c r="AS76" s="466"/>
      <c r="AT76" s="470"/>
      <c r="AU76" s="471" t="s">
        <v>158</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526</v>
      </c>
      <c r="C77" s="426"/>
      <c r="D77" s="426"/>
      <c r="E77" s="426"/>
      <c r="F77" s="426"/>
      <c r="G77" s="426"/>
      <c r="H77" s="426"/>
      <c r="I77" s="426"/>
      <c r="J77" s="426"/>
      <c r="K77" s="426"/>
      <c r="L77" s="426"/>
      <c r="M77" s="426"/>
      <c r="N77" s="426"/>
      <c r="O77" s="426"/>
      <c r="P77" s="442"/>
      <c r="Q77" s="454">
        <v>19</v>
      </c>
      <c r="R77" s="466"/>
      <c r="S77" s="466"/>
      <c r="T77" s="466"/>
      <c r="U77" s="470"/>
      <c r="V77" s="471">
        <v>16</v>
      </c>
      <c r="W77" s="466"/>
      <c r="X77" s="466"/>
      <c r="Y77" s="466"/>
      <c r="Z77" s="470"/>
      <c r="AA77" s="471">
        <v>4</v>
      </c>
      <c r="AB77" s="466"/>
      <c r="AC77" s="466"/>
      <c r="AD77" s="466"/>
      <c r="AE77" s="470"/>
      <c r="AF77" s="471">
        <v>4</v>
      </c>
      <c r="AG77" s="466"/>
      <c r="AH77" s="466"/>
      <c r="AI77" s="466"/>
      <c r="AJ77" s="470"/>
      <c r="AK77" s="471" t="s">
        <v>158</v>
      </c>
      <c r="AL77" s="466"/>
      <c r="AM77" s="466"/>
      <c r="AN77" s="466"/>
      <c r="AO77" s="470"/>
      <c r="AP77" s="471" t="s">
        <v>158</v>
      </c>
      <c r="AQ77" s="466"/>
      <c r="AR77" s="466"/>
      <c r="AS77" s="466"/>
      <c r="AT77" s="470"/>
      <c r="AU77" s="471" t="s">
        <v>158</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300</v>
      </c>
      <c r="C78" s="426"/>
      <c r="D78" s="426"/>
      <c r="E78" s="426"/>
      <c r="F78" s="426"/>
      <c r="G78" s="426"/>
      <c r="H78" s="426"/>
      <c r="I78" s="426"/>
      <c r="J78" s="426"/>
      <c r="K78" s="426"/>
      <c r="L78" s="426"/>
      <c r="M78" s="426"/>
      <c r="N78" s="426"/>
      <c r="O78" s="426"/>
      <c r="P78" s="442"/>
      <c r="Q78" s="448">
        <v>12</v>
      </c>
      <c r="R78" s="460"/>
      <c r="S78" s="460"/>
      <c r="T78" s="460"/>
      <c r="U78" s="460"/>
      <c r="V78" s="460">
        <v>10</v>
      </c>
      <c r="W78" s="460"/>
      <c r="X78" s="460"/>
      <c r="Y78" s="460"/>
      <c r="Z78" s="460"/>
      <c r="AA78" s="460">
        <v>2</v>
      </c>
      <c r="AB78" s="460"/>
      <c r="AC78" s="460"/>
      <c r="AD78" s="460"/>
      <c r="AE78" s="460"/>
      <c r="AF78" s="460">
        <v>2</v>
      </c>
      <c r="AG78" s="460"/>
      <c r="AH78" s="460"/>
      <c r="AI78" s="460"/>
      <c r="AJ78" s="460"/>
      <c r="AK78" s="460">
        <v>3</v>
      </c>
      <c r="AL78" s="460"/>
      <c r="AM78" s="460"/>
      <c r="AN78" s="460"/>
      <c r="AO78" s="460"/>
      <c r="AP78" s="460" t="s">
        <v>158</v>
      </c>
      <c r="AQ78" s="460"/>
      <c r="AR78" s="460"/>
      <c r="AS78" s="460"/>
      <c r="AT78" s="460"/>
      <c r="AU78" s="460" t="s">
        <v>158</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141</v>
      </c>
      <c r="C79" s="426"/>
      <c r="D79" s="426"/>
      <c r="E79" s="426"/>
      <c r="F79" s="426"/>
      <c r="G79" s="426"/>
      <c r="H79" s="426"/>
      <c r="I79" s="426"/>
      <c r="J79" s="426"/>
      <c r="K79" s="426"/>
      <c r="L79" s="426"/>
      <c r="M79" s="426"/>
      <c r="N79" s="426"/>
      <c r="O79" s="426"/>
      <c r="P79" s="442"/>
      <c r="Q79" s="448">
        <v>1</v>
      </c>
      <c r="R79" s="460"/>
      <c r="S79" s="460"/>
      <c r="T79" s="460"/>
      <c r="U79" s="460"/>
      <c r="V79" s="460">
        <v>0</v>
      </c>
      <c r="W79" s="460"/>
      <c r="X79" s="460"/>
      <c r="Y79" s="460"/>
      <c r="Z79" s="460"/>
      <c r="AA79" s="460">
        <v>0</v>
      </c>
      <c r="AB79" s="460"/>
      <c r="AC79" s="460"/>
      <c r="AD79" s="460"/>
      <c r="AE79" s="460"/>
      <c r="AF79" s="460">
        <v>0</v>
      </c>
      <c r="AG79" s="460"/>
      <c r="AH79" s="460"/>
      <c r="AI79" s="460"/>
      <c r="AJ79" s="460"/>
      <c r="AK79" s="460" t="s">
        <v>158</v>
      </c>
      <c r="AL79" s="460"/>
      <c r="AM79" s="460"/>
      <c r="AN79" s="460"/>
      <c r="AO79" s="460"/>
      <c r="AP79" s="460" t="s">
        <v>158</v>
      </c>
      <c r="AQ79" s="460"/>
      <c r="AR79" s="460"/>
      <c r="AS79" s="460"/>
      <c r="AT79" s="460"/>
      <c r="AU79" s="460" t="s">
        <v>158</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527</v>
      </c>
      <c r="C80" s="426"/>
      <c r="D80" s="426"/>
      <c r="E80" s="426"/>
      <c r="F80" s="426"/>
      <c r="G80" s="426"/>
      <c r="H80" s="426"/>
      <c r="I80" s="426"/>
      <c r="J80" s="426"/>
      <c r="K80" s="426"/>
      <c r="L80" s="426"/>
      <c r="M80" s="426"/>
      <c r="N80" s="426"/>
      <c r="O80" s="426"/>
      <c r="P80" s="442"/>
      <c r="Q80" s="448">
        <v>103</v>
      </c>
      <c r="R80" s="460"/>
      <c r="S80" s="460"/>
      <c r="T80" s="460"/>
      <c r="U80" s="460"/>
      <c r="V80" s="460">
        <v>74</v>
      </c>
      <c r="W80" s="460"/>
      <c r="X80" s="460"/>
      <c r="Y80" s="460"/>
      <c r="Z80" s="460"/>
      <c r="AA80" s="460">
        <v>29</v>
      </c>
      <c r="AB80" s="460"/>
      <c r="AC80" s="460"/>
      <c r="AD80" s="460"/>
      <c r="AE80" s="460"/>
      <c r="AF80" s="460">
        <v>29</v>
      </c>
      <c r="AG80" s="460"/>
      <c r="AH80" s="460"/>
      <c r="AI80" s="460"/>
      <c r="AJ80" s="460"/>
      <c r="AK80" s="460" t="s">
        <v>158</v>
      </c>
      <c r="AL80" s="460"/>
      <c r="AM80" s="460"/>
      <c r="AN80" s="460"/>
      <c r="AO80" s="460"/>
      <c r="AP80" s="460" t="s">
        <v>158</v>
      </c>
      <c r="AQ80" s="460"/>
      <c r="AR80" s="460"/>
      <c r="AS80" s="460"/>
      <c r="AT80" s="460"/>
      <c r="AU80" s="460" t="s">
        <v>158</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439</v>
      </c>
      <c r="B88" s="407" t="s">
        <v>451</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9123</v>
      </c>
      <c r="AG88" s="462"/>
      <c r="AH88" s="462"/>
      <c r="AI88" s="462"/>
      <c r="AJ88" s="462"/>
      <c r="AK88" s="465"/>
      <c r="AL88" s="465"/>
      <c r="AM88" s="465"/>
      <c r="AN88" s="465"/>
      <c r="AO88" s="465"/>
      <c r="AP88" s="462">
        <v>372</v>
      </c>
      <c r="AQ88" s="462"/>
      <c r="AR88" s="462"/>
      <c r="AS88" s="462"/>
      <c r="AT88" s="462"/>
      <c r="AU88" s="462">
        <v>26</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439</v>
      </c>
      <c r="BR102" s="407" t="s">
        <v>453</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291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454</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257</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387</v>
      </c>
      <c r="AB109" s="412"/>
      <c r="AC109" s="412"/>
      <c r="AD109" s="412"/>
      <c r="AE109" s="479"/>
      <c r="AF109" s="493" t="s">
        <v>383</v>
      </c>
      <c r="AG109" s="412"/>
      <c r="AH109" s="412"/>
      <c r="AI109" s="412"/>
      <c r="AJ109" s="479"/>
      <c r="AK109" s="493" t="s">
        <v>209</v>
      </c>
      <c r="AL109" s="412"/>
      <c r="AM109" s="412"/>
      <c r="AN109" s="412"/>
      <c r="AO109" s="479"/>
      <c r="AP109" s="493" t="s">
        <v>84</v>
      </c>
      <c r="AQ109" s="412"/>
      <c r="AR109" s="412"/>
      <c r="AS109" s="412"/>
      <c r="AT109" s="568"/>
      <c r="AU109" s="388" t="s">
        <v>456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387</v>
      </c>
      <c r="BR109" s="412"/>
      <c r="BS109" s="412"/>
      <c r="BT109" s="412"/>
      <c r="BU109" s="479"/>
      <c r="BV109" s="493" t="s">
        <v>383</v>
      </c>
      <c r="BW109" s="412"/>
      <c r="BX109" s="412"/>
      <c r="BY109" s="412"/>
      <c r="BZ109" s="479"/>
      <c r="CA109" s="493" t="s">
        <v>209</v>
      </c>
      <c r="CB109" s="412"/>
      <c r="CC109" s="412"/>
      <c r="CD109" s="412"/>
      <c r="CE109" s="479"/>
      <c r="CF109" s="677" t="s">
        <v>84</v>
      </c>
      <c r="CG109" s="677"/>
      <c r="CH109" s="677"/>
      <c r="CI109" s="677"/>
      <c r="CJ109" s="677"/>
      <c r="CK109" s="493" t="s">
        <v>457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387</v>
      </c>
      <c r="DH109" s="412"/>
      <c r="DI109" s="412"/>
      <c r="DJ109" s="412"/>
      <c r="DK109" s="479"/>
      <c r="DL109" s="493" t="s">
        <v>383</v>
      </c>
      <c r="DM109" s="412"/>
      <c r="DN109" s="412"/>
      <c r="DO109" s="412"/>
      <c r="DP109" s="479"/>
      <c r="DQ109" s="493" t="s">
        <v>209</v>
      </c>
      <c r="DR109" s="412"/>
      <c r="DS109" s="412"/>
      <c r="DT109" s="412"/>
      <c r="DU109" s="479"/>
      <c r="DV109" s="493" t="s">
        <v>84</v>
      </c>
      <c r="DW109" s="412"/>
      <c r="DX109" s="412"/>
      <c r="DY109" s="412"/>
      <c r="DZ109" s="568"/>
    </row>
    <row r="110" spans="1:131" s="369" customFormat="1" ht="26.25" customHeight="1">
      <c r="A110" s="389" t="s">
        <v>459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822468</v>
      </c>
      <c r="AB110" s="500"/>
      <c r="AC110" s="500"/>
      <c r="AD110" s="500"/>
      <c r="AE110" s="511"/>
      <c r="AF110" s="527">
        <v>829885</v>
      </c>
      <c r="AG110" s="500"/>
      <c r="AH110" s="500"/>
      <c r="AI110" s="500"/>
      <c r="AJ110" s="511"/>
      <c r="AK110" s="527">
        <v>857592</v>
      </c>
      <c r="AL110" s="500"/>
      <c r="AM110" s="500"/>
      <c r="AN110" s="500"/>
      <c r="AO110" s="511"/>
      <c r="AP110" s="551">
        <v>15.1</v>
      </c>
      <c r="AQ110" s="559"/>
      <c r="AR110" s="559"/>
      <c r="AS110" s="559"/>
      <c r="AT110" s="569"/>
      <c r="AU110" s="581" t="s">
        <v>70</v>
      </c>
      <c r="AV110" s="593"/>
      <c r="AW110" s="593"/>
      <c r="AX110" s="593"/>
      <c r="AY110" s="593"/>
      <c r="AZ110" s="620" t="s">
        <v>460</v>
      </c>
      <c r="BA110" s="413"/>
      <c r="BB110" s="413"/>
      <c r="BC110" s="413"/>
      <c r="BD110" s="413"/>
      <c r="BE110" s="413"/>
      <c r="BF110" s="413"/>
      <c r="BG110" s="413"/>
      <c r="BH110" s="413"/>
      <c r="BI110" s="413"/>
      <c r="BJ110" s="413"/>
      <c r="BK110" s="413"/>
      <c r="BL110" s="413"/>
      <c r="BM110" s="413"/>
      <c r="BN110" s="413"/>
      <c r="BO110" s="413"/>
      <c r="BP110" s="480"/>
      <c r="BQ110" s="652">
        <v>7755843</v>
      </c>
      <c r="BR110" s="660"/>
      <c r="BS110" s="660"/>
      <c r="BT110" s="660"/>
      <c r="BU110" s="660"/>
      <c r="BV110" s="660">
        <v>7672351</v>
      </c>
      <c r="BW110" s="660"/>
      <c r="BX110" s="660"/>
      <c r="BY110" s="660"/>
      <c r="BZ110" s="660"/>
      <c r="CA110" s="660">
        <v>7863065</v>
      </c>
      <c r="CB110" s="660"/>
      <c r="CC110" s="660"/>
      <c r="CD110" s="660"/>
      <c r="CE110" s="660"/>
      <c r="CF110" s="678">
        <v>138.1</v>
      </c>
      <c r="CG110" s="682"/>
      <c r="CH110" s="682"/>
      <c r="CI110" s="682"/>
      <c r="CJ110" s="682"/>
      <c r="CK110" s="694" t="s">
        <v>198</v>
      </c>
      <c r="CL110" s="418"/>
      <c r="CM110" s="431" t="s">
        <v>461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158</v>
      </c>
      <c r="DH110" s="660"/>
      <c r="DI110" s="660"/>
      <c r="DJ110" s="660"/>
      <c r="DK110" s="660"/>
      <c r="DL110" s="660" t="s">
        <v>158</v>
      </c>
      <c r="DM110" s="660"/>
      <c r="DN110" s="660"/>
      <c r="DO110" s="660"/>
      <c r="DP110" s="660"/>
      <c r="DQ110" s="660" t="s">
        <v>158</v>
      </c>
      <c r="DR110" s="660"/>
      <c r="DS110" s="660"/>
      <c r="DT110" s="660"/>
      <c r="DU110" s="660"/>
      <c r="DV110" s="735" t="s">
        <v>158</v>
      </c>
      <c r="DW110" s="735"/>
      <c r="DX110" s="735"/>
      <c r="DY110" s="735"/>
      <c r="DZ110" s="744"/>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158</v>
      </c>
      <c r="AB111" s="456"/>
      <c r="AC111" s="456"/>
      <c r="AD111" s="456"/>
      <c r="AE111" s="512"/>
      <c r="AF111" s="528" t="s">
        <v>158</v>
      </c>
      <c r="AG111" s="456"/>
      <c r="AH111" s="456"/>
      <c r="AI111" s="456"/>
      <c r="AJ111" s="512"/>
      <c r="AK111" s="528" t="s">
        <v>158</v>
      </c>
      <c r="AL111" s="456"/>
      <c r="AM111" s="456"/>
      <c r="AN111" s="456"/>
      <c r="AO111" s="512"/>
      <c r="AP111" s="552" t="s">
        <v>158</v>
      </c>
      <c r="AQ111" s="560"/>
      <c r="AR111" s="560"/>
      <c r="AS111" s="560"/>
      <c r="AT111" s="570"/>
      <c r="AU111" s="582"/>
      <c r="AV111" s="594"/>
      <c r="AW111" s="594"/>
      <c r="AX111" s="594"/>
      <c r="AY111" s="594"/>
      <c r="AZ111" s="621" t="s">
        <v>462</v>
      </c>
      <c r="BA111" s="429"/>
      <c r="BB111" s="429"/>
      <c r="BC111" s="429"/>
      <c r="BD111" s="429"/>
      <c r="BE111" s="429"/>
      <c r="BF111" s="429"/>
      <c r="BG111" s="429"/>
      <c r="BH111" s="429"/>
      <c r="BI111" s="429"/>
      <c r="BJ111" s="429"/>
      <c r="BK111" s="429"/>
      <c r="BL111" s="429"/>
      <c r="BM111" s="429"/>
      <c r="BN111" s="429"/>
      <c r="BO111" s="429"/>
      <c r="BP111" s="482"/>
      <c r="BQ111" s="653" t="s">
        <v>158</v>
      </c>
      <c r="BR111" s="661"/>
      <c r="BS111" s="661"/>
      <c r="BT111" s="661"/>
      <c r="BU111" s="661"/>
      <c r="BV111" s="661" t="s">
        <v>158</v>
      </c>
      <c r="BW111" s="661"/>
      <c r="BX111" s="661"/>
      <c r="BY111" s="661"/>
      <c r="BZ111" s="661"/>
      <c r="CA111" s="661" t="s">
        <v>158</v>
      </c>
      <c r="CB111" s="661"/>
      <c r="CC111" s="661"/>
      <c r="CD111" s="661"/>
      <c r="CE111" s="661"/>
      <c r="CF111" s="679" t="s">
        <v>158</v>
      </c>
      <c r="CG111" s="683"/>
      <c r="CH111" s="683"/>
      <c r="CI111" s="683"/>
      <c r="CJ111" s="683"/>
      <c r="CK111" s="695"/>
      <c r="CL111" s="419"/>
      <c r="CM111" s="432" t="s">
        <v>463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158</v>
      </c>
      <c r="DH111" s="661"/>
      <c r="DI111" s="661"/>
      <c r="DJ111" s="661"/>
      <c r="DK111" s="661"/>
      <c r="DL111" s="661" t="s">
        <v>158</v>
      </c>
      <c r="DM111" s="661"/>
      <c r="DN111" s="661"/>
      <c r="DO111" s="661"/>
      <c r="DP111" s="661"/>
      <c r="DQ111" s="661" t="s">
        <v>158</v>
      </c>
      <c r="DR111" s="661"/>
      <c r="DS111" s="661"/>
      <c r="DT111" s="661"/>
      <c r="DU111" s="661"/>
      <c r="DV111" s="736" t="s">
        <v>158</v>
      </c>
      <c r="DW111" s="736"/>
      <c r="DX111" s="736"/>
      <c r="DY111" s="736"/>
      <c r="DZ111" s="745"/>
    </row>
    <row r="112" spans="1:131" s="369" customFormat="1" ht="26.25" customHeight="1">
      <c r="A112" s="391" t="s">
        <v>134</v>
      </c>
      <c r="B112" s="415"/>
      <c r="C112" s="429" t="s">
        <v>169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158</v>
      </c>
      <c r="AB112" s="456"/>
      <c r="AC112" s="456"/>
      <c r="AD112" s="456"/>
      <c r="AE112" s="512"/>
      <c r="AF112" s="528" t="s">
        <v>158</v>
      </c>
      <c r="AG112" s="456"/>
      <c r="AH112" s="456"/>
      <c r="AI112" s="456"/>
      <c r="AJ112" s="512"/>
      <c r="AK112" s="528" t="s">
        <v>158</v>
      </c>
      <c r="AL112" s="456"/>
      <c r="AM112" s="456"/>
      <c r="AN112" s="456"/>
      <c r="AO112" s="512"/>
      <c r="AP112" s="552" t="s">
        <v>158</v>
      </c>
      <c r="AQ112" s="560"/>
      <c r="AR112" s="560"/>
      <c r="AS112" s="560"/>
      <c r="AT112" s="570"/>
      <c r="AU112" s="582"/>
      <c r="AV112" s="594"/>
      <c r="AW112" s="594"/>
      <c r="AX112" s="594"/>
      <c r="AY112" s="594"/>
      <c r="AZ112" s="621" t="s">
        <v>464</v>
      </c>
      <c r="BA112" s="429"/>
      <c r="BB112" s="429"/>
      <c r="BC112" s="429"/>
      <c r="BD112" s="429"/>
      <c r="BE112" s="429"/>
      <c r="BF112" s="429"/>
      <c r="BG112" s="429"/>
      <c r="BH112" s="429"/>
      <c r="BI112" s="429"/>
      <c r="BJ112" s="429"/>
      <c r="BK112" s="429"/>
      <c r="BL112" s="429"/>
      <c r="BM112" s="429"/>
      <c r="BN112" s="429"/>
      <c r="BO112" s="429"/>
      <c r="BP112" s="482"/>
      <c r="BQ112" s="653">
        <v>4908426</v>
      </c>
      <c r="BR112" s="661"/>
      <c r="BS112" s="661"/>
      <c r="BT112" s="661"/>
      <c r="BU112" s="661"/>
      <c r="BV112" s="661">
        <v>4933471</v>
      </c>
      <c r="BW112" s="661"/>
      <c r="BX112" s="661"/>
      <c r="BY112" s="661"/>
      <c r="BZ112" s="661"/>
      <c r="CA112" s="661">
        <v>5022788</v>
      </c>
      <c r="CB112" s="661"/>
      <c r="CC112" s="661"/>
      <c r="CD112" s="661"/>
      <c r="CE112" s="661"/>
      <c r="CF112" s="679">
        <v>88.2</v>
      </c>
      <c r="CG112" s="683"/>
      <c r="CH112" s="683"/>
      <c r="CI112" s="683"/>
      <c r="CJ112" s="683"/>
      <c r="CK112" s="695"/>
      <c r="CL112" s="419"/>
      <c r="CM112" s="432" t="s">
        <v>465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158</v>
      </c>
      <c r="DH112" s="661"/>
      <c r="DI112" s="661"/>
      <c r="DJ112" s="661"/>
      <c r="DK112" s="661"/>
      <c r="DL112" s="661" t="s">
        <v>158</v>
      </c>
      <c r="DM112" s="661"/>
      <c r="DN112" s="661"/>
      <c r="DO112" s="661"/>
      <c r="DP112" s="661"/>
      <c r="DQ112" s="661" t="s">
        <v>158</v>
      </c>
      <c r="DR112" s="661"/>
      <c r="DS112" s="661"/>
      <c r="DT112" s="661"/>
      <c r="DU112" s="661"/>
      <c r="DV112" s="736" t="s">
        <v>158</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427428</v>
      </c>
      <c r="AB113" s="456"/>
      <c r="AC113" s="456"/>
      <c r="AD113" s="456"/>
      <c r="AE113" s="512"/>
      <c r="AF113" s="528">
        <v>381343</v>
      </c>
      <c r="AG113" s="456"/>
      <c r="AH113" s="456"/>
      <c r="AI113" s="456"/>
      <c r="AJ113" s="512"/>
      <c r="AK113" s="528">
        <v>385395</v>
      </c>
      <c r="AL113" s="456"/>
      <c r="AM113" s="456"/>
      <c r="AN113" s="456"/>
      <c r="AO113" s="512"/>
      <c r="AP113" s="552">
        <v>6.8</v>
      </c>
      <c r="AQ113" s="560"/>
      <c r="AR113" s="560"/>
      <c r="AS113" s="560"/>
      <c r="AT113" s="570"/>
      <c r="AU113" s="582"/>
      <c r="AV113" s="594"/>
      <c r="AW113" s="594"/>
      <c r="AX113" s="594"/>
      <c r="AY113" s="594"/>
      <c r="AZ113" s="621" t="s">
        <v>466</v>
      </c>
      <c r="BA113" s="429"/>
      <c r="BB113" s="429"/>
      <c r="BC113" s="429"/>
      <c r="BD113" s="429"/>
      <c r="BE113" s="429"/>
      <c r="BF113" s="429"/>
      <c r="BG113" s="429"/>
      <c r="BH113" s="429"/>
      <c r="BI113" s="429"/>
      <c r="BJ113" s="429"/>
      <c r="BK113" s="429"/>
      <c r="BL113" s="429"/>
      <c r="BM113" s="429"/>
      <c r="BN113" s="429"/>
      <c r="BO113" s="429"/>
      <c r="BP113" s="482"/>
      <c r="BQ113" s="653">
        <v>7877</v>
      </c>
      <c r="BR113" s="661"/>
      <c r="BS113" s="661"/>
      <c r="BT113" s="661"/>
      <c r="BU113" s="661"/>
      <c r="BV113" s="661">
        <v>15776</v>
      </c>
      <c r="BW113" s="661"/>
      <c r="BX113" s="661"/>
      <c r="BY113" s="661"/>
      <c r="BZ113" s="661"/>
      <c r="CA113" s="661">
        <v>26622</v>
      </c>
      <c r="CB113" s="661"/>
      <c r="CC113" s="661"/>
      <c r="CD113" s="661"/>
      <c r="CE113" s="661"/>
      <c r="CF113" s="679">
        <v>0.5</v>
      </c>
      <c r="CG113" s="683"/>
      <c r="CH113" s="683"/>
      <c r="CI113" s="683"/>
      <c r="CJ113" s="683"/>
      <c r="CK113" s="695"/>
      <c r="CL113" s="419"/>
      <c r="CM113" s="432" t="s">
        <v>337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158</v>
      </c>
      <c r="DH113" s="456"/>
      <c r="DI113" s="456"/>
      <c r="DJ113" s="456"/>
      <c r="DK113" s="512"/>
      <c r="DL113" s="528" t="s">
        <v>158</v>
      </c>
      <c r="DM113" s="456"/>
      <c r="DN113" s="456"/>
      <c r="DO113" s="456"/>
      <c r="DP113" s="512"/>
      <c r="DQ113" s="528" t="s">
        <v>158</v>
      </c>
      <c r="DR113" s="456"/>
      <c r="DS113" s="456"/>
      <c r="DT113" s="456"/>
      <c r="DU113" s="512"/>
      <c r="DV113" s="552" t="s">
        <v>158</v>
      </c>
      <c r="DW113" s="560"/>
      <c r="DX113" s="560"/>
      <c r="DY113" s="560"/>
      <c r="DZ113" s="570"/>
    </row>
    <row r="114" spans="1:130" s="369" customFormat="1" ht="26.25" customHeight="1">
      <c r="A114" s="392"/>
      <c r="B114" s="416"/>
      <c r="C114" s="429" t="s">
        <v>309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1520</v>
      </c>
      <c r="AB114" s="456"/>
      <c r="AC114" s="456"/>
      <c r="AD114" s="456"/>
      <c r="AE114" s="512"/>
      <c r="AF114" s="528">
        <v>1520</v>
      </c>
      <c r="AG114" s="456"/>
      <c r="AH114" s="456"/>
      <c r="AI114" s="456"/>
      <c r="AJ114" s="512"/>
      <c r="AK114" s="528">
        <v>1521</v>
      </c>
      <c r="AL114" s="456"/>
      <c r="AM114" s="456"/>
      <c r="AN114" s="456"/>
      <c r="AO114" s="512"/>
      <c r="AP114" s="552">
        <v>0</v>
      </c>
      <c r="AQ114" s="560"/>
      <c r="AR114" s="560"/>
      <c r="AS114" s="560"/>
      <c r="AT114" s="570"/>
      <c r="AU114" s="582"/>
      <c r="AV114" s="594"/>
      <c r="AW114" s="594"/>
      <c r="AX114" s="594"/>
      <c r="AY114" s="594"/>
      <c r="AZ114" s="621" t="s">
        <v>233</v>
      </c>
      <c r="BA114" s="429"/>
      <c r="BB114" s="429"/>
      <c r="BC114" s="429"/>
      <c r="BD114" s="429"/>
      <c r="BE114" s="429"/>
      <c r="BF114" s="429"/>
      <c r="BG114" s="429"/>
      <c r="BH114" s="429"/>
      <c r="BI114" s="429"/>
      <c r="BJ114" s="429"/>
      <c r="BK114" s="429"/>
      <c r="BL114" s="429"/>
      <c r="BM114" s="429"/>
      <c r="BN114" s="429"/>
      <c r="BO114" s="429"/>
      <c r="BP114" s="482"/>
      <c r="BQ114" s="653" t="s">
        <v>158</v>
      </c>
      <c r="BR114" s="661"/>
      <c r="BS114" s="661"/>
      <c r="BT114" s="661"/>
      <c r="BU114" s="661"/>
      <c r="BV114" s="661" t="s">
        <v>158</v>
      </c>
      <c r="BW114" s="661"/>
      <c r="BX114" s="661"/>
      <c r="BY114" s="661"/>
      <c r="BZ114" s="661"/>
      <c r="CA114" s="661" t="s">
        <v>158</v>
      </c>
      <c r="CB114" s="661"/>
      <c r="CC114" s="661"/>
      <c r="CD114" s="661"/>
      <c r="CE114" s="661"/>
      <c r="CF114" s="679" t="s">
        <v>158</v>
      </c>
      <c r="CG114" s="683"/>
      <c r="CH114" s="683"/>
      <c r="CI114" s="683"/>
      <c r="CJ114" s="683"/>
      <c r="CK114" s="695"/>
      <c r="CL114" s="419"/>
      <c r="CM114" s="432" t="s">
        <v>469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158</v>
      </c>
      <c r="DH114" s="456"/>
      <c r="DI114" s="456"/>
      <c r="DJ114" s="456"/>
      <c r="DK114" s="512"/>
      <c r="DL114" s="528" t="s">
        <v>158</v>
      </c>
      <c r="DM114" s="456"/>
      <c r="DN114" s="456"/>
      <c r="DO114" s="456"/>
      <c r="DP114" s="512"/>
      <c r="DQ114" s="528" t="s">
        <v>158</v>
      </c>
      <c r="DR114" s="456"/>
      <c r="DS114" s="456"/>
      <c r="DT114" s="456"/>
      <c r="DU114" s="512"/>
      <c r="DV114" s="552" t="s">
        <v>158</v>
      </c>
      <c r="DW114" s="560"/>
      <c r="DX114" s="560"/>
      <c r="DY114" s="560"/>
      <c r="DZ114" s="570"/>
    </row>
    <row r="115" spans="1:130" s="369" customFormat="1" ht="26.25" customHeight="1">
      <c r="A115" s="392"/>
      <c r="B115" s="416"/>
      <c r="C115" s="429" t="s">
        <v>470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158</v>
      </c>
      <c r="AB115" s="456"/>
      <c r="AC115" s="456"/>
      <c r="AD115" s="456"/>
      <c r="AE115" s="512"/>
      <c r="AF115" s="528" t="s">
        <v>158</v>
      </c>
      <c r="AG115" s="456"/>
      <c r="AH115" s="456"/>
      <c r="AI115" s="456"/>
      <c r="AJ115" s="512"/>
      <c r="AK115" s="528" t="s">
        <v>158</v>
      </c>
      <c r="AL115" s="456"/>
      <c r="AM115" s="456"/>
      <c r="AN115" s="456"/>
      <c r="AO115" s="512"/>
      <c r="AP115" s="552" t="s">
        <v>158</v>
      </c>
      <c r="AQ115" s="560"/>
      <c r="AR115" s="560"/>
      <c r="AS115" s="560"/>
      <c r="AT115" s="570"/>
      <c r="AU115" s="582"/>
      <c r="AV115" s="594"/>
      <c r="AW115" s="594"/>
      <c r="AX115" s="594"/>
      <c r="AY115" s="594"/>
      <c r="AZ115" s="621" t="s">
        <v>252</v>
      </c>
      <c r="BA115" s="429"/>
      <c r="BB115" s="429"/>
      <c r="BC115" s="429"/>
      <c r="BD115" s="429"/>
      <c r="BE115" s="429"/>
      <c r="BF115" s="429"/>
      <c r="BG115" s="429"/>
      <c r="BH115" s="429"/>
      <c r="BI115" s="429"/>
      <c r="BJ115" s="429"/>
      <c r="BK115" s="429"/>
      <c r="BL115" s="429"/>
      <c r="BM115" s="429"/>
      <c r="BN115" s="429"/>
      <c r="BO115" s="429"/>
      <c r="BP115" s="482"/>
      <c r="BQ115" s="653" t="s">
        <v>158</v>
      </c>
      <c r="BR115" s="661"/>
      <c r="BS115" s="661"/>
      <c r="BT115" s="661"/>
      <c r="BU115" s="661"/>
      <c r="BV115" s="661" t="s">
        <v>158</v>
      </c>
      <c r="BW115" s="661"/>
      <c r="BX115" s="661"/>
      <c r="BY115" s="661"/>
      <c r="BZ115" s="661"/>
      <c r="CA115" s="661" t="s">
        <v>158</v>
      </c>
      <c r="CB115" s="661"/>
      <c r="CC115" s="661"/>
      <c r="CD115" s="661"/>
      <c r="CE115" s="661"/>
      <c r="CF115" s="679" t="s">
        <v>158</v>
      </c>
      <c r="CG115" s="683"/>
      <c r="CH115" s="683"/>
      <c r="CI115" s="683"/>
      <c r="CJ115" s="683"/>
      <c r="CK115" s="695"/>
      <c r="CL115" s="419"/>
      <c r="CM115" s="621" t="s">
        <v>401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158</v>
      </c>
      <c r="DH115" s="456"/>
      <c r="DI115" s="456"/>
      <c r="DJ115" s="456"/>
      <c r="DK115" s="512"/>
      <c r="DL115" s="528" t="s">
        <v>158</v>
      </c>
      <c r="DM115" s="456"/>
      <c r="DN115" s="456"/>
      <c r="DO115" s="456"/>
      <c r="DP115" s="512"/>
      <c r="DQ115" s="528" t="s">
        <v>158</v>
      </c>
      <c r="DR115" s="456"/>
      <c r="DS115" s="456"/>
      <c r="DT115" s="456"/>
      <c r="DU115" s="512"/>
      <c r="DV115" s="552" t="s">
        <v>158</v>
      </c>
      <c r="DW115" s="560"/>
      <c r="DX115" s="560"/>
      <c r="DY115" s="560"/>
      <c r="DZ115" s="570"/>
    </row>
    <row r="116" spans="1:130" s="369" customFormat="1" ht="26.25" customHeight="1">
      <c r="A116" s="393"/>
      <c r="B116" s="417"/>
      <c r="C116" s="430" t="s">
        <v>471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158</v>
      </c>
      <c r="AB116" s="456"/>
      <c r="AC116" s="456"/>
      <c r="AD116" s="456"/>
      <c r="AE116" s="512"/>
      <c r="AF116" s="528" t="s">
        <v>158</v>
      </c>
      <c r="AG116" s="456"/>
      <c r="AH116" s="456"/>
      <c r="AI116" s="456"/>
      <c r="AJ116" s="512"/>
      <c r="AK116" s="528">
        <v>1</v>
      </c>
      <c r="AL116" s="456"/>
      <c r="AM116" s="456"/>
      <c r="AN116" s="456"/>
      <c r="AO116" s="512"/>
      <c r="AP116" s="552">
        <v>0</v>
      </c>
      <c r="AQ116" s="560"/>
      <c r="AR116" s="560"/>
      <c r="AS116" s="560"/>
      <c r="AT116" s="570"/>
      <c r="AU116" s="582"/>
      <c r="AV116" s="594"/>
      <c r="AW116" s="594"/>
      <c r="AX116" s="594"/>
      <c r="AY116" s="594"/>
      <c r="AZ116" s="433" t="s">
        <v>467</v>
      </c>
      <c r="BA116" s="437"/>
      <c r="BB116" s="437"/>
      <c r="BC116" s="437"/>
      <c r="BD116" s="437"/>
      <c r="BE116" s="437"/>
      <c r="BF116" s="437"/>
      <c r="BG116" s="437"/>
      <c r="BH116" s="437"/>
      <c r="BI116" s="437"/>
      <c r="BJ116" s="437"/>
      <c r="BK116" s="437"/>
      <c r="BL116" s="437"/>
      <c r="BM116" s="437"/>
      <c r="BN116" s="437"/>
      <c r="BO116" s="437"/>
      <c r="BP116" s="486"/>
      <c r="BQ116" s="653" t="s">
        <v>158</v>
      </c>
      <c r="BR116" s="661"/>
      <c r="BS116" s="661"/>
      <c r="BT116" s="661"/>
      <c r="BU116" s="661"/>
      <c r="BV116" s="661" t="s">
        <v>158</v>
      </c>
      <c r="BW116" s="661"/>
      <c r="BX116" s="661"/>
      <c r="BY116" s="661"/>
      <c r="BZ116" s="661"/>
      <c r="CA116" s="661" t="s">
        <v>158</v>
      </c>
      <c r="CB116" s="661"/>
      <c r="CC116" s="661"/>
      <c r="CD116" s="661"/>
      <c r="CE116" s="661"/>
      <c r="CF116" s="679" t="s">
        <v>158</v>
      </c>
      <c r="CG116" s="683"/>
      <c r="CH116" s="683"/>
      <c r="CI116" s="683"/>
      <c r="CJ116" s="683"/>
      <c r="CK116" s="695"/>
      <c r="CL116" s="419"/>
      <c r="CM116" s="432" t="s">
        <v>472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158</v>
      </c>
      <c r="DH116" s="456"/>
      <c r="DI116" s="456"/>
      <c r="DJ116" s="456"/>
      <c r="DK116" s="512"/>
      <c r="DL116" s="528" t="s">
        <v>158</v>
      </c>
      <c r="DM116" s="456"/>
      <c r="DN116" s="456"/>
      <c r="DO116" s="456"/>
      <c r="DP116" s="512"/>
      <c r="DQ116" s="528" t="s">
        <v>158</v>
      </c>
      <c r="DR116" s="456"/>
      <c r="DS116" s="456"/>
      <c r="DT116" s="456"/>
      <c r="DU116" s="512"/>
      <c r="DV116" s="552" t="s">
        <v>158</v>
      </c>
      <c r="DW116" s="560"/>
      <c r="DX116" s="560"/>
      <c r="DY116" s="560"/>
      <c r="DZ116" s="570"/>
    </row>
    <row r="117" spans="1:130" s="369" customFormat="1" ht="26.25" customHeight="1">
      <c r="A117" s="388" t="s">
        <v>271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474</v>
      </c>
      <c r="Z117" s="479"/>
      <c r="AA117" s="496">
        <v>1251416</v>
      </c>
      <c r="AB117" s="501"/>
      <c r="AC117" s="501"/>
      <c r="AD117" s="501"/>
      <c r="AE117" s="513"/>
      <c r="AF117" s="529">
        <v>1212748</v>
      </c>
      <c r="AG117" s="501"/>
      <c r="AH117" s="501"/>
      <c r="AI117" s="501"/>
      <c r="AJ117" s="513"/>
      <c r="AK117" s="529">
        <v>1244509</v>
      </c>
      <c r="AL117" s="501"/>
      <c r="AM117" s="501"/>
      <c r="AN117" s="501"/>
      <c r="AO117" s="513"/>
      <c r="AP117" s="553"/>
      <c r="AQ117" s="561"/>
      <c r="AR117" s="561"/>
      <c r="AS117" s="561"/>
      <c r="AT117" s="571"/>
      <c r="AU117" s="582"/>
      <c r="AV117" s="594"/>
      <c r="AW117" s="594"/>
      <c r="AX117" s="594"/>
      <c r="AY117" s="594"/>
      <c r="AZ117" s="433" t="s">
        <v>475</v>
      </c>
      <c r="BA117" s="437"/>
      <c r="BB117" s="437"/>
      <c r="BC117" s="437"/>
      <c r="BD117" s="437"/>
      <c r="BE117" s="437"/>
      <c r="BF117" s="437"/>
      <c r="BG117" s="437"/>
      <c r="BH117" s="437"/>
      <c r="BI117" s="437"/>
      <c r="BJ117" s="437"/>
      <c r="BK117" s="437"/>
      <c r="BL117" s="437"/>
      <c r="BM117" s="437"/>
      <c r="BN117" s="437"/>
      <c r="BO117" s="437"/>
      <c r="BP117" s="486"/>
      <c r="BQ117" s="653" t="s">
        <v>158</v>
      </c>
      <c r="BR117" s="661"/>
      <c r="BS117" s="661"/>
      <c r="BT117" s="661"/>
      <c r="BU117" s="661"/>
      <c r="BV117" s="661" t="s">
        <v>158</v>
      </c>
      <c r="BW117" s="661"/>
      <c r="BX117" s="661"/>
      <c r="BY117" s="661"/>
      <c r="BZ117" s="661"/>
      <c r="CA117" s="661" t="s">
        <v>158</v>
      </c>
      <c r="CB117" s="661"/>
      <c r="CC117" s="661"/>
      <c r="CD117" s="661"/>
      <c r="CE117" s="661"/>
      <c r="CF117" s="679" t="s">
        <v>158</v>
      </c>
      <c r="CG117" s="683"/>
      <c r="CH117" s="683"/>
      <c r="CI117" s="683"/>
      <c r="CJ117" s="683"/>
      <c r="CK117" s="695"/>
      <c r="CL117" s="419"/>
      <c r="CM117" s="432" t="s">
        <v>292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158</v>
      </c>
      <c r="DH117" s="456"/>
      <c r="DI117" s="456"/>
      <c r="DJ117" s="456"/>
      <c r="DK117" s="512"/>
      <c r="DL117" s="528" t="s">
        <v>158</v>
      </c>
      <c r="DM117" s="456"/>
      <c r="DN117" s="456"/>
      <c r="DO117" s="456"/>
      <c r="DP117" s="512"/>
      <c r="DQ117" s="528" t="s">
        <v>158</v>
      </c>
      <c r="DR117" s="456"/>
      <c r="DS117" s="456"/>
      <c r="DT117" s="456"/>
      <c r="DU117" s="512"/>
      <c r="DV117" s="552" t="s">
        <v>158</v>
      </c>
      <c r="DW117" s="560"/>
      <c r="DX117" s="560"/>
      <c r="DY117" s="560"/>
      <c r="DZ117" s="570"/>
    </row>
    <row r="118" spans="1:130" s="369" customFormat="1" ht="26.25" customHeight="1">
      <c r="A118" s="388" t="s">
        <v>457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387</v>
      </c>
      <c r="AB118" s="412"/>
      <c r="AC118" s="412"/>
      <c r="AD118" s="412"/>
      <c r="AE118" s="479"/>
      <c r="AF118" s="493" t="s">
        <v>383</v>
      </c>
      <c r="AG118" s="412"/>
      <c r="AH118" s="412"/>
      <c r="AI118" s="412"/>
      <c r="AJ118" s="479"/>
      <c r="AK118" s="493" t="s">
        <v>209</v>
      </c>
      <c r="AL118" s="412"/>
      <c r="AM118" s="412"/>
      <c r="AN118" s="412"/>
      <c r="AO118" s="479"/>
      <c r="AP118" s="493" t="s">
        <v>84</v>
      </c>
      <c r="AQ118" s="412"/>
      <c r="AR118" s="412"/>
      <c r="AS118" s="412"/>
      <c r="AT118" s="568"/>
      <c r="AU118" s="582"/>
      <c r="AV118" s="594"/>
      <c r="AW118" s="594"/>
      <c r="AX118" s="594"/>
      <c r="AY118" s="594"/>
      <c r="AZ118" s="622" t="s">
        <v>476</v>
      </c>
      <c r="BA118" s="430"/>
      <c r="BB118" s="430"/>
      <c r="BC118" s="430"/>
      <c r="BD118" s="430"/>
      <c r="BE118" s="430"/>
      <c r="BF118" s="430"/>
      <c r="BG118" s="430"/>
      <c r="BH118" s="430"/>
      <c r="BI118" s="430"/>
      <c r="BJ118" s="430"/>
      <c r="BK118" s="430"/>
      <c r="BL118" s="430"/>
      <c r="BM118" s="430"/>
      <c r="BN118" s="430"/>
      <c r="BO118" s="430"/>
      <c r="BP118" s="483"/>
      <c r="BQ118" s="654" t="s">
        <v>158</v>
      </c>
      <c r="BR118" s="662"/>
      <c r="BS118" s="662"/>
      <c r="BT118" s="662"/>
      <c r="BU118" s="662"/>
      <c r="BV118" s="662" t="s">
        <v>158</v>
      </c>
      <c r="BW118" s="662"/>
      <c r="BX118" s="662"/>
      <c r="BY118" s="662"/>
      <c r="BZ118" s="662"/>
      <c r="CA118" s="662" t="s">
        <v>158</v>
      </c>
      <c r="CB118" s="662"/>
      <c r="CC118" s="662"/>
      <c r="CD118" s="662"/>
      <c r="CE118" s="662"/>
      <c r="CF118" s="679" t="s">
        <v>158</v>
      </c>
      <c r="CG118" s="683"/>
      <c r="CH118" s="683"/>
      <c r="CI118" s="683"/>
      <c r="CJ118" s="683"/>
      <c r="CK118" s="695"/>
      <c r="CL118" s="419"/>
      <c r="CM118" s="432" t="s">
        <v>477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158</v>
      </c>
      <c r="DH118" s="456"/>
      <c r="DI118" s="456"/>
      <c r="DJ118" s="456"/>
      <c r="DK118" s="512"/>
      <c r="DL118" s="528" t="s">
        <v>158</v>
      </c>
      <c r="DM118" s="456"/>
      <c r="DN118" s="456"/>
      <c r="DO118" s="456"/>
      <c r="DP118" s="512"/>
      <c r="DQ118" s="528" t="s">
        <v>158</v>
      </c>
      <c r="DR118" s="456"/>
      <c r="DS118" s="456"/>
      <c r="DT118" s="456"/>
      <c r="DU118" s="512"/>
      <c r="DV118" s="552" t="s">
        <v>158</v>
      </c>
      <c r="DW118" s="560"/>
      <c r="DX118" s="560"/>
      <c r="DY118" s="560"/>
      <c r="DZ118" s="570"/>
    </row>
    <row r="119" spans="1:130" s="369" customFormat="1" ht="26.25" customHeight="1">
      <c r="A119" s="394" t="s">
        <v>198</v>
      </c>
      <c r="B119" s="418"/>
      <c r="C119" s="431" t="s">
        <v>461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158</v>
      </c>
      <c r="AB119" s="500"/>
      <c r="AC119" s="500"/>
      <c r="AD119" s="500"/>
      <c r="AE119" s="511"/>
      <c r="AF119" s="527" t="s">
        <v>158</v>
      </c>
      <c r="AG119" s="500"/>
      <c r="AH119" s="500"/>
      <c r="AI119" s="500"/>
      <c r="AJ119" s="511"/>
      <c r="AK119" s="527" t="s">
        <v>158</v>
      </c>
      <c r="AL119" s="500"/>
      <c r="AM119" s="500"/>
      <c r="AN119" s="500"/>
      <c r="AO119" s="511"/>
      <c r="AP119" s="551" t="s">
        <v>158</v>
      </c>
      <c r="AQ119" s="559"/>
      <c r="AR119" s="559"/>
      <c r="AS119" s="559"/>
      <c r="AT119" s="569"/>
      <c r="AU119" s="583"/>
      <c r="AV119" s="595"/>
      <c r="AW119" s="595"/>
      <c r="AX119" s="595"/>
      <c r="AY119" s="595"/>
      <c r="AZ119" s="623" t="s">
        <v>271</v>
      </c>
      <c r="BA119" s="623"/>
      <c r="BB119" s="623"/>
      <c r="BC119" s="623"/>
      <c r="BD119" s="623"/>
      <c r="BE119" s="623"/>
      <c r="BF119" s="623"/>
      <c r="BG119" s="623"/>
      <c r="BH119" s="623"/>
      <c r="BI119" s="623"/>
      <c r="BJ119" s="623"/>
      <c r="BK119" s="623"/>
      <c r="BL119" s="623"/>
      <c r="BM119" s="623"/>
      <c r="BN119" s="623"/>
      <c r="BO119" s="478" t="s">
        <v>90</v>
      </c>
      <c r="BP119" s="648"/>
      <c r="BQ119" s="654">
        <v>12672146</v>
      </c>
      <c r="BR119" s="662"/>
      <c r="BS119" s="662"/>
      <c r="BT119" s="662"/>
      <c r="BU119" s="662"/>
      <c r="BV119" s="662">
        <v>12621598</v>
      </c>
      <c r="BW119" s="662"/>
      <c r="BX119" s="662"/>
      <c r="BY119" s="662"/>
      <c r="BZ119" s="662"/>
      <c r="CA119" s="662">
        <v>12912475</v>
      </c>
      <c r="CB119" s="662"/>
      <c r="CC119" s="662"/>
      <c r="CD119" s="662"/>
      <c r="CE119" s="662"/>
      <c r="CF119" s="557"/>
      <c r="CG119" s="565"/>
      <c r="CH119" s="565"/>
      <c r="CI119" s="565"/>
      <c r="CJ119" s="691"/>
      <c r="CK119" s="696"/>
      <c r="CL119" s="420"/>
      <c r="CM119" s="434" t="s">
        <v>478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158</v>
      </c>
      <c r="DH119" s="502"/>
      <c r="DI119" s="502"/>
      <c r="DJ119" s="502"/>
      <c r="DK119" s="514"/>
      <c r="DL119" s="530" t="s">
        <v>158</v>
      </c>
      <c r="DM119" s="502"/>
      <c r="DN119" s="502"/>
      <c r="DO119" s="502"/>
      <c r="DP119" s="514"/>
      <c r="DQ119" s="530" t="s">
        <v>158</v>
      </c>
      <c r="DR119" s="502"/>
      <c r="DS119" s="502"/>
      <c r="DT119" s="502"/>
      <c r="DU119" s="514"/>
      <c r="DV119" s="737" t="s">
        <v>158</v>
      </c>
      <c r="DW119" s="739"/>
      <c r="DX119" s="739"/>
      <c r="DY119" s="739"/>
      <c r="DZ119" s="746"/>
    </row>
    <row r="120" spans="1:130" s="369" customFormat="1" ht="26.25" customHeight="1">
      <c r="A120" s="395"/>
      <c r="B120" s="419"/>
      <c r="C120" s="432" t="s">
        <v>463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158</v>
      </c>
      <c r="AB120" s="456"/>
      <c r="AC120" s="456"/>
      <c r="AD120" s="456"/>
      <c r="AE120" s="512"/>
      <c r="AF120" s="528" t="s">
        <v>158</v>
      </c>
      <c r="AG120" s="456"/>
      <c r="AH120" s="456"/>
      <c r="AI120" s="456"/>
      <c r="AJ120" s="512"/>
      <c r="AK120" s="528" t="s">
        <v>158</v>
      </c>
      <c r="AL120" s="456"/>
      <c r="AM120" s="456"/>
      <c r="AN120" s="456"/>
      <c r="AO120" s="512"/>
      <c r="AP120" s="552" t="s">
        <v>158</v>
      </c>
      <c r="AQ120" s="560"/>
      <c r="AR120" s="560"/>
      <c r="AS120" s="560"/>
      <c r="AT120" s="570"/>
      <c r="AU120" s="584" t="s">
        <v>402</v>
      </c>
      <c r="AV120" s="596"/>
      <c r="AW120" s="596"/>
      <c r="AX120" s="596"/>
      <c r="AY120" s="608"/>
      <c r="AZ120" s="620" t="s">
        <v>479</v>
      </c>
      <c r="BA120" s="413"/>
      <c r="BB120" s="413"/>
      <c r="BC120" s="413"/>
      <c r="BD120" s="413"/>
      <c r="BE120" s="413"/>
      <c r="BF120" s="413"/>
      <c r="BG120" s="413"/>
      <c r="BH120" s="413"/>
      <c r="BI120" s="413"/>
      <c r="BJ120" s="413"/>
      <c r="BK120" s="413"/>
      <c r="BL120" s="413"/>
      <c r="BM120" s="413"/>
      <c r="BN120" s="413"/>
      <c r="BO120" s="413"/>
      <c r="BP120" s="480"/>
      <c r="BQ120" s="652">
        <v>2216624</v>
      </c>
      <c r="BR120" s="660"/>
      <c r="BS120" s="660"/>
      <c r="BT120" s="660"/>
      <c r="BU120" s="660"/>
      <c r="BV120" s="660">
        <v>2119734</v>
      </c>
      <c r="BW120" s="660"/>
      <c r="BX120" s="660"/>
      <c r="BY120" s="660"/>
      <c r="BZ120" s="660"/>
      <c r="CA120" s="660">
        <v>1814189</v>
      </c>
      <c r="CB120" s="660"/>
      <c r="CC120" s="660"/>
      <c r="CD120" s="660"/>
      <c r="CE120" s="660"/>
      <c r="CF120" s="678">
        <v>31.9</v>
      </c>
      <c r="CG120" s="682"/>
      <c r="CH120" s="682"/>
      <c r="CI120" s="682"/>
      <c r="CJ120" s="682"/>
      <c r="CK120" s="697" t="s">
        <v>480</v>
      </c>
      <c r="CL120" s="707"/>
      <c r="CM120" s="707"/>
      <c r="CN120" s="707"/>
      <c r="CO120" s="710"/>
      <c r="CP120" s="714" t="s">
        <v>447</v>
      </c>
      <c r="CQ120" s="717"/>
      <c r="CR120" s="717"/>
      <c r="CS120" s="717"/>
      <c r="CT120" s="717"/>
      <c r="CU120" s="717"/>
      <c r="CV120" s="717"/>
      <c r="CW120" s="717"/>
      <c r="CX120" s="717"/>
      <c r="CY120" s="717"/>
      <c r="CZ120" s="717"/>
      <c r="DA120" s="717"/>
      <c r="DB120" s="717"/>
      <c r="DC120" s="717"/>
      <c r="DD120" s="717"/>
      <c r="DE120" s="717"/>
      <c r="DF120" s="720"/>
      <c r="DG120" s="652">
        <v>4908426</v>
      </c>
      <c r="DH120" s="660"/>
      <c r="DI120" s="660"/>
      <c r="DJ120" s="660"/>
      <c r="DK120" s="660"/>
      <c r="DL120" s="660">
        <v>4933471</v>
      </c>
      <c r="DM120" s="660"/>
      <c r="DN120" s="660"/>
      <c r="DO120" s="660"/>
      <c r="DP120" s="660"/>
      <c r="DQ120" s="660">
        <v>5022788</v>
      </c>
      <c r="DR120" s="660"/>
      <c r="DS120" s="660"/>
      <c r="DT120" s="660"/>
      <c r="DU120" s="660"/>
      <c r="DV120" s="735">
        <v>88.2</v>
      </c>
      <c r="DW120" s="735"/>
      <c r="DX120" s="735"/>
      <c r="DY120" s="735"/>
      <c r="DZ120" s="744"/>
    </row>
    <row r="121" spans="1:130" s="369" customFormat="1" ht="26.25" customHeight="1">
      <c r="A121" s="395"/>
      <c r="B121" s="419"/>
      <c r="C121" s="433" t="s">
        <v>122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158</v>
      </c>
      <c r="AB121" s="456"/>
      <c r="AC121" s="456"/>
      <c r="AD121" s="456"/>
      <c r="AE121" s="512"/>
      <c r="AF121" s="528" t="s">
        <v>158</v>
      </c>
      <c r="AG121" s="456"/>
      <c r="AH121" s="456"/>
      <c r="AI121" s="456"/>
      <c r="AJ121" s="512"/>
      <c r="AK121" s="528" t="s">
        <v>158</v>
      </c>
      <c r="AL121" s="456"/>
      <c r="AM121" s="456"/>
      <c r="AN121" s="456"/>
      <c r="AO121" s="512"/>
      <c r="AP121" s="552" t="s">
        <v>158</v>
      </c>
      <c r="AQ121" s="560"/>
      <c r="AR121" s="560"/>
      <c r="AS121" s="560"/>
      <c r="AT121" s="570"/>
      <c r="AU121" s="585"/>
      <c r="AV121" s="597"/>
      <c r="AW121" s="597"/>
      <c r="AX121" s="597"/>
      <c r="AY121" s="609"/>
      <c r="AZ121" s="621" t="s">
        <v>190</v>
      </c>
      <c r="BA121" s="429"/>
      <c r="BB121" s="429"/>
      <c r="BC121" s="429"/>
      <c r="BD121" s="429"/>
      <c r="BE121" s="429"/>
      <c r="BF121" s="429"/>
      <c r="BG121" s="429"/>
      <c r="BH121" s="429"/>
      <c r="BI121" s="429"/>
      <c r="BJ121" s="429"/>
      <c r="BK121" s="429"/>
      <c r="BL121" s="429"/>
      <c r="BM121" s="429"/>
      <c r="BN121" s="429"/>
      <c r="BO121" s="429"/>
      <c r="BP121" s="482"/>
      <c r="BQ121" s="653">
        <v>3443104</v>
      </c>
      <c r="BR121" s="661"/>
      <c r="BS121" s="661"/>
      <c r="BT121" s="661"/>
      <c r="BU121" s="661"/>
      <c r="BV121" s="661">
        <v>3327637</v>
      </c>
      <c r="BW121" s="661"/>
      <c r="BX121" s="661"/>
      <c r="BY121" s="661"/>
      <c r="BZ121" s="661"/>
      <c r="CA121" s="661">
        <v>3225292</v>
      </c>
      <c r="CB121" s="661"/>
      <c r="CC121" s="661"/>
      <c r="CD121" s="661"/>
      <c r="CE121" s="661"/>
      <c r="CF121" s="679">
        <v>56.7</v>
      </c>
      <c r="CG121" s="683"/>
      <c r="CH121" s="683"/>
      <c r="CI121" s="683"/>
      <c r="CJ121" s="683"/>
      <c r="CK121" s="698"/>
      <c r="CL121" s="708"/>
      <c r="CM121" s="708"/>
      <c r="CN121" s="708"/>
      <c r="CO121" s="711"/>
      <c r="CP121" s="715" t="s">
        <v>410</v>
      </c>
      <c r="CQ121" s="409"/>
      <c r="CR121" s="409"/>
      <c r="CS121" s="409"/>
      <c r="CT121" s="409"/>
      <c r="CU121" s="409"/>
      <c r="CV121" s="409"/>
      <c r="CW121" s="409"/>
      <c r="CX121" s="409"/>
      <c r="CY121" s="409"/>
      <c r="CZ121" s="409"/>
      <c r="DA121" s="409"/>
      <c r="DB121" s="409"/>
      <c r="DC121" s="409"/>
      <c r="DD121" s="409"/>
      <c r="DE121" s="409"/>
      <c r="DF121" s="721"/>
      <c r="DG121" s="653" t="s">
        <v>158</v>
      </c>
      <c r="DH121" s="661"/>
      <c r="DI121" s="661"/>
      <c r="DJ121" s="661"/>
      <c r="DK121" s="661"/>
      <c r="DL121" s="661" t="s">
        <v>158</v>
      </c>
      <c r="DM121" s="661"/>
      <c r="DN121" s="661"/>
      <c r="DO121" s="661"/>
      <c r="DP121" s="661"/>
      <c r="DQ121" s="661" t="s">
        <v>158</v>
      </c>
      <c r="DR121" s="661"/>
      <c r="DS121" s="661"/>
      <c r="DT121" s="661"/>
      <c r="DU121" s="661"/>
      <c r="DV121" s="736" t="s">
        <v>158</v>
      </c>
      <c r="DW121" s="736"/>
      <c r="DX121" s="736"/>
      <c r="DY121" s="736"/>
      <c r="DZ121" s="745"/>
    </row>
    <row r="122" spans="1:130" s="369" customFormat="1" ht="26.25" customHeight="1">
      <c r="A122" s="395"/>
      <c r="B122" s="419"/>
      <c r="C122" s="432" t="s">
        <v>469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158</v>
      </c>
      <c r="AB122" s="456"/>
      <c r="AC122" s="456"/>
      <c r="AD122" s="456"/>
      <c r="AE122" s="512"/>
      <c r="AF122" s="528" t="s">
        <v>158</v>
      </c>
      <c r="AG122" s="456"/>
      <c r="AH122" s="456"/>
      <c r="AI122" s="456"/>
      <c r="AJ122" s="512"/>
      <c r="AK122" s="528" t="s">
        <v>158</v>
      </c>
      <c r="AL122" s="456"/>
      <c r="AM122" s="456"/>
      <c r="AN122" s="456"/>
      <c r="AO122" s="512"/>
      <c r="AP122" s="552" t="s">
        <v>158</v>
      </c>
      <c r="AQ122" s="560"/>
      <c r="AR122" s="560"/>
      <c r="AS122" s="560"/>
      <c r="AT122" s="570"/>
      <c r="AU122" s="585"/>
      <c r="AV122" s="597"/>
      <c r="AW122" s="597"/>
      <c r="AX122" s="597"/>
      <c r="AY122" s="609"/>
      <c r="AZ122" s="622" t="s">
        <v>483</v>
      </c>
      <c r="BA122" s="430"/>
      <c r="BB122" s="430"/>
      <c r="BC122" s="430"/>
      <c r="BD122" s="430"/>
      <c r="BE122" s="430"/>
      <c r="BF122" s="430"/>
      <c r="BG122" s="430"/>
      <c r="BH122" s="430"/>
      <c r="BI122" s="430"/>
      <c r="BJ122" s="430"/>
      <c r="BK122" s="430"/>
      <c r="BL122" s="430"/>
      <c r="BM122" s="430"/>
      <c r="BN122" s="430"/>
      <c r="BO122" s="430"/>
      <c r="BP122" s="483"/>
      <c r="BQ122" s="654">
        <v>8046659</v>
      </c>
      <c r="BR122" s="662"/>
      <c r="BS122" s="662"/>
      <c r="BT122" s="662"/>
      <c r="BU122" s="662"/>
      <c r="BV122" s="662">
        <v>7808711</v>
      </c>
      <c r="BW122" s="662"/>
      <c r="BX122" s="662"/>
      <c r="BY122" s="662"/>
      <c r="BZ122" s="662"/>
      <c r="CA122" s="662">
        <v>7725941</v>
      </c>
      <c r="CB122" s="662"/>
      <c r="CC122" s="662"/>
      <c r="CD122" s="662"/>
      <c r="CE122" s="662"/>
      <c r="CF122" s="680">
        <v>135.69999999999999</v>
      </c>
      <c r="CG122" s="684"/>
      <c r="CH122" s="684"/>
      <c r="CI122" s="684"/>
      <c r="CJ122" s="684"/>
      <c r="CK122" s="698"/>
      <c r="CL122" s="708"/>
      <c r="CM122" s="708"/>
      <c r="CN122" s="708"/>
      <c r="CO122" s="711"/>
      <c r="CP122" s="715" t="s">
        <v>446</v>
      </c>
      <c r="CQ122" s="409"/>
      <c r="CR122" s="409"/>
      <c r="CS122" s="409"/>
      <c r="CT122" s="409"/>
      <c r="CU122" s="409"/>
      <c r="CV122" s="409"/>
      <c r="CW122" s="409"/>
      <c r="CX122" s="409"/>
      <c r="CY122" s="409"/>
      <c r="CZ122" s="409"/>
      <c r="DA122" s="409"/>
      <c r="DB122" s="409"/>
      <c r="DC122" s="409"/>
      <c r="DD122" s="409"/>
      <c r="DE122" s="409"/>
      <c r="DF122" s="721"/>
      <c r="DG122" s="653" t="s">
        <v>158</v>
      </c>
      <c r="DH122" s="661"/>
      <c r="DI122" s="661"/>
      <c r="DJ122" s="661"/>
      <c r="DK122" s="661"/>
      <c r="DL122" s="661" t="s">
        <v>158</v>
      </c>
      <c r="DM122" s="661"/>
      <c r="DN122" s="661"/>
      <c r="DO122" s="661"/>
      <c r="DP122" s="661"/>
      <c r="DQ122" s="661" t="s">
        <v>158</v>
      </c>
      <c r="DR122" s="661"/>
      <c r="DS122" s="661"/>
      <c r="DT122" s="661"/>
      <c r="DU122" s="661"/>
      <c r="DV122" s="736" t="s">
        <v>158</v>
      </c>
      <c r="DW122" s="736"/>
      <c r="DX122" s="736"/>
      <c r="DY122" s="736"/>
      <c r="DZ122" s="745"/>
    </row>
    <row r="123" spans="1:130" s="369" customFormat="1" ht="26.25" customHeight="1">
      <c r="A123" s="395"/>
      <c r="B123" s="419"/>
      <c r="C123" s="432" t="s">
        <v>472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158</v>
      </c>
      <c r="AB123" s="456"/>
      <c r="AC123" s="456"/>
      <c r="AD123" s="456"/>
      <c r="AE123" s="512"/>
      <c r="AF123" s="528" t="s">
        <v>158</v>
      </c>
      <c r="AG123" s="456"/>
      <c r="AH123" s="456"/>
      <c r="AI123" s="456"/>
      <c r="AJ123" s="512"/>
      <c r="AK123" s="528" t="s">
        <v>158</v>
      </c>
      <c r="AL123" s="456"/>
      <c r="AM123" s="456"/>
      <c r="AN123" s="456"/>
      <c r="AO123" s="512"/>
      <c r="AP123" s="552" t="s">
        <v>158</v>
      </c>
      <c r="AQ123" s="560"/>
      <c r="AR123" s="560"/>
      <c r="AS123" s="560"/>
      <c r="AT123" s="570"/>
      <c r="AU123" s="586"/>
      <c r="AV123" s="598"/>
      <c r="AW123" s="598"/>
      <c r="AX123" s="598"/>
      <c r="AY123" s="598"/>
      <c r="AZ123" s="623" t="s">
        <v>271</v>
      </c>
      <c r="BA123" s="623"/>
      <c r="BB123" s="623"/>
      <c r="BC123" s="623"/>
      <c r="BD123" s="623"/>
      <c r="BE123" s="623"/>
      <c r="BF123" s="623"/>
      <c r="BG123" s="623"/>
      <c r="BH123" s="623"/>
      <c r="BI123" s="623"/>
      <c r="BJ123" s="623"/>
      <c r="BK123" s="623"/>
      <c r="BL123" s="623"/>
      <c r="BM123" s="623"/>
      <c r="BN123" s="623"/>
      <c r="BO123" s="478" t="s">
        <v>440</v>
      </c>
      <c r="BP123" s="648"/>
      <c r="BQ123" s="655">
        <v>13706387</v>
      </c>
      <c r="BR123" s="663"/>
      <c r="BS123" s="663"/>
      <c r="BT123" s="663"/>
      <c r="BU123" s="663"/>
      <c r="BV123" s="663">
        <v>13256082</v>
      </c>
      <c r="BW123" s="663"/>
      <c r="BX123" s="663"/>
      <c r="BY123" s="663"/>
      <c r="BZ123" s="663"/>
      <c r="CA123" s="663">
        <v>12765422</v>
      </c>
      <c r="CB123" s="663"/>
      <c r="CC123" s="663"/>
      <c r="CD123" s="663"/>
      <c r="CE123" s="663"/>
      <c r="CF123" s="557"/>
      <c r="CG123" s="565"/>
      <c r="CH123" s="565"/>
      <c r="CI123" s="565"/>
      <c r="CJ123" s="691"/>
      <c r="CK123" s="698"/>
      <c r="CL123" s="708"/>
      <c r="CM123" s="708"/>
      <c r="CN123" s="708"/>
      <c r="CO123" s="711"/>
      <c r="CP123" s="715" t="s">
        <v>418</v>
      </c>
      <c r="CQ123" s="409"/>
      <c r="CR123" s="409"/>
      <c r="CS123" s="409"/>
      <c r="CT123" s="409"/>
      <c r="CU123" s="409"/>
      <c r="CV123" s="409"/>
      <c r="CW123" s="409"/>
      <c r="CX123" s="409"/>
      <c r="CY123" s="409"/>
      <c r="CZ123" s="409"/>
      <c r="DA123" s="409"/>
      <c r="DB123" s="409"/>
      <c r="DC123" s="409"/>
      <c r="DD123" s="409"/>
      <c r="DE123" s="409"/>
      <c r="DF123" s="721"/>
      <c r="DG123" s="495" t="s">
        <v>158</v>
      </c>
      <c r="DH123" s="456"/>
      <c r="DI123" s="456"/>
      <c r="DJ123" s="456"/>
      <c r="DK123" s="512"/>
      <c r="DL123" s="528" t="s">
        <v>158</v>
      </c>
      <c r="DM123" s="456"/>
      <c r="DN123" s="456"/>
      <c r="DO123" s="456"/>
      <c r="DP123" s="512"/>
      <c r="DQ123" s="528" t="s">
        <v>158</v>
      </c>
      <c r="DR123" s="456"/>
      <c r="DS123" s="456"/>
      <c r="DT123" s="456"/>
      <c r="DU123" s="512"/>
      <c r="DV123" s="552" t="s">
        <v>158</v>
      </c>
      <c r="DW123" s="560"/>
      <c r="DX123" s="560"/>
      <c r="DY123" s="560"/>
      <c r="DZ123" s="570"/>
    </row>
    <row r="124" spans="1:130" s="369" customFormat="1" ht="26.25" customHeight="1">
      <c r="A124" s="395"/>
      <c r="B124" s="419"/>
      <c r="C124" s="432" t="s">
        <v>292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158</v>
      </c>
      <c r="AB124" s="456"/>
      <c r="AC124" s="456"/>
      <c r="AD124" s="456"/>
      <c r="AE124" s="512"/>
      <c r="AF124" s="528" t="s">
        <v>158</v>
      </c>
      <c r="AG124" s="456"/>
      <c r="AH124" s="456"/>
      <c r="AI124" s="456"/>
      <c r="AJ124" s="512"/>
      <c r="AK124" s="528" t="s">
        <v>158</v>
      </c>
      <c r="AL124" s="456"/>
      <c r="AM124" s="456"/>
      <c r="AN124" s="456"/>
      <c r="AO124" s="512"/>
      <c r="AP124" s="552" t="s">
        <v>158</v>
      </c>
      <c r="AQ124" s="560"/>
      <c r="AR124" s="560"/>
      <c r="AS124" s="560"/>
      <c r="AT124" s="570"/>
      <c r="AU124" s="587" t="s">
        <v>484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158</v>
      </c>
      <c r="BR124" s="664"/>
      <c r="BS124" s="664"/>
      <c r="BT124" s="664"/>
      <c r="BU124" s="664"/>
      <c r="BV124" s="664" t="s">
        <v>158</v>
      </c>
      <c r="BW124" s="664"/>
      <c r="BX124" s="664"/>
      <c r="BY124" s="664"/>
      <c r="BZ124" s="664"/>
      <c r="CA124" s="664">
        <v>2.5</v>
      </c>
      <c r="CB124" s="664"/>
      <c r="CC124" s="664"/>
      <c r="CD124" s="664"/>
      <c r="CE124" s="664"/>
      <c r="CF124" s="558"/>
      <c r="CG124" s="566"/>
      <c r="CH124" s="566"/>
      <c r="CI124" s="566"/>
      <c r="CJ124" s="692"/>
      <c r="CK124" s="699"/>
      <c r="CL124" s="699"/>
      <c r="CM124" s="699"/>
      <c r="CN124" s="699"/>
      <c r="CO124" s="712"/>
      <c r="CP124" s="715" t="s">
        <v>481</v>
      </c>
      <c r="CQ124" s="409"/>
      <c r="CR124" s="409"/>
      <c r="CS124" s="409"/>
      <c r="CT124" s="409"/>
      <c r="CU124" s="409"/>
      <c r="CV124" s="409"/>
      <c r="CW124" s="409"/>
      <c r="CX124" s="409"/>
      <c r="CY124" s="409"/>
      <c r="CZ124" s="409"/>
      <c r="DA124" s="409"/>
      <c r="DB124" s="409"/>
      <c r="DC124" s="409"/>
      <c r="DD124" s="409"/>
      <c r="DE124" s="409"/>
      <c r="DF124" s="721"/>
      <c r="DG124" s="497" t="s">
        <v>158</v>
      </c>
      <c r="DH124" s="502"/>
      <c r="DI124" s="502"/>
      <c r="DJ124" s="502"/>
      <c r="DK124" s="514"/>
      <c r="DL124" s="530" t="s">
        <v>158</v>
      </c>
      <c r="DM124" s="502"/>
      <c r="DN124" s="502"/>
      <c r="DO124" s="502"/>
      <c r="DP124" s="514"/>
      <c r="DQ124" s="530" t="s">
        <v>158</v>
      </c>
      <c r="DR124" s="502"/>
      <c r="DS124" s="502"/>
      <c r="DT124" s="502"/>
      <c r="DU124" s="514"/>
      <c r="DV124" s="737" t="s">
        <v>158</v>
      </c>
      <c r="DW124" s="739"/>
      <c r="DX124" s="739"/>
      <c r="DY124" s="739"/>
      <c r="DZ124" s="746"/>
    </row>
    <row r="125" spans="1:130" s="369" customFormat="1" ht="26.25" customHeight="1">
      <c r="A125" s="395"/>
      <c r="B125" s="419"/>
      <c r="C125" s="432" t="s">
        <v>477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158</v>
      </c>
      <c r="AB125" s="456"/>
      <c r="AC125" s="456"/>
      <c r="AD125" s="456"/>
      <c r="AE125" s="512"/>
      <c r="AF125" s="528" t="s">
        <v>158</v>
      </c>
      <c r="AG125" s="456"/>
      <c r="AH125" s="456"/>
      <c r="AI125" s="456"/>
      <c r="AJ125" s="512"/>
      <c r="AK125" s="528" t="s">
        <v>158</v>
      </c>
      <c r="AL125" s="456"/>
      <c r="AM125" s="456"/>
      <c r="AN125" s="456"/>
      <c r="AO125" s="512"/>
      <c r="AP125" s="552" t="s">
        <v>158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486</v>
      </c>
      <c r="CL125" s="707"/>
      <c r="CM125" s="707"/>
      <c r="CN125" s="707"/>
      <c r="CO125" s="710"/>
      <c r="CP125" s="620" t="s">
        <v>109</v>
      </c>
      <c r="CQ125" s="413"/>
      <c r="CR125" s="413"/>
      <c r="CS125" s="413"/>
      <c r="CT125" s="413"/>
      <c r="CU125" s="413"/>
      <c r="CV125" s="413"/>
      <c r="CW125" s="413"/>
      <c r="CX125" s="413"/>
      <c r="CY125" s="413"/>
      <c r="CZ125" s="413"/>
      <c r="DA125" s="413"/>
      <c r="DB125" s="413"/>
      <c r="DC125" s="413"/>
      <c r="DD125" s="413"/>
      <c r="DE125" s="413"/>
      <c r="DF125" s="480"/>
      <c r="DG125" s="652" t="s">
        <v>158</v>
      </c>
      <c r="DH125" s="660"/>
      <c r="DI125" s="660"/>
      <c r="DJ125" s="660"/>
      <c r="DK125" s="660"/>
      <c r="DL125" s="660" t="s">
        <v>158</v>
      </c>
      <c r="DM125" s="660"/>
      <c r="DN125" s="660"/>
      <c r="DO125" s="660"/>
      <c r="DP125" s="660"/>
      <c r="DQ125" s="660" t="s">
        <v>158</v>
      </c>
      <c r="DR125" s="660"/>
      <c r="DS125" s="660"/>
      <c r="DT125" s="660"/>
      <c r="DU125" s="660"/>
      <c r="DV125" s="735" t="s">
        <v>158</v>
      </c>
      <c r="DW125" s="735"/>
      <c r="DX125" s="735"/>
      <c r="DY125" s="735"/>
      <c r="DZ125" s="744"/>
    </row>
    <row r="126" spans="1:130" s="369" customFormat="1" ht="26.25" customHeight="1">
      <c r="A126" s="395"/>
      <c r="B126" s="419"/>
      <c r="C126" s="432" t="s">
        <v>478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158</v>
      </c>
      <c r="AB126" s="456"/>
      <c r="AC126" s="456"/>
      <c r="AD126" s="456"/>
      <c r="AE126" s="512"/>
      <c r="AF126" s="528" t="s">
        <v>158</v>
      </c>
      <c r="AG126" s="456"/>
      <c r="AH126" s="456"/>
      <c r="AI126" s="456"/>
      <c r="AJ126" s="512"/>
      <c r="AK126" s="528" t="s">
        <v>158</v>
      </c>
      <c r="AL126" s="456"/>
      <c r="AM126" s="456"/>
      <c r="AN126" s="456"/>
      <c r="AO126" s="512"/>
      <c r="AP126" s="552" t="s">
        <v>158</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399</v>
      </c>
      <c r="CQ126" s="429"/>
      <c r="CR126" s="429"/>
      <c r="CS126" s="429"/>
      <c r="CT126" s="429"/>
      <c r="CU126" s="429"/>
      <c r="CV126" s="429"/>
      <c r="CW126" s="429"/>
      <c r="CX126" s="429"/>
      <c r="CY126" s="429"/>
      <c r="CZ126" s="429"/>
      <c r="DA126" s="429"/>
      <c r="DB126" s="429"/>
      <c r="DC126" s="429"/>
      <c r="DD126" s="429"/>
      <c r="DE126" s="429"/>
      <c r="DF126" s="482"/>
      <c r="DG126" s="653" t="s">
        <v>158</v>
      </c>
      <c r="DH126" s="661"/>
      <c r="DI126" s="661"/>
      <c r="DJ126" s="661"/>
      <c r="DK126" s="661"/>
      <c r="DL126" s="661" t="s">
        <v>158</v>
      </c>
      <c r="DM126" s="661"/>
      <c r="DN126" s="661"/>
      <c r="DO126" s="661"/>
      <c r="DP126" s="661"/>
      <c r="DQ126" s="661" t="s">
        <v>158</v>
      </c>
      <c r="DR126" s="661"/>
      <c r="DS126" s="661"/>
      <c r="DT126" s="661"/>
      <c r="DU126" s="661"/>
      <c r="DV126" s="736" t="s">
        <v>158</v>
      </c>
      <c r="DW126" s="736"/>
      <c r="DX126" s="736"/>
      <c r="DY126" s="736"/>
      <c r="DZ126" s="745"/>
    </row>
    <row r="127" spans="1:130" s="369" customFormat="1" ht="26.25" customHeight="1">
      <c r="A127" s="396"/>
      <c r="B127" s="420"/>
      <c r="C127" s="434" t="s">
        <v>487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158</v>
      </c>
      <c r="AB127" s="456"/>
      <c r="AC127" s="456"/>
      <c r="AD127" s="456"/>
      <c r="AE127" s="512"/>
      <c r="AF127" s="528" t="s">
        <v>158</v>
      </c>
      <c r="AG127" s="456"/>
      <c r="AH127" s="456"/>
      <c r="AI127" s="456"/>
      <c r="AJ127" s="512"/>
      <c r="AK127" s="528" t="s">
        <v>158</v>
      </c>
      <c r="AL127" s="456"/>
      <c r="AM127" s="456"/>
      <c r="AN127" s="456"/>
      <c r="AO127" s="512"/>
      <c r="AP127" s="552" t="s">
        <v>158</v>
      </c>
      <c r="AQ127" s="560"/>
      <c r="AR127" s="560"/>
      <c r="AS127" s="560"/>
      <c r="AT127" s="570"/>
      <c r="AU127" s="589"/>
      <c r="AV127" s="589"/>
      <c r="AW127" s="589"/>
      <c r="AX127" s="600" t="s">
        <v>482</v>
      </c>
      <c r="AY127" s="610"/>
      <c r="AZ127" s="610"/>
      <c r="BA127" s="610"/>
      <c r="BB127" s="610"/>
      <c r="BC127" s="610"/>
      <c r="BD127" s="610"/>
      <c r="BE127" s="630"/>
      <c r="BF127" s="632" t="s">
        <v>488</v>
      </c>
      <c r="BG127" s="610"/>
      <c r="BH127" s="610"/>
      <c r="BI127" s="610"/>
      <c r="BJ127" s="610"/>
      <c r="BK127" s="610"/>
      <c r="BL127" s="630"/>
      <c r="BM127" s="632" t="s">
        <v>489</v>
      </c>
      <c r="BN127" s="610"/>
      <c r="BO127" s="610"/>
      <c r="BP127" s="610"/>
      <c r="BQ127" s="610"/>
      <c r="BR127" s="610"/>
      <c r="BS127" s="630"/>
      <c r="BT127" s="632" t="s">
        <v>490</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491</v>
      </c>
      <c r="CQ127" s="429"/>
      <c r="CR127" s="429"/>
      <c r="CS127" s="429"/>
      <c r="CT127" s="429"/>
      <c r="CU127" s="429"/>
      <c r="CV127" s="429"/>
      <c r="CW127" s="429"/>
      <c r="CX127" s="429"/>
      <c r="CY127" s="429"/>
      <c r="CZ127" s="429"/>
      <c r="DA127" s="429"/>
      <c r="DB127" s="429"/>
      <c r="DC127" s="429"/>
      <c r="DD127" s="429"/>
      <c r="DE127" s="429"/>
      <c r="DF127" s="482"/>
      <c r="DG127" s="653" t="s">
        <v>158</v>
      </c>
      <c r="DH127" s="661"/>
      <c r="DI127" s="661"/>
      <c r="DJ127" s="661"/>
      <c r="DK127" s="661"/>
      <c r="DL127" s="661" t="s">
        <v>158</v>
      </c>
      <c r="DM127" s="661"/>
      <c r="DN127" s="661"/>
      <c r="DO127" s="661"/>
      <c r="DP127" s="661"/>
      <c r="DQ127" s="661" t="s">
        <v>158</v>
      </c>
      <c r="DR127" s="661"/>
      <c r="DS127" s="661"/>
      <c r="DT127" s="661"/>
      <c r="DU127" s="661"/>
      <c r="DV127" s="736" t="s">
        <v>158</v>
      </c>
      <c r="DW127" s="736"/>
      <c r="DX127" s="736"/>
      <c r="DY127" s="736"/>
      <c r="DZ127" s="745"/>
    </row>
    <row r="128" spans="1:130" s="369" customFormat="1" ht="26.25" customHeight="1">
      <c r="A128" s="397" t="s">
        <v>59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492</v>
      </c>
      <c r="X128" s="473"/>
      <c r="Y128" s="473"/>
      <c r="Z128" s="488"/>
      <c r="AA128" s="494">
        <v>275648</v>
      </c>
      <c r="AB128" s="500"/>
      <c r="AC128" s="500"/>
      <c r="AD128" s="500"/>
      <c r="AE128" s="511"/>
      <c r="AF128" s="527">
        <v>262693</v>
      </c>
      <c r="AG128" s="500"/>
      <c r="AH128" s="500"/>
      <c r="AI128" s="500"/>
      <c r="AJ128" s="511"/>
      <c r="AK128" s="527">
        <v>276538</v>
      </c>
      <c r="AL128" s="500"/>
      <c r="AM128" s="500"/>
      <c r="AN128" s="500"/>
      <c r="AO128" s="511"/>
      <c r="AP128" s="554"/>
      <c r="AQ128" s="562"/>
      <c r="AR128" s="562"/>
      <c r="AS128" s="562"/>
      <c r="AT128" s="572"/>
      <c r="AU128" s="589"/>
      <c r="AV128" s="589"/>
      <c r="AW128" s="589"/>
      <c r="AX128" s="389" t="s">
        <v>493</v>
      </c>
      <c r="AY128" s="413"/>
      <c r="AZ128" s="413"/>
      <c r="BA128" s="413"/>
      <c r="BB128" s="413"/>
      <c r="BC128" s="413"/>
      <c r="BD128" s="413"/>
      <c r="BE128" s="480"/>
      <c r="BF128" s="633" t="s">
        <v>158</v>
      </c>
      <c r="BG128" s="637"/>
      <c r="BH128" s="637"/>
      <c r="BI128" s="637"/>
      <c r="BJ128" s="637"/>
      <c r="BK128" s="637"/>
      <c r="BL128" s="643"/>
      <c r="BM128" s="633">
        <v>14.28</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216</v>
      </c>
      <c r="CQ128" s="611"/>
      <c r="CR128" s="611"/>
      <c r="CS128" s="611"/>
      <c r="CT128" s="611"/>
      <c r="CU128" s="611"/>
      <c r="CV128" s="611"/>
      <c r="CW128" s="611"/>
      <c r="CX128" s="611"/>
      <c r="CY128" s="611"/>
      <c r="CZ128" s="611"/>
      <c r="DA128" s="611"/>
      <c r="DB128" s="611"/>
      <c r="DC128" s="611"/>
      <c r="DD128" s="611"/>
      <c r="DE128" s="611"/>
      <c r="DF128" s="631"/>
      <c r="DG128" s="724" t="s">
        <v>158</v>
      </c>
      <c r="DH128" s="727"/>
      <c r="DI128" s="727"/>
      <c r="DJ128" s="727"/>
      <c r="DK128" s="727"/>
      <c r="DL128" s="727" t="s">
        <v>158</v>
      </c>
      <c r="DM128" s="727"/>
      <c r="DN128" s="727"/>
      <c r="DO128" s="727"/>
      <c r="DP128" s="727"/>
      <c r="DQ128" s="727" t="s">
        <v>158</v>
      </c>
      <c r="DR128" s="727"/>
      <c r="DS128" s="727"/>
      <c r="DT128" s="727"/>
      <c r="DU128" s="727"/>
      <c r="DV128" s="738" t="s">
        <v>158</v>
      </c>
      <c r="DW128" s="738"/>
      <c r="DX128" s="738"/>
      <c r="DY128" s="738"/>
      <c r="DZ128" s="747"/>
    </row>
    <row r="129" spans="1:131" s="369" customFormat="1" ht="26.25" customHeight="1">
      <c r="A129" s="390" t="s">
        <v>151</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363</v>
      </c>
      <c r="X129" s="476"/>
      <c r="Y129" s="476"/>
      <c r="Z129" s="489"/>
      <c r="AA129" s="495">
        <v>6321906</v>
      </c>
      <c r="AB129" s="456"/>
      <c r="AC129" s="456"/>
      <c r="AD129" s="456"/>
      <c r="AE129" s="512"/>
      <c r="AF129" s="528">
        <v>6378930</v>
      </c>
      <c r="AG129" s="456"/>
      <c r="AH129" s="456"/>
      <c r="AI129" s="456"/>
      <c r="AJ129" s="512"/>
      <c r="AK129" s="528">
        <v>6368870</v>
      </c>
      <c r="AL129" s="456"/>
      <c r="AM129" s="456"/>
      <c r="AN129" s="456"/>
      <c r="AO129" s="512"/>
      <c r="AP129" s="555"/>
      <c r="AQ129" s="563"/>
      <c r="AR129" s="563"/>
      <c r="AS129" s="563"/>
      <c r="AT129" s="573"/>
      <c r="AU129" s="591"/>
      <c r="AV129" s="591"/>
      <c r="AW129" s="591"/>
      <c r="AX129" s="601" t="s">
        <v>495</v>
      </c>
      <c r="AY129" s="429"/>
      <c r="AZ129" s="429"/>
      <c r="BA129" s="429"/>
      <c r="BB129" s="429"/>
      <c r="BC129" s="429"/>
      <c r="BD129" s="429"/>
      <c r="BE129" s="482"/>
      <c r="BF129" s="634" t="s">
        <v>158</v>
      </c>
      <c r="BG129" s="638"/>
      <c r="BH129" s="638"/>
      <c r="BI129" s="638"/>
      <c r="BJ129" s="638"/>
      <c r="BK129" s="638"/>
      <c r="BL129" s="644"/>
      <c r="BM129" s="634">
        <v>19.28</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496</v>
      </c>
      <c r="X130" s="476"/>
      <c r="Y130" s="476"/>
      <c r="Z130" s="489"/>
      <c r="AA130" s="495">
        <v>653642</v>
      </c>
      <c r="AB130" s="456"/>
      <c r="AC130" s="456"/>
      <c r="AD130" s="456"/>
      <c r="AE130" s="512"/>
      <c r="AF130" s="528">
        <v>670177</v>
      </c>
      <c r="AG130" s="456"/>
      <c r="AH130" s="456"/>
      <c r="AI130" s="456"/>
      <c r="AJ130" s="512"/>
      <c r="AK130" s="528">
        <v>675611</v>
      </c>
      <c r="AL130" s="456"/>
      <c r="AM130" s="456"/>
      <c r="AN130" s="456"/>
      <c r="AO130" s="512"/>
      <c r="AP130" s="555"/>
      <c r="AQ130" s="563"/>
      <c r="AR130" s="563"/>
      <c r="AS130" s="563"/>
      <c r="AT130" s="573"/>
      <c r="AU130" s="591"/>
      <c r="AV130" s="591"/>
      <c r="AW130" s="591"/>
      <c r="AX130" s="601" t="s">
        <v>362</v>
      </c>
      <c r="AY130" s="429"/>
      <c r="AZ130" s="429"/>
      <c r="BA130" s="429"/>
      <c r="BB130" s="429"/>
      <c r="BC130" s="429"/>
      <c r="BD130" s="429"/>
      <c r="BE130" s="482"/>
      <c r="BF130" s="635">
        <v>5.2</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329</v>
      </c>
      <c r="X131" s="477"/>
      <c r="Y131" s="477"/>
      <c r="Z131" s="490"/>
      <c r="AA131" s="497">
        <v>5668264</v>
      </c>
      <c r="AB131" s="502"/>
      <c r="AC131" s="502"/>
      <c r="AD131" s="502"/>
      <c r="AE131" s="514"/>
      <c r="AF131" s="530">
        <v>5708753</v>
      </c>
      <c r="AG131" s="502"/>
      <c r="AH131" s="502"/>
      <c r="AI131" s="502"/>
      <c r="AJ131" s="514"/>
      <c r="AK131" s="530">
        <v>5693259</v>
      </c>
      <c r="AL131" s="502"/>
      <c r="AM131" s="502"/>
      <c r="AN131" s="502"/>
      <c r="AO131" s="514"/>
      <c r="AP131" s="556"/>
      <c r="AQ131" s="564"/>
      <c r="AR131" s="564"/>
      <c r="AS131" s="564"/>
      <c r="AT131" s="574"/>
      <c r="AU131" s="591"/>
      <c r="AV131" s="591"/>
      <c r="AW131" s="591"/>
      <c r="AX131" s="602" t="s">
        <v>497</v>
      </c>
      <c r="AY131" s="611"/>
      <c r="AZ131" s="611"/>
      <c r="BA131" s="611"/>
      <c r="BB131" s="611"/>
      <c r="BC131" s="611"/>
      <c r="BD131" s="611"/>
      <c r="BE131" s="631"/>
      <c r="BF131" s="636">
        <v>2.5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498</v>
      </c>
      <c r="W132" s="472"/>
      <c r="X132" s="472"/>
      <c r="Y132" s="472"/>
      <c r="Z132" s="491"/>
      <c r="AA132" s="498">
        <v>5.68297454</v>
      </c>
      <c r="AB132" s="503"/>
      <c r="AC132" s="503"/>
      <c r="AD132" s="503"/>
      <c r="AE132" s="515"/>
      <c r="AF132" s="531">
        <v>4.9026118309999998</v>
      </c>
      <c r="AG132" s="503"/>
      <c r="AH132" s="503"/>
      <c r="AI132" s="503"/>
      <c r="AJ132" s="515"/>
      <c r="AK132" s="531">
        <v>5.1351958519999998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499</v>
      </c>
      <c r="W133" s="410"/>
      <c r="X133" s="410"/>
      <c r="Y133" s="410"/>
      <c r="Z133" s="492"/>
      <c r="AA133" s="499">
        <v>4.7</v>
      </c>
      <c r="AB133" s="504"/>
      <c r="AC133" s="504"/>
      <c r="AD133" s="504"/>
      <c r="AE133" s="516"/>
      <c r="AF133" s="499">
        <v>4.7</v>
      </c>
      <c r="AG133" s="504"/>
      <c r="AH133" s="504"/>
      <c r="AI133" s="504"/>
      <c r="AJ133" s="516"/>
      <c r="AK133" s="499">
        <v>5.2</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PDc59epz8JPjLtQwKVFC56hO3xq5UQYrDu+XYQizwb2WriwWwQ0RkH25JoHg2rRjWqZakVXhE3q/FjsDHLyfyg==" saltValue="fkIt7JrFy0TRCoJKCIXVG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1093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jAU/bKTEBjEBOvsTpgvsf9IRCwVY6bu7bzVg0pjlUF0nHLzCVu+472YWlxmandaqs5RguCTDo1bWjSXD9/zOPw==" saltValue="Li+wF8od6iQkXftSwwJyPA=="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55" zoomScaleNormal="55" zoomScaleSheetLayoutView="55" workbookViewId="0"/>
  </sheetViews>
  <sheetFormatPr defaultColWidth="0" defaultRowHeight="13.5" customHeight="1" zeroHeight="1"/>
  <cols>
    <col min="1" max="116" width="2.57031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Jc+21RDNOf0tMyDWuek2ymDl8HqIueKTjK0kys9vAFah82122CRJkwidcg5LXKCd3XvvIdlkn18mLrAQFW07g==" saltValue="LOzax0kD571LfLvsaH/J6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42578125" style="365" customWidth="1"/>
    <col min="37" max="44" width="17" style="365" customWidth="1"/>
    <col min="45" max="45" width="6.140625" style="751" customWidth="1"/>
    <col min="46" max="46" width="3" style="752" customWidth="1"/>
    <col min="47" max="47" width="19.140625" style="365" hidden="1" customWidth="1"/>
    <col min="48" max="52" width="12.5703125" style="365" hidden="1" customWidth="1"/>
    <col min="53" max="16384" width="8.5703125" style="365" hidden="1" customWidth="1"/>
  </cols>
  <sheetData>
    <row r="1" spans="1:46">
      <c r="AS1" s="763"/>
      <c r="AT1" s="763"/>
    </row>
    <row r="2" spans="1:46">
      <c r="AS2" s="763"/>
      <c r="AT2" s="763"/>
    </row>
    <row r="3" spans="1:46">
      <c r="AS3" s="763"/>
      <c r="AT3" s="763"/>
    </row>
    <row r="4" spans="1:46">
      <c r="AS4" s="763"/>
      <c r="AT4" s="763"/>
    </row>
    <row r="5" spans="1:46" ht="17.25">
      <c r="A5" s="754" t="s">
        <v>501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502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324</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397</v>
      </c>
      <c r="AQ8" s="832" t="s">
        <v>395</v>
      </c>
      <c r="AR8" s="846" t="s">
        <v>468</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504</v>
      </c>
      <c r="AL9" s="780"/>
      <c r="AM9" s="780"/>
      <c r="AN9" s="797"/>
      <c r="AO9" s="810">
        <v>1563365</v>
      </c>
      <c r="AP9" s="810">
        <v>47946</v>
      </c>
      <c r="AQ9" s="833">
        <v>55995</v>
      </c>
      <c r="AR9" s="847">
        <v>-14.4</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310</v>
      </c>
      <c r="AL10" s="780"/>
      <c r="AM10" s="780"/>
      <c r="AN10" s="797"/>
      <c r="AO10" s="811">
        <v>279542</v>
      </c>
      <c r="AP10" s="811">
        <v>8573</v>
      </c>
      <c r="AQ10" s="834">
        <v>5813</v>
      </c>
      <c r="AR10" s="848">
        <v>47.5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238</v>
      </c>
      <c r="AL11" s="780"/>
      <c r="AM11" s="780"/>
      <c r="AN11" s="797"/>
      <c r="AO11" s="811">
        <v>372786</v>
      </c>
      <c r="AP11" s="811">
        <v>11433</v>
      </c>
      <c r="AQ11" s="834">
        <v>8381</v>
      </c>
      <c r="AR11" s="848">
        <v>36.4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200</v>
      </c>
      <c r="AL12" s="780"/>
      <c r="AM12" s="780"/>
      <c r="AN12" s="797"/>
      <c r="AO12" s="811" t="s">
        <v>158</v>
      </c>
      <c r="AP12" s="811" t="s">
        <v>158</v>
      </c>
      <c r="AQ12" s="834">
        <v>170</v>
      </c>
      <c r="AR12" s="848" t="s">
        <v>158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458</v>
      </c>
      <c r="AL13" s="780"/>
      <c r="AM13" s="780"/>
      <c r="AN13" s="797"/>
      <c r="AO13" s="811" t="s">
        <v>158</v>
      </c>
      <c r="AP13" s="811" t="s">
        <v>158</v>
      </c>
      <c r="AQ13" s="834">
        <v>1</v>
      </c>
      <c r="AR13" s="848" t="s">
        <v>158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247</v>
      </c>
      <c r="AL14" s="780"/>
      <c r="AM14" s="780"/>
      <c r="AN14" s="797"/>
      <c r="AO14" s="811">
        <v>116854</v>
      </c>
      <c r="AP14" s="811">
        <v>3584</v>
      </c>
      <c r="AQ14" s="834">
        <v>2724</v>
      </c>
      <c r="AR14" s="848">
        <v>31.6</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494</v>
      </c>
      <c r="AL15" s="780"/>
      <c r="AM15" s="780"/>
      <c r="AN15" s="797"/>
      <c r="AO15" s="811">
        <v>30274</v>
      </c>
      <c r="AP15" s="811">
        <v>928</v>
      </c>
      <c r="AQ15" s="834">
        <v>1180</v>
      </c>
      <c r="AR15" s="848">
        <v>-21.4</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473</v>
      </c>
      <c r="AL16" s="781"/>
      <c r="AM16" s="781"/>
      <c r="AN16" s="798"/>
      <c r="AO16" s="811">
        <v>-110928</v>
      </c>
      <c r="AP16" s="811">
        <v>-3402</v>
      </c>
      <c r="AQ16" s="834">
        <v>-5022</v>
      </c>
      <c r="AR16" s="848">
        <v>-32.299999999999997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271</v>
      </c>
      <c r="AL17" s="781"/>
      <c r="AM17" s="781"/>
      <c r="AN17" s="798"/>
      <c r="AO17" s="811">
        <v>2251893</v>
      </c>
      <c r="AP17" s="811">
        <v>69062</v>
      </c>
      <c r="AQ17" s="834">
        <v>69242</v>
      </c>
      <c r="AR17" s="848">
        <v>-0.3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431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505</v>
      </c>
      <c r="AP20" s="822" t="s">
        <v>258</v>
      </c>
      <c r="AQ20" s="835" t="s">
        <v>126</v>
      </c>
      <c r="AR20" s="849"/>
    </row>
    <row r="21" spans="1:46" s="753" customFormat="1">
      <c r="A21" s="755"/>
      <c r="AK21" s="770" t="s">
        <v>78</v>
      </c>
      <c r="AL21" s="783"/>
      <c r="AM21" s="783"/>
      <c r="AN21" s="800"/>
      <c r="AO21" s="813">
        <v>5.8</v>
      </c>
      <c r="AP21" s="823">
        <v>6.42</v>
      </c>
      <c r="AQ21" s="836">
        <v>-0.62</v>
      </c>
      <c r="AS21" s="855"/>
      <c r="AT21" s="755"/>
    </row>
    <row r="22" spans="1:46" s="753" customFormat="1">
      <c r="A22" s="755"/>
      <c r="AK22" s="770" t="s">
        <v>500</v>
      </c>
      <c r="AL22" s="783"/>
      <c r="AM22" s="783"/>
      <c r="AN22" s="800"/>
      <c r="AO22" s="814">
        <v>94.1</v>
      </c>
      <c r="AP22" s="824">
        <v>97.3</v>
      </c>
      <c r="AQ22" s="837">
        <v>-3.2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506</v>
      </c>
      <c r="AP26" s="825"/>
      <c r="AQ26" s="825"/>
      <c r="AR26" s="825"/>
      <c r="AS26" s="757"/>
      <c r="AT26" s="757"/>
    </row>
    <row r="27" spans="1:46">
      <c r="A27" s="758" t="s">
        <v>179</v>
      </c>
      <c r="AO27" s="763"/>
      <c r="AP27" s="763"/>
      <c r="AQ27" s="763"/>
      <c r="AR27" s="763"/>
      <c r="AS27" s="763"/>
      <c r="AT27" s="763"/>
    </row>
    <row r="28" spans="1:46" ht="17.25">
      <c r="A28" s="754" t="s">
        <v>452</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509</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324</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397</v>
      </c>
      <c r="AQ31" s="832" t="s">
        <v>395</v>
      </c>
      <c r="AR31" s="846" t="s">
        <v>468</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508</v>
      </c>
      <c r="AL32" s="784"/>
      <c r="AM32" s="784"/>
      <c r="AN32" s="801"/>
      <c r="AO32" s="811">
        <v>857592</v>
      </c>
      <c r="AP32" s="811">
        <v>26301</v>
      </c>
      <c r="AQ32" s="838">
        <v>31321</v>
      </c>
      <c r="AR32" s="848">
        <v>-16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511</v>
      </c>
      <c r="AL33" s="784"/>
      <c r="AM33" s="784"/>
      <c r="AN33" s="801"/>
      <c r="AO33" s="811" t="s">
        <v>158</v>
      </c>
      <c r="AP33" s="811" t="s">
        <v>158</v>
      </c>
      <c r="AQ33" s="838" t="s">
        <v>158</v>
      </c>
      <c r="AR33" s="848" t="s">
        <v>158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512</v>
      </c>
      <c r="AL34" s="784"/>
      <c r="AM34" s="784"/>
      <c r="AN34" s="801"/>
      <c r="AO34" s="811" t="s">
        <v>158</v>
      </c>
      <c r="AP34" s="811" t="s">
        <v>158</v>
      </c>
      <c r="AQ34" s="838" t="s">
        <v>158</v>
      </c>
      <c r="AR34" s="848" t="s">
        <v>158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392</v>
      </c>
      <c r="AL35" s="784"/>
      <c r="AM35" s="784"/>
      <c r="AN35" s="801"/>
      <c r="AO35" s="811">
        <v>385395</v>
      </c>
      <c r="AP35" s="811">
        <v>11819</v>
      </c>
      <c r="AQ35" s="838">
        <v>9685</v>
      </c>
      <c r="AR35" s="848">
        <v>22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513</v>
      </c>
      <c r="AL36" s="784"/>
      <c r="AM36" s="784"/>
      <c r="AN36" s="801"/>
      <c r="AO36" s="811">
        <v>1521</v>
      </c>
      <c r="AP36" s="811">
        <v>47</v>
      </c>
      <c r="AQ36" s="838">
        <v>2454</v>
      </c>
      <c r="AR36" s="848">
        <v>-98.1</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515</v>
      </c>
      <c r="AL37" s="784"/>
      <c r="AM37" s="784"/>
      <c r="AN37" s="801"/>
      <c r="AO37" s="811" t="s">
        <v>158</v>
      </c>
      <c r="AP37" s="811" t="s">
        <v>158</v>
      </c>
      <c r="AQ37" s="838">
        <v>1182</v>
      </c>
      <c r="AR37" s="848" t="s">
        <v>158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155</v>
      </c>
      <c r="AL38" s="785"/>
      <c r="AM38" s="785"/>
      <c r="AN38" s="802"/>
      <c r="AO38" s="815">
        <v>1</v>
      </c>
      <c r="AP38" s="815">
        <v>0</v>
      </c>
      <c r="AQ38" s="839">
        <v>1</v>
      </c>
      <c r="AR38" s="837">
        <v>-100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113</v>
      </c>
      <c r="AL39" s="785"/>
      <c r="AM39" s="785"/>
      <c r="AN39" s="802"/>
      <c r="AO39" s="811">
        <v>-276538</v>
      </c>
      <c r="AP39" s="811">
        <v>-8481</v>
      </c>
      <c r="AQ39" s="838">
        <v>-3213</v>
      </c>
      <c r="AR39" s="848">
        <v>164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172</v>
      </c>
      <c r="AL40" s="784"/>
      <c r="AM40" s="784"/>
      <c r="AN40" s="801"/>
      <c r="AO40" s="811">
        <v>-675611</v>
      </c>
      <c r="AP40" s="811">
        <v>-20720</v>
      </c>
      <c r="AQ40" s="838">
        <v>-28480</v>
      </c>
      <c r="AR40" s="848">
        <v>-27.2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381</v>
      </c>
      <c r="AL41" s="786"/>
      <c r="AM41" s="786"/>
      <c r="AN41" s="803"/>
      <c r="AO41" s="811">
        <v>292360</v>
      </c>
      <c r="AP41" s="811">
        <v>8966</v>
      </c>
      <c r="AQ41" s="838">
        <v>12950</v>
      </c>
      <c r="AR41" s="848">
        <v>-30.8</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324</v>
      </c>
      <c r="AN49" s="804" t="s">
        <v>98</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373</v>
      </c>
      <c r="AO50" s="817" t="s">
        <v>510</v>
      </c>
      <c r="AP50" s="828" t="s">
        <v>204</v>
      </c>
      <c r="AQ50" s="841" t="s">
        <v>514</v>
      </c>
      <c r="AR50" s="851" t="s">
        <v>517</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145</v>
      </c>
      <c r="AL51" s="787"/>
      <c r="AM51" s="793">
        <v>1059435</v>
      </c>
      <c r="AN51" s="806">
        <v>32389</v>
      </c>
      <c r="AO51" s="818">
        <v>-17.5</v>
      </c>
      <c r="AP51" s="829">
        <v>53270</v>
      </c>
      <c r="AQ51" s="842">
        <v>13.8</v>
      </c>
      <c r="AR51" s="852">
        <v>-31.3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227</v>
      </c>
      <c r="AM52" s="794">
        <v>557206</v>
      </c>
      <c r="AN52" s="807">
        <v>17035</v>
      </c>
      <c r="AO52" s="819">
        <v>-8.6999999999999993</v>
      </c>
      <c r="AP52" s="830">
        <v>24316</v>
      </c>
      <c r="AQ52" s="843">
        <v>0.8</v>
      </c>
      <c r="AR52" s="853">
        <v>-9.5</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275</v>
      </c>
      <c r="AL53" s="787"/>
      <c r="AM53" s="793">
        <v>1424743</v>
      </c>
      <c r="AN53" s="806">
        <v>43737</v>
      </c>
      <c r="AO53" s="818">
        <v>35</v>
      </c>
      <c r="AP53" s="829">
        <v>53292</v>
      </c>
      <c r="AQ53" s="842">
        <v>0</v>
      </c>
      <c r="AR53" s="852">
        <v>35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227</v>
      </c>
      <c r="AM54" s="794">
        <v>848318</v>
      </c>
      <c r="AN54" s="807">
        <v>26042</v>
      </c>
      <c r="AO54" s="819">
        <v>52.9</v>
      </c>
      <c r="AP54" s="830">
        <v>28900</v>
      </c>
      <c r="AQ54" s="843">
        <v>18.899999999999999</v>
      </c>
      <c r="AR54" s="853">
        <v>34</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432</v>
      </c>
      <c r="AL55" s="787"/>
      <c r="AM55" s="793">
        <v>1056648</v>
      </c>
      <c r="AN55" s="806">
        <v>32534</v>
      </c>
      <c r="AO55" s="818">
        <v>-25.6</v>
      </c>
      <c r="AP55" s="829">
        <v>49919</v>
      </c>
      <c r="AQ55" s="842">
        <v>-6.3</v>
      </c>
      <c r="AR55" s="852">
        <v>-19.3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227</v>
      </c>
      <c r="AM56" s="794">
        <v>738196</v>
      </c>
      <c r="AN56" s="807">
        <v>22729</v>
      </c>
      <c r="AO56" s="819">
        <v>-12.7</v>
      </c>
      <c r="AP56" s="830">
        <v>26398</v>
      </c>
      <c r="AQ56" s="843">
        <v>-8.6999999999999993</v>
      </c>
      <c r="AR56" s="853">
        <v>-4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485</v>
      </c>
      <c r="AL57" s="787"/>
      <c r="AM57" s="793">
        <v>1121677</v>
      </c>
      <c r="AN57" s="806">
        <v>34317</v>
      </c>
      <c r="AO57" s="818">
        <v>5.5</v>
      </c>
      <c r="AP57" s="829">
        <v>47738</v>
      </c>
      <c r="AQ57" s="842">
        <v>-4.4000000000000004</v>
      </c>
      <c r="AR57" s="852">
        <v>9.9</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227</v>
      </c>
      <c r="AM58" s="794">
        <v>803688</v>
      </c>
      <c r="AN58" s="807">
        <v>24588</v>
      </c>
      <c r="AO58" s="819">
        <v>8.1999999999999993</v>
      </c>
      <c r="AP58" s="830">
        <v>24937</v>
      </c>
      <c r="AQ58" s="843">
        <v>-5.5</v>
      </c>
      <c r="AR58" s="853">
        <v>13.7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425</v>
      </c>
      <c r="AL59" s="787"/>
      <c r="AM59" s="793">
        <v>1555180</v>
      </c>
      <c r="AN59" s="806">
        <v>47695</v>
      </c>
      <c r="AO59" s="818">
        <v>39</v>
      </c>
      <c r="AP59" s="829">
        <v>52191</v>
      </c>
      <c r="AQ59" s="842">
        <v>9.3000000000000007</v>
      </c>
      <c r="AR59" s="852">
        <v>29.7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227</v>
      </c>
      <c r="AM60" s="794">
        <v>984880</v>
      </c>
      <c r="AN60" s="807">
        <v>30205</v>
      </c>
      <c r="AO60" s="819">
        <v>22.8</v>
      </c>
      <c r="AP60" s="830">
        <v>24843</v>
      </c>
      <c r="AQ60" s="843">
        <v>-0.4</v>
      </c>
      <c r="AR60" s="853">
        <v>23.2</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107</v>
      </c>
      <c r="AL61" s="790"/>
      <c r="AM61" s="793">
        <v>1243537</v>
      </c>
      <c r="AN61" s="806">
        <v>38134</v>
      </c>
      <c r="AO61" s="818">
        <v>7.3</v>
      </c>
      <c r="AP61" s="829">
        <v>51282</v>
      </c>
      <c r="AQ61" s="844">
        <v>2.5</v>
      </c>
      <c r="AR61" s="852">
        <v>4.8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227</v>
      </c>
      <c r="AM62" s="794">
        <v>786458</v>
      </c>
      <c r="AN62" s="807">
        <v>24120</v>
      </c>
      <c r="AO62" s="819">
        <v>12.5</v>
      </c>
      <c r="AP62" s="830">
        <v>25879</v>
      </c>
      <c r="AQ62" s="843">
        <v>1</v>
      </c>
      <c r="AR62" s="853">
        <v>11.5</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2sUWrH4uMyvB2yyqPiaBQvnxYKxs6LvxLgyThfDbRWZQmw5K/GDyaJM5EAZV+dYPKta771u3ohPgQsvaEc/A7Q==" saltValue="Fi4xKjKthO7JT6sHL7Gut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25781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0eP0gda+Pv2kO0yUHz7bUHJpbE8wa3K8C8XEcIYVoVVD8ku8B5iKR6CFuoEL7ufp3uCSnj1g92dSTlUjeC1Q==" saltValue="37NiM4/QGQ8GaOFs+HeYs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25781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LCeCLhWdeRVuJ5NeIWt0E7r/9hLEcd2EgF6iItD9SJNggz40ySbDSCHoUSLvzE6A/S83DsDDuCtvYksK5dJ/w==" saltValue="t+0h+wcjvJaG/mUwuIVt2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55" zoomScaleNormal="55" zoomScaleSheetLayoutView="100" workbookViewId="0"/>
  </sheetViews>
  <sheetFormatPr defaultColWidth="0" defaultRowHeight="13.5" customHeight="1" zeroHeight="1"/>
  <cols>
    <col min="1" max="1" width="8.28515625" style="365" customWidth="1"/>
    <col min="2" max="16" width="14.57031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393</v>
      </c>
      <c r="G46" s="876" t="s">
        <v>201</v>
      </c>
      <c r="H46" s="876" t="s">
        <v>518</v>
      </c>
      <c r="I46" s="876" t="s">
        <v>215</v>
      </c>
      <c r="J46" s="881" t="s">
        <v>226</v>
      </c>
    </row>
    <row r="47" spans="2:10" ht="57.75" customHeight="1">
      <c r="B47" s="861"/>
      <c r="C47" s="865" t="s">
        <v>9</v>
      </c>
      <c r="D47" s="865"/>
      <c r="E47" s="869"/>
      <c r="F47" s="873">
        <v>27.31</v>
      </c>
      <c r="G47" s="877">
        <v>25.41</v>
      </c>
      <c r="H47" s="877">
        <v>25.54</v>
      </c>
      <c r="I47" s="877">
        <v>23.45</v>
      </c>
      <c r="J47" s="882">
        <v>18.54</v>
      </c>
    </row>
    <row r="48" spans="2:10" ht="57.75" customHeight="1">
      <c r="B48" s="862"/>
      <c r="C48" s="866" t="s">
        <v>20</v>
      </c>
      <c r="D48" s="866"/>
      <c r="E48" s="870"/>
      <c r="F48" s="874">
        <v>6.89</v>
      </c>
      <c r="G48" s="878">
        <v>7.91</v>
      </c>
      <c r="H48" s="878">
        <v>8.6999999999999993</v>
      </c>
      <c r="I48" s="878">
        <v>2.4500000000000002</v>
      </c>
      <c r="J48" s="883">
        <v>4.8899999999999997</v>
      </c>
    </row>
    <row r="49" spans="2:10" ht="57.75" customHeight="1">
      <c r="B49" s="863"/>
      <c r="C49" s="867" t="s">
        <v>24</v>
      </c>
      <c r="D49" s="867"/>
      <c r="E49" s="871"/>
      <c r="F49" s="875">
        <v>1.52</v>
      </c>
      <c r="G49" s="879" t="s">
        <v>60</v>
      </c>
      <c r="H49" s="879">
        <v>1.3</v>
      </c>
      <c r="I49" s="879" t="s">
        <v>519</v>
      </c>
      <c r="J49" s="884" t="s">
        <v>436</v>
      </c>
    </row>
    <row r="50" spans="2:10" ht="13.5" customHeight="1"/>
    <row r="51" spans="2:10" ht="13.5" hidden="1" customHeight="1"/>
    <row r="52" spans="2:10" ht="13.5" hidden="1" customHeight="1"/>
    <row r="53" spans="2:10" ht="13.5" hidden="1" customHeight="1"/>
  </sheetData>
  <sheetProtection algorithmName="SHA-512" hashValue="UwuCIiJ2kx0JScVU1v0GZ6MnvyTjR5ioYBfZgdchEWzJcIKCX5ULf5iAc+czHFqneB3p2lw97ytfUwm54ZzIEg==" saltValue="MAJ68DUBDjNWisgtXxkdY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5703125" style="365" customWidth="1"/>
    <col min="2" max="2" width="11" style="365" customWidth="1"/>
    <col min="3" max="3" width="17" style="365" customWidth="1"/>
    <col min="4" max="5" width="16.57031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26</v>
      </c>
      <c r="C33" s="892"/>
      <c r="D33" s="892"/>
      <c r="E33" s="897" t="s">
        <v>5</v>
      </c>
      <c r="F33" s="901" t="s">
        <v>393</v>
      </c>
      <c r="G33" s="906" t="s">
        <v>201</v>
      </c>
      <c r="H33" s="906" t="s">
        <v>518</v>
      </c>
      <c r="I33" s="906" t="s">
        <v>215</v>
      </c>
      <c r="J33" s="910" t="s">
        <v>226</v>
      </c>
      <c r="K33" s="885"/>
      <c r="L33" s="885"/>
      <c r="M33" s="885"/>
      <c r="N33" s="885"/>
      <c r="O33" s="885"/>
      <c r="P33" s="885"/>
    </row>
    <row r="34" spans="1:16" ht="39" customHeight="1">
      <c r="A34" s="885"/>
      <c r="B34" s="887"/>
      <c r="C34" s="893" t="s">
        <v>390</v>
      </c>
      <c r="D34" s="893"/>
      <c r="E34" s="898"/>
      <c r="F34" s="902">
        <v>6.88</v>
      </c>
      <c r="G34" s="907">
        <v>7.9</v>
      </c>
      <c r="H34" s="907">
        <v>8.69</v>
      </c>
      <c r="I34" s="907">
        <v>2.4500000000000002</v>
      </c>
      <c r="J34" s="911">
        <v>4.88</v>
      </c>
      <c r="K34" s="885"/>
      <c r="L34" s="885"/>
      <c r="M34" s="885"/>
      <c r="N34" s="885"/>
      <c r="O34" s="885"/>
      <c r="P34" s="885"/>
    </row>
    <row r="35" spans="1:16" ht="39" customHeight="1">
      <c r="A35" s="885"/>
      <c r="B35" s="888"/>
      <c r="C35" s="894" t="s">
        <v>418</v>
      </c>
      <c r="D35" s="894"/>
      <c r="E35" s="899"/>
      <c r="F35" s="903">
        <v>1.77</v>
      </c>
      <c r="G35" s="908">
        <v>1.58</v>
      </c>
      <c r="H35" s="908">
        <v>2.4500000000000002</v>
      </c>
      <c r="I35" s="908">
        <v>3.03</v>
      </c>
      <c r="J35" s="912">
        <v>2.65</v>
      </c>
      <c r="K35" s="885"/>
      <c r="L35" s="885"/>
      <c r="M35" s="885"/>
      <c r="N35" s="885"/>
      <c r="O35" s="885"/>
      <c r="P35" s="885"/>
    </row>
    <row r="36" spans="1:16" ht="39" customHeight="1">
      <c r="A36" s="885"/>
      <c r="B36" s="888"/>
      <c r="C36" s="894" t="s">
        <v>410</v>
      </c>
      <c r="D36" s="894"/>
      <c r="E36" s="899"/>
      <c r="F36" s="903">
        <v>0.85</v>
      </c>
      <c r="G36" s="908">
        <v>0.55000000000000004</v>
      </c>
      <c r="H36" s="908">
        <v>0.7</v>
      </c>
      <c r="I36" s="908">
        <v>1.37</v>
      </c>
      <c r="J36" s="912">
        <v>1.17</v>
      </c>
      <c r="K36" s="885"/>
      <c r="L36" s="885"/>
      <c r="M36" s="885"/>
      <c r="N36" s="885"/>
      <c r="O36" s="885"/>
      <c r="P36" s="885"/>
    </row>
    <row r="37" spans="1:16" ht="39" customHeight="1">
      <c r="A37" s="885"/>
      <c r="B37" s="888"/>
      <c r="C37" s="894" t="s">
        <v>447</v>
      </c>
      <c r="D37" s="894"/>
      <c r="E37" s="899"/>
      <c r="F37" s="903">
        <v>0.33</v>
      </c>
      <c r="G37" s="908">
        <v>0.25</v>
      </c>
      <c r="H37" s="908">
        <v>0.37</v>
      </c>
      <c r="I37" s="908">
        <v>0.41</v>
      </c>
      <c r="J37" s="912">
        <v>0.28999999999999998</v>
      </c>
      <c r="K37" s="885"/>
      <c r="L37" s="885"/>
      <c r="M37" s="885"/>
      <c r="N37" s="885"/>
      <c r="O37" s="885"/>
      <c r="P37" s="885"/>
    </row>
    <row r="38" spans="1:16" ht="39" customHeight="1">
      <c r="A38" s="885"/>
      <c r="B38" s="888"/>
      <c r="C38" s="894" t="s">
        <v>446</v>
      </c>
      <c r="D38" s="894"/>
      <c r="E38" s="899"/>
      <c r="F38" s="903">
        <v>0.16</v>
      </c>
      <c r="G38" s="908">
        <v>0.18</v>
      </c>
      <c r="H38" s="908">
        <v>0.18</v>
      </c>
      <c r="I38" s="908">
        <v>0.22</v>
      </c>
      <c r="J38" s="912">
        <v>0.19</v>
      </c>
      <c r="K38" s="885"/>
      <c r="L38" s="885"/>
      <c r="M38" s="885"/>
      <c r="N38" s="885"/>
      <c r="O38" s="885"/>
      <c r="P38" s="885"/>
    </row>
    <row r="39" spans="1:16" ht="39" customHeight="1">
      <c r="A39" s="885"/>
      <c r="B39" s="888"/>
      <c r="C39" s="894" t="s">
        <v>411</v>
      </c>
      <c r="D39" s="894"/>
      <c r="E39" s="899"/>
      <c r="F39" s="903">
        <v>0</v>
      </c>
      <c r="G39" s="908">
        <v>0</v>
      </c>
      <c r="H39" s="908">
        <v>0</v>
      </c>
      <c r="I39" s="908">
        <v>0</v>
      </c>
      <c r="J39" s="912">
        <v>0</v>
      </c>
      <c r="K39" s="885"/>
      <c r="L39" s="885"/>
      <c r="M39" s="885"/>
      <c r="N39" s="885"/>
      <c r="O39" s="885"/>
      <c r="P39" s="885"/>
    </row>
    <row r="40" spans="1:16" ht="39" customHeight="1">
      <c r="A40" s="885"/>
      <c r="B40" s="888"/>
      <c r="C40" s="894"/>
      <c r="D40" s="894"/>
      <c r="E40" s="899"/>
      <c r="F40" s="903"/>
      <c r="G40" s="908"/>
      <c r="H40" s="908"/>
      <c r="I40" s="908"/>
      <c r="J40" s="912"/>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50</v>
      </c>
      <c r="D42" s="894"/>
      <c r="E42" s="899"/>
      <c r="F42" s="903" t="s">
        <v>158</v>
      </c>
      <c r="G42" s="908" t="s">
        <v>158</v>
      </c>
      <c r="H42" s="908" t="s">
        <v>158</v>
      </c>
      <c r="I42" s="908" t="s">
        <v>158</v>
      </c>
      <c r="J42" s="912" t="s">
        <v>158</v>
      </c>
      <c r="K42" s="885"/>
      <c r="L42" s="885"/>
      <c r="M42" s="885"/>
      <c r="N42" s="885"/>
      <c r="O42" s="885"/>
      <c r="P42" s="885"/>
    </row>
    <row r="43" spans="1:16" ht="39" customHeight="1">
      <c r="A43" s="885"/>
      <c r="B43" s="890"/>
      <c r="C43" s="895" t="s">
        <v>520</v>
      </c>
      <c r="D43" s="895"/>
      <c r="E43" s="900"/>
      <c r="F43" s="904" t="s">
        <v>158</v>
      </c>
      <c r="G43" s="909" t="s">
        <v>158</v>
      </c>
      <c r="H43" s="909" t="s">
        <v>158</v>
      </c>
      <c r="I43" s="909" t="s">
        <v>158</v>
      </c>
      <c r="J43" s="913" t="s">
        <v>158</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oX9xP/IWznUa9FdDCSGkDPwyGvZko0ncH6uITCEGj2ZDsrG8BKpcJFyr4W8uVv/ZYKVYnGRtEJQ6jmuFixig1Q==" saltValue="mkYi2ZRlGcsYs47kwJUO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5703125" style="365" customWidth="1"/>
    <col min="2" max="3" width="10.85546875" style="365" customWidth="1"/>
    <col min="4" max="4" width="10" style="365" customWidth="1"/>
    <col min="5" max="10" width="11" style="365" customWidth="1"/>
    <col min="11" max="15" width="13.140625" style="365" customWidth="1"/>
    <col min="16" max="21" width="11.425781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27</v>
      </c>
      <c r="P43" s="758"/>
      <c r="Q43" s="758"/>
      <c r="R43" s="758"/>
      <c r="S43" s="758"/>
      <c r="T43" s="758"/>
      <c r="U43" s="758"/>
    </row>
    <row r="44" spans="1:21" ht="30.75" customHeight="1">
      <c r="A44" s="758"/>
      <c r="B44" s="914" t="s">
        <v>29</v>
      </c>
      <c r="C44" s="921"/>
      <c r="D44" s="921"/>
      <c r="E44" s="931"/>
      <c r="F44" s="931"/>
      <c r="G44" s="931"/>
      <c r="H44" s="931"/>
      <c r="I44" s="931"/>
      <c r="J44" s="935" t="s">
        <v>5</v>
      </c>
      <c r="K44" s="939" t="s">
        <v>393</v>
      </c>
      <c r="L44" s="943" t="s">
        <v>201</v>
      </c>
      <c r="M44" s="943" t="s">
        <v>518</v>
      </c>
      <c r="N44" s="943" t="s">
        <v>215</v>
      </c>
      <c r="O44" s="948" t="s">
        <v>226</v>
      </c>
      <c r="P44" s="758"/>
      <c r="Q44" s="758"/>
      <c r="R44" s="758"/>
      <c r="S44" s="758"/>
      <c r="T44" s="758"/>
      <c r="U44" s="758"/>
    </row>
    <row r="45" spans="1:21" ht="30.75" customHeight="1">
      <c r="A45" s="758"/>
      <c r="B45" s="915" t="s">
        <v>30</v>
      </c>
      <c r="C45" s="922"/>
      <c r="D45" s="927"/>
      <c r="E45" s="932" t="s">
        <v>32</v>
      </c>
      <c r="F45" s="932"/>
      <c r="G45" s="932"/>
      <c r="H45" s="932"/>
      <c r="I45" s="932"/>
      <c r="J45" s="936"/>
      <c r="K45" s="940">
        <v>857</v>
      </c>
      <c r="L45" s="944">
        <v>854</v>
      </c>
      <c r="M45" s="944">
        <v>822</v>
      </c>
      <c r="N45" s="944">
        <v>830</v>
      </c>
      <c r="O45" s="949">
        <v>858</v>
      </c>
      <c r="P45" s="758"/>
      <c r="Q45" s="758"/>
      <c r="R45" s="758"/>
      <c r="S45" s="758"/>
      <c r="T45" s="758"/>
      <c r="U45" s="758"/>
    </row>
    <row r="46" spans="1:21" ht="30.75" customHeight="1">
      <c r="A46" s="758"/>
      <c r="B46" s="916"/>
      <c r="C46" s="923"/>
      <c r="D46" s="928"/>
      <c r="E46" s="933" t="s">
        <v>34</v>
      </c>
      <c r="F46" s="933"/>
      <c r="G46" s="933"/>
      <c r="H46" s="933"/>
      <c r="I46" s="933"/>
      <c r="J46" s="937"/>
      <c r="K46" s="941" t="s">
        <v>158</v>
      </c>
      <c r="L46" s="945" t="s">
        <v>158</v>
      </c>
      <c r="M46" s="945" t="s">
        <v>158</v>
      </c>
      <c r="N46" s="945" t="s">
        <v>158</v>
      </c>
      <c r="O46" s="950" t="s">
        <v>158</v>
      </c>
      <c r="P46" s="758"/>
      <c r="Q46" s="758"/>
      <c r="R46" s="758"/>
      <c r="S46" s="758"/>
      <c r="T46" s="758"/>
      <c r="U46" s="758"/>
    </row>
    <row r="47" spans="1:21" ht="30.75" customHeight="1">
      <c r="A47" s="758"/>
      <c r="B47" s="916"/>
      <c r="C47" s="923"/>
      <c r="D47" s="928"/>
      <c r="E47" s="933" t="s">
        <v>41</v>
      </c>
      <c r="F47" s="933"/>
      <c r="G47" s="933"/>
      <c r="H47" s="933"/>
      <c r="I47" s="933"/>
      <c r="J47" s="937"/>
      <c r="K47" s="941" t="s">
        <v>158</v>
      </c>
      <c r="L47" s="945" t="s">
        <v>158</v>
      </c>
      <c r="M47" s="945" t="s">
        <v>158</v>
      </c>
      <c r="N47" s="945" t="s">
        <v>158</v>
      </c>
      <c r="O47" s="950" t="s">
        <v>158</v>
      </c>
      <c r="P47" s="758"/>
      <c r="Q47" s="758"/>
      <c r="R47" s="758"/>
      <c r="S47" s="758"/>
      <c r="T47" s="758"/>
      <c r="U47" s="758"/>
    </row>
    <row r="48" spans="1:21" ht="30.75" customHeight="1">
      <c r="A48" s="758"/>
      <c r="B48" s="916"/>
      <c r="C48" s="923"/>
      <c r="D48" s="928"/>
      <c r="E48" s="933" t="s">
        <v>19</v>
      </c>
      <c r="F48" s="933"/>
      <c r="G48" s="933"/>
      <c r="H48" s="933"/>
      <c r="I48" s="933"/>
      <c r="J48" s="937"/>
      <c r="K48" s="941">
        <v>354</v>
      </c>
      <c r="L48" s="945">
        <v>347</v>
      </c>
      <c r="M48" s="945">
        <v>427</v>
      </c>
      <c r="N48" s="945">
        <v>381</v>
      </c>
      <c r="O48" s="950">
        <v>385</v>
      </c>
      <c r="P48" s="758"/>
      <c r="Q48" s="758"/>
      <c r="R48" s="758"/>
      <c r="S48" s="758"/>
      <c r="T48" s="758"/>
      <c r="U48" s="758"/>
    </row>
    <row r="49" spans="1:21" ht="30.75" customHeight="1">
      <c r="A49" s="758"/>
      <c r="B49" s="916"/>
      <c r="C49" s="923"/>
      <c r="D49" s="928"/>
      <c r="E49" s="933" t="s">
        <v>45</v>
      </c>
      <c r="F49" s="933"/>
      <c r="G49" s="933"/>
      <c r="H49" s="933"/>
      <c r="I49" s="933"/>
      <c r="J49" s="937"/>
      <c r="K49" s="941">
        <v>2</v>
      </c>
      <c r="L49" s="945">
        <v>2</v>
      </c>
      <c r="M49" s="945">
        <v>2</v>
      </c>
      <c r="N49" s="945">
        <v>2</v>
      </c>
      <c r="O49" s="950">
        <v>2</v>
      </c>
      <c r="P49" s="758"/>
      <c r="Q49" s="758"/>
      <c r="R49" s="758"/>
      <c r="S49" s="758"/>
      <c r="T49" s="758"/>
      <c r="U49" s="758"/>
    </row>
    <row r="50" spans="1:21" ht="30.75" customHeight="1">
      <c r="A50" s="758"/>
      <c r="B50" s="916"/>
      <c r="C50" s="923"/>
      <c r="D50" s="928"/>
      <c r="E50" s="933" t="s">
        <v>46</v>
      </c>
      <c r="F50" s="933"/>
      <c r="G50" s="933"/>
      <c r="H50" s="933"/>
      <c r="I50" s="933"/>
      <c r="J50" s="937"/>
      <c r="K50" s="941" t="s">
        <v>158</v>
      </c>
      <c r="L50" s="945" t="s">
        <v>158</v>
      </c>
      <c r="M50" s="945" t="s">
        <v>158</v>
      </c>
      <c r="N50" s="945" t="s">
        <v>158</v>
      </c>
      <c r="O50" s="950" t="s">
        <v>158</v>
      </c>
      <c r="P50" s="758"/>
      <c r="Q50" s="758"/>
      <c r="R50" s="758"/>
      <c r="S50" s="758"/>
      <c r="T50" s="758"/>
      <c r="U50" s="758"/>
    </row>
    <row r="51" spans="1:21" ht="30.75" customHeight="1">
      <c r="A51" s="758"/>
      <c r="B51" s="917"/>
      <c r="C51" s="924"/>
      <c r="D51" s="929"/>
      <c r="E51" s="933" t="s">
        <v>49</v>
      </c>
      <c r="F51" s="933"/>
      <c r="G51" s="933"/>
      <c r="H51" s="933"/>
      <c r="I51" s="933"/>
      <c r="J51" s="937"/>
      <c r="K51" s="941" t="s">
        <v>158</v>
      </c>
      <c r="L51" s="945" t="s">
        <v>158</v>
      </c>
      <c r="M51" s="945" t="s">
        <v>158</v>
      </c>
      <c r="N51" s="945" t="s">
        <v>158</v>
      </c>
      <c r="O51" s="950">
        <v>0</v>
      </c>
      <c r="P51" s="758"/>
      <c r="Q51" s="758"/>
      <c r="R51" s="758"/>
      <c r="S51" s="758"/>
      <c r="T51" s="758"/>
      <c r="U51" s="758"/>
    </row>
    <row r="52" spans="1:21" ht="30.75" customHeight="1">
      <c r="A52" s="758"/>
      <c r="B52" s="918" t="s">
        <v>53</v>
      </c>
      <c r="C52" s="925"/>
      <c r="D52" s="929"/>
      <c r="E52" s="933" t="s">
        <v>57</v>
      </c>
      <c r="F52" s="933"/>
      <c r="G52" s="933"/>
      <c r="H52" s="933"/>
      <c r="I52" s="933"/>
      <c r="J52" s="937"/>
      <c r="K52" s="941">
        <v>948</v>
      </c>
      <c r="L52" s="945">
        <v>994</v>
      </c>
      <c r="M52" s="945">
        <v>929</v>
      </c>
      <c r="N52" s="945">
        <v>933</v>
      </c>
      <c r="O52" s="950">
        <v>953</v>
      </c>
      <c r="P52" s="758"/>
      <c r="Q52" s="758"/>
      <c r="R52" s="758"/>
      <c r="S52" s="758"/>
      <c r="T52" s="758"/>
      <c r="U52" s="758"/>
    </row>
    <row r="53" spans="1:21" ht="30.75" customHeight="1">
      <c r="A53" s="758"/>
      <c r="B53" s="919" t="s">
        <v>58</v>
      </c>
      <c r="C53" s="926"/>
      <c r="D53" s="930"/>
      <c r="E53" s="934" t="s">
        <v>63</v>
      </c>
      <c r="F53" s="934"/>
      <c r="G53" s="934"/>
      <c r="H53" s="934"/>
      <c r="I53" s="934"/>
      <c r="J53" s="938"/>
      <c r="K53" s="942">
        <v>265</v>
      </c>
      <c r="L53" s="946">
        <v>209</v>
      </c>
      <c r="M53" s="946">
        <v>322</v>
      </c>
      <c r="N53" s="946">
        <v>280</v>
      </c>
      <c r="O53" s="951">
        <v>292</v>
      </c>
      <c r="P53" s="758"/>
      <c r="Q53" s="758"/>
      <c r="R53" s="758"/>
      <c r="S53" s="758"/>
      <c r="T53" s="758"/>
      <c r="U53" s="758"/>
    </row>
    <row r="54" spans="1:21" ht="24" customHeight="1">
      <c r="A54" s="758"/>
      <c r="B54" s="920" t="s">
        <v>64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HEbKtm7jGHR+iW+5yldygCOfGP0zKKeE1XrzU1c1N1vsydGXFUgtjybY6yl5iNhk3+kfB0HnrLWRFrAdePKOOg==" saltValue="SoCtg4yfzva6lwjvoQ/Ex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5703125" style="365" customWidth="1"/>
    <col min="2" max="3" width="12.5703125" style="365" customWidth="1"/>
    <col min="4" max="4" width="11.5703125" style="365" customWidth="1"/>
    <col min="5" max="8" width="10.42578125" style="365" customWidth="1"/>
    <col min="9" max="13" width="16.42578125" style="365" customWidth="1"/>
    <col min="14" max="19" width="12.57031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27</v>
      </c>
    </row>
    <row r="40" spans="2:13" ht="27.75" customHeight="1">
      <c r="B40" s="914" t="s">
        <v>29</v>
      </c>
      <c r="C40" s="921"/>
      <c r="D40" s="921"/>
      <c r="E40" s="931"/>
      <c r="F40" s="931"/>
      <c r="G40" s="931"/>
      <c r="H40" s="935" t="s">
        <v>5</v>
      </c>
      <c r="I40" s="939" t="s">
        <v>393</v>
      </c>
      <c r="J40" s="943" t="s">
        <v>201</v>
      </c>
      <c r="K40" s="943" t="s">
        <v>518</v>
      </c>
      <c r="L40" s="943" t="s">
        <v>215</v>
      </c>
      <c r="M40" s="968" t="s">
        <v>226</v>
      </c>
    </row>
    <row r="41" spans="2:13" ht="27.75" customHeight="1">
      <c r="B41" s="915" t="s">
        <v>25</v>
      </c>
      <c r="C41" s="922"/>
      <c r="D41" s="927"/>
      <c r="E41" s="957" t="s">
        <v>4</v>
      </c>
      <c r="F41" s="957"/>
      <c r="G41" s="957"/>
      <c r="H41" s="963"/>
      <c r="I41" s="940">
        <v>7963</v>
      </c>
      <c r="J41" s="944">
        <v>7880</v>
      </c>
      <c r="K41" s="944">
        <v>7756</v>
      </c>
      <c r="L41" s="944">
        <v>7672</v>
      </c>
      <c r="M41" s="949">
        <v>7863</v>
      </c>
    </row>
    <row r="42" spans="2:13" ht="27.75" customHeight="1">
      <c r="B42" s="916"/>
      <c r="C42" s="923"/>
      <c r="D42" s="928"/>
      <c r="E42" s="958" t="s">
        <v>65</v>
      </c>
      <c r="F42" s="958"/>
      <c r="G42" s="958"/>
      <c r="H42" s="964"/>
      <c r="I42" s="941" t="s">
        <v>158</v>
      </c>
      <c r="J42" s="945" t="s">
        <v>158</v>
      </c>
      <c r="K42" s="945" t="s">
        <v>158</v>
      </c>
      <c r="L42" s="945" t="s">
        <v>158</v>
      </c>
      <c r="M42" s="950" t="s">
        <v>158</v>
      </c>
    </row>
    <row r="43" spans="2:13" ht="27.75" customHeight="1">
      <c r="B43" s="916"/>
      <c r="C43" s="923"/>
      <c r="D43" s="928"/>
      <c r="E43" s="958" t="s">
        <v>68</v>
      </c>
      <c r="F43" s="958"/>
      <c r="G43" s="958"/>
      <c r="H43" s="964"/>
      <c r="I43" s="941">
        <v>4831</v>
      </c>
      <c r="J43" s="945">
        <v>4659</v>
      </c>
      <c r="K43" s="945">
        <v>4908</v>
      </c>
      <c r="L43" s="945">
        <v>4933</v>
      </c>
      <c r="M43" s="950">
        <v>5023</v>
      </c>
    </row>
    <row r="44" spans="2:13" ht="27.75" customHeight="1">
      <c r="B44" s="916"/>
      <c r="C44" s="923"/>
      <c r="D44" s="928"/>
      <c r="E44" s="958" t="s">
        <v>72</v>
      </c>
      <c r="F44" s="958"/>
      <c r="G44" s="958"/>
      <c r="H44" s="964"/>
      <c r="I44" s="941">
        <v>11</v>
      </c>
      <c r="J44" s="945">
        <v>9</v>
      </c>
      <c r="K44" s="945">
        <v>8</v>
      </c>
      <c r="L44" s="945">
        <v>16</v>
      </c>
      <c r="M44" s="950">
        <v>27</v>
      </c>
    </row>
    <row r="45" spans="2:13" ht="27.75" customHeight="1">
      <c r="B45" s="916"/>
      <c r="C45" s="923"/>
      <c r="D45" s="928"/>
      <c r="E45" s="958" t="s">
        <v>71</v>
      </c>
      <c r="F45" s="958"/>
      <c r="G45" s="958"/>
      <c r="H45" s="964"/>
      <c r="I45" s="941">
        <v>54</v>
      </c>
      <c r="J45" s="945" t="s">
        <v>158</v>
      </c>
      <c r="K45" s="945" t="s">
        <v>158</v>
      </c>
      <c r="L45" s="945" t="s">
        <v>158</v>
      </c>
      <c r="M45" s="950" t="s">
        <v>158</v>
      </c>
    </row>
    <row r="46" spans="2:13" ht="27.75" customHeight="1">
      <c r="B46" s="916"/>
      <c r="C46" s="923"/>
      <c r="D46" s="929"/>
      <c r="E46" s="958" t="s">
        <v>75</v>
      </c>
      <c r="F46" s="958"/>
      <c r="G46" s="958"/>
      <c r="H46" s="964"/>
      <c r="I46" s="941" t="s">
        <v>158</v>
      </c>
      <c r="J46" s="945" t="s">
        <v>158</v>
      </c>
      <c r="K46" s="945" t="s">
        <v>158</v>
      </c>
      <c r="L46" s="945" t="s">
        <v>158</v>
      </c>
      <c r="M46" s="950" t="s">
        <v>158</v>
      </c>
    </row>
    <row r="47" spans="2:13" ht="27.75" customHeight="1">
      <c r="B47" s="916"/>
      <c r="C47" s="923"/>
      <c r="D47" s="955"/>
      <c r="E47" s="959" t="s">
        <v>81</v>
      </c>
      <c r="F47" s="962"/>
      <c r="G47" s="962"/>
      <c r="H47" s="965"/>
      <c r="I47" s="941" t="s">
        <v>158</v>
      </c>
      <c r="J47" s="945" t="s">
        <v>158</v>
      </c>
      <c r="K47" s="945" t="s">
        <v>158</v>
      </c>
      <c r="L47" s="945" t="s">
        <v>158</v>
      </c>
      <c r="M47" s="950" t="s">
        <v>158</v>
      </c>
    </row>
    <row r="48" spans="2:13" ht="27.75" customHeight="1">
      <c r="B48" s="916"/>
      <c r="C48" s="923"/>
      <c r="D48" s="928"/>
      <c r="E48" s="958" t="s">
        <v>61</v>
      </c>
      <c r="F48" s="958"/>
      <c r="G48" s="958"/>
      <c r="H48" s="964"/>
      <c r="I48" s="941" t="s">
        <v>158</v>
      </c>
      <c r="J48" s="945" t="s">
        <v>158</v>
      </c>
      <c r="K48" s="945" t="s">
        <v>158</v>
      </c>
      <c r="L48" s="945" t="s">
        <v>158</v>
      </c>
      <c r="M48" s="950" t="s">
        <v>158</v>
      </c>
    </row>
    <row r="49" spans="2:13" ht="27.75" customHeight="1">
      <c r="B49" s="917"/>
      <c r="C49" s="924"/>
      <c r="D49" s="928"/>
      <c r="E49" s="958" t="s">
        <v>48</v>
      </c>
      <c r="F49" s="958"/>
      <c r="G49" s="958"/>
      <c r="H49" s="964"/>
      <c r="I49" s="941" t="s">
        <v>158</v>
      </c>
      <c r="J49" s="945" t="s">
        <v>158</v>
      </c>
      <c r="K49" s="945" t="s">
        <v>158</v>
      </c>
      <c r="L49" s="945" t="s">
        <v>158</v>
      </c>
      <c r="M49" s="950" t="s">
        <v>158</v>
      </c>
    </row>
    <row r="50" spans="2:13" ht="27.75" customHeight="1">
      <c r="B50" s="952" t="s">
        <v>82</v>
      </c>
      <c r="C50" s="953"/>
      <c r="D50" s="956"/>
      <c r="E50" s="958" t="s">
        <v>85</v>
      </c>
      <c r="F50" s="958"/>
      <c r="G50" s="958"/>
      <c r="H50" s="964"/>
      <c r="I50" s="941">
        <v>2303</v>
      </c>
      <c r="J50" s="945">
        <v>2228</v>
      </c>
      <c r="K50" s="945">
        <v>2217</v>
      </c>
      <c r="L50" s="945">
        <v>2120</v>
      </c>
      <c r="M50" s="950">
        <v>1814</v>
      </c>
    </row>
    <row r="51" spans="2:13" ht="27.75" customHeight="1">
      <c r="B51" s="916"/>
      <c r="C51" s="923"/>
      <c r="D51" s="928"/>
      <c r="E51" s="958" t="s">
        <v>86</v>
      </c>
      <c r="F51" s="958"/>
      <c r="G51" s="958"/>
      <c r="H51" s="964"/>
      <c r="I51" s="941">
        <v>3069</v>
      </c>
      <c r="J51" s="945">
        <v>3336</v>
      </c>
      <c r="K51" s="945">
        <v>3443</v>
      </c>
      <c r="L51" s="945">
        <v>3328</v>
      </c>
      <c r="M51" s="950">
        <v>3225</v>
      </c>
    </row>
    <row r="52" spans="2:13" ht="27.75" customHeight="1">
      <c r="B52" s="917"/>
      <c r="C52" s="924"/>
      <c r="D52" s="928"/>
      <c r="E52" s="958" t="s">
        <v>16</v>
      </c>
      <c r="F52" s="958"/>
      <c r="G52" s="958"/>
      <c r="H52" s="964"/>
      <c r="I52" s="941">
        <v>8397</v>
      </c>
      <c r="J52" s="945">
        <v>8150</v>
      </c>
      <c r="K52" s="945">
        <v>8047</v>
      </c>
      <c r="L52" s="945">
        <v>7809</v>
      </c>
      <c r="M52" s="950">
        <v>7726</v>
      </c>
    </row>
    <row r="53" spans="2:13" ht="27.75" customHeight="1">
      <c r="B53" s="919" t="s">
        <v>58</v>
      </c>
      <c r="C53" s="926"/>
      <c r="D53" s="930"/>
      <c r="E53" s="960" t="s">
        <v>89</v>
      </c>
      <c r="F53" s="960"/>
      <c r="G53" s="960"/>
      <c r="H53" s="966"/>
      <c r="I53" s="942">
        <v>-910</v>
      </c>
      <c r="J53" s="946">
        <v>-1166</v>
      </c>
      <c r="K53" s="946">
        <v>-1034</v>
      </c>
      <c r="L53" s="946">
        <v>-634</v>
      </c>
      <c r="M53" s="951">
        <v>147</v>
      </c>
    </row>
    <row r="54" spans="2:13" ht="27.75" customHeight="1">
      <c r="B54" s="891" t="s">
        <v>79</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u6JVT/FWjZR3E9O1cDh9kJxJklI5km9hF62GS385TILvQFVGU0gjqKmZopRcRjDdZoGrFG3152F2Kv7HRjMxw==" saltValue="8Cu/qjjaSjbwFYMwYcu/b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8515625" style="365" customWidth="1"/>
    <col min="2" max="2" width="16.42578125" style="365" customWidth="1"/>
    <col min="3" max="5" width="26.28515625" style="365" customWidth="1"/>
    <col min="6" max="8" width="24.28515625" style="365" customWidth="1"/>
    <col min="9" max="14" width="26" style="365" customWidth="1"/>
    <col min="15" max="15" width="6.1406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91</v>
      </c>
    </row>
    <row r="54" spans="2:8" ht="29.25" customHeight="1">
      <c r="B54" s="969" t="s">
        <v>0</v>
      </c>
      <c r="C54" s="975"/>
      <c r="D54" s="975"/>
      <c r="E54" s="984" t="s">
        <v>5</v>
      </c>
      <c r="F54" s="991" t="s">
        <v>518</v>
      </c>
      <c r="G54" s="991" t="s">
        <v>215</v>
      </c>
      <c r="H54" s="999" t="s">
        <v>226</v>
      </c>
    </row>
    <row r="55" spans="2:8" ht="52.5" customHeight="1">
      <c r="B55" s="970"/>
      <c r="C55" s="976" t="s">
        <v>31</v>
      </c>
      <c r="D55" s="976"/>
      <c r="E55" s="985"/>
      <c r="F55" s="992">
        <v>1614</v>
      </c>
      <c r="G55" s="992">
        <v>1496</v>
      </c>
      <c r="H55" s="1000">
        <v>1181</v>
      </c>
    </row>
    <row r="56" spans="2:8" ht="52.5" customHeight="1">
      <c r="B56" s="971"/>
      <c r="C56" s="977" t="s">
        <v>3</v>
      </c>
      <c r="D56" s="977"/>
      <c r="E56" s="986"/>
      <c r="F56" s="993">
        <v>195</v>
      </c>
      <c r="G56" s="993">
        <v>193</v>
      </c>
      <c r="H56" s="1001">
        <v>153</v>
      </c>
    </row>
    <row r="57" spans="2:8" ht="53.25" customHeight="1">
      <c r="B57" s="971"/>
      <c r="C57" s="978" t="s">
        <v>10</v>
      </c>
      <c r="D57" s="978"/>
      <c r="E57" s="987"/>
      <c r="F57" s="994">
        <v>216</v>
      </c>
      <c r="G57" s="994">
        <v>269</v>
      </c>
      <c r="H57" s="1002">
        <v>280</v>
      </c>
    </row>
    <row r="58" spans="2:8" ht="45.75" customHeight="1">
      <c r="B58" s="972"/>
      <c r="C58" s="979" t="s">
        <v>507</v>
      </c>
      <c r="D58" s="982"/>
      <c r="E58" s="988"/>
      <c r="F58" s="995">
        <v>173</v>
      </c>
      <c r="G58" s="995">
        <v>119</v>
      </c>
      <c r="H58" s="1003">
        <v>113</v>
      </c>
    </row>
    <row r="59" spans="2:8" ht="45.75" customHeight="1">
      <c r="B59" s="972"/>
      <c r="C59" s="979" t="s">
        <v>528</v>
      </c>
      <c r="D59" s="982"/>
      <c r="E59" s="988"/>
      <c r="F59" s="995" t="s">
        <v>158</v>
      </c>
      <c r="G59" s="995">
        <v>100</v>
      </c>
      <c r="H59" s="1003">
        <v>107</v>
      </c>
    </row>
    <row r="60" spans="2:8" ht="45.75" customHeight="1">
      <c r="B60" s="972"/>
      <c r="C60" s="979" t="s">
        <v>529</v>
      </c>
      <c r="D60" s="982"/>
      <c r="E60" s="988"/>
      <c r="F60" s="995">
        <v>17</v>
      </c>
      <c r="G60" s="995">
        <v>24</v>
      </c>
      <c r="H60" s="1003">
        <v>33</v>
      </c>
    </row>
    <row r="61" spans="2:8" ht="45.75" customHeight="1">
      <c r="B61" s="972"/>
      <c r="C61" s="979" t="s">
        <v>530</v>
      </c>
      <c r="D61" s="982"/>
      <c r="E61" s="988"/>
      <c r="F61" s="995">
        <v>26</v>
      </c>
      <c r="G61" s="995">
        <v>26</v>
      </c>
      <c r="H61" s="1003">
        <v>26</v>
      </c>
    </row>
    <row r="62" spans="2:8" ht="45.75" customHeight="1">
      <c r="B62" s="973"/>
      <c r="C62" s="980" t="s">
        <v>185</v>
      </c>
      <c r="D62" s="983"/>
      <c r="E62" s="989"/>
      <c r="F62" s="996">
        <v>0</v>
      </c>
      <c r="G62" s="996">
        <v>0</v>
      </c>
      <c r="H62" s="1004">
        <v>1</v>
      </c>
    </row>
    <row r="63" spans="2:8" ht="52.5" customHeight="1">
      <c r="B63" s="974"/>
      <c r="C63" s="981" t="s">
        <v>92</v>
      </c>
      <c r="D63" s="981"/>
      <c r="E63" s="990"/>
      <c r="F63" s="997">
        <v>2025</v>
      </c>
      <c r="G63" s="997">
        <v>1958</v>
      </c>
      <c r="H63" s="1005">
        <v>1614</v>
      </c>
    </row>
    <row r="64" spans="2:8" ht="15" customHeight="1"/>
    <row r="65" ht="0" hidden="1" customHeight="1"/>
    <row r="66" ht="0" hidden="1" customHeight="1"/>
  </sheetData>
  <sheetProtection algorithmName="SHA-512" hashValue="eL2bHaa1sXHJvkDd91FNc1ppzJfw9jZMOwIyEIUOek5potYo0wHLerR06mwoGp+MmXdJmYXJl6RMu543FouO5Q==" saltValue="mNC3vXfP4q+JCAY9mGC4k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42578125" style="365" customWidth="1"/>
    <col min="2" max="107" width="2.42578125" style="365" customWidth="1"/>
    <col min="108" max="108" width="6.140625" style="751" customWidth="1"/>
    <col min="109" max="109" width="5.85546875" style="752" customWidth="1"/>
    <col min="110" max="110" width="19.140625" style="365" hidden="1" customWidth="1"/>
    <col min="111" max="115" width="12.5703125" style="365" hidden="1" customWidth="1"/>
    <col min="116" max="349" width="8.5703125" style="365" hidden="1" customWidth="1"/>
    <col min="350" max="355" width="14.85546875" style="365" hidden="1" customWidth="1"/>
    <col min="356" max="357" width="15.85546875" style="365" hidden="1" customWidth="1"/>
    <col min="358" max="363" width="16.140625" style="365" hidden="1" customWidth="1"/>
    <col min="364" max="364" width="6.140625" style="365" hidden="1" customWidth="1"/>
    <col min="365" max="365" width="3" style="365" hidden="1" customWidth="1"/>
    <col min="366" max="605" width="8.5703125" style="365" hidden="1" customWidth="1"/>
    <col min="606" max="611" width="14.85546875" style="365" hidden="1" customWidth="1"/>
    <col min="612" max="613" width="15.85546875" style="365" hidden="1" customWidth="1"/>
    <col min="614" max="619" width="16.140625" style="365" hidden="1" customWidth="1"/>
    <col min="620" max="620" width="6.140625" style="365" hidden="1" customWidth="1"/>
    <col min="621" max="621" width="3" style="365" hidden="1" customWidth="1"/>
    <col min="622" max="861" width="8.5703125" style="365" hidden="1" customWidth="1"/>
    <col min="862" max="867" width="14.85546875" style="365" hidden="1" customWidth="1"/>
    <col min="868" max="869" width="15.85546875" style="365" hidden="1" customWidth="1"/>
    <col min="870" max="875" width="16.140625" style="365" hidden="1" customWidth="1"/>
    <col min="876" max="876" width="6.140625" style="365" hidden="1" customWidth="1"/>
    <col min="877" max="877" width="3" style="365" hidden="1" customWidth="1"/>
    <col min="878" max="1117" width="8.5703125" style="365" hidden="1" customWidth="1"/>
    <col min="1118" max="1123" width="14.85546875" style="365" hidden="1" customWidth="1"/>
    <col min="1124" max="1125" width="15.85546875" style="365" hidden="1" customWidth="1"/>
    <col min="1126" max="1131" width="16.140625" style="365" hidden="1" customWidth="1"/>
    <col min="1132" max="1132" width="6.140625" style="365" hidden="1" customWidth="1"/>
    <col min="1133" max="1133" width="3" style="365" hidden="1" customWidth="1"/>
    <col min="1134" max="1373" width="8.5703125" style="365" hidden="1" customWidth="1"/>
    <col min="1374" max="1379" width="14.85546875" style="365" hidden="1" customWidth="1"/>
    <col min="1380" max="1381" width="15.85546875" style="365" hidden="1" customWidth="1"/>
    <col min="1382" max="1387" width="16.140625" style="365" hidden="1" customWidth="1"/>
    <col min="1388" max="1388" width="6.140625" style="365" hidden="1" customWidth="1"/>
    <col min="1389" max="1389" width="3" style="365" hidden="1" customWidth="1"/>
    <col min="1390" max="1629" width="8.5703125" style="365" hidden="1" customWidth="1"/>
    <col min="1630" max="1635" width="14.85546875" style="365" hidden="1" customWidth="1"/>
    <col min="1636" max="1637" width="15.85546875" style="365" hidden="1" customWidth="1"/>
    <col min="1638" max="1643" width="16.140625" style="365" hidden="1" customWidth="1"/>
    <col min="1644" max="1644" width="6.140625" style="365" hidden="1" customWidth="1"/>
    <col min="1645" max="1645" width="3" style="365" hidden="1" customWidth="1"/>
    <col min="1646" max="1885" width="8.5703125" style="365" hidden="1" customWidth="1"/>
    <col min="1886" max="1891" width="14.85546875" style="365" hidden="1" customWidth="1"/>
    <col min="1892" max="1893" width="15.85546875" style="365" hidden="1" customWidth="1"/>
    <col min="1894" max="1899" width="16.140625" style="365" hidden="1" customWidth="1"/>
    <col min="1900" max="1900" width="6.140625" style="365" hidden="1" customWidth="1"/>
    <col min="1901" max="1901" width="3" style="365" hidden="1" customWidth="1"/>
    <col min="1902" max="2141" width="8.5703125" style="365" hidden="1" customWidth="1"/>
    <col min="2142" max="2147" width="14.85546875" style="365" hidden="1" customWidth="1"/>
    <col min="2148" max="2149" width="15.85546875" style="365" hidden="1" customWidth="1"/>
    <col min="2150" max="2155" width="16.140625" style="365" hidden="1" customWidth="1"/>
    <col min="2156" max="2156" width="6.140625" style="365" hidden="1" customWidth="1"/>
    <col min="2157" max="2157" width="3" style="365" hidden="1" customWidth="1"/>
    <col min="2158" max="2397" width="8.5703125" style="365" hidden="1" customWidth="1"/>
    <col min="2398" max="2403" width="14.85546875" style="365" hidden="1" customWidth="1"/>
    <col min="2404" max="2405" width="15.85546875" style="365" hidden="1" customWidth="1"/>
    <col min="2406" max="2411" width="16.140625" style="365" hidden="1" customWidth="1"/>
    <col min="2412" max="2412" width="6.140625" style="365" hidden="1" customWidth="1"/>
    <col min="2413" max="2413" width="3" style="365" hidden="1" customWidth="1"/>
    <col min="2414" max="2653" width="8.5703125" style="365" hidden="1" customWidth="1"/>
    <col min="2654" max="2659" width="14.85546875" style="365" hidden="1" customWidth="1"/>
    <col min="2660" max="2661" width="15.85546875" style="365" hidden="1" customWidth="1"/>
    <col min="2662" max="2667" width="16.140625" style="365" hidden="1" customWidth="1"/>
    <col min="2668" max="2668" width="6.140625" style="365" hidden="1" customWidth="1"/>
    <col min="2669" max="2669" width="3" style="365" hidden="1" customWidth="1"/>
    <col min="2670" max="2909" width="8.5703125" style="365" hidden="1" customWidth="1"/>
    <col min="2910" max="2915" width="14.85546875" style="365" hidden="1" customWidth="1"/>
    <col min="2916" max="2917" width="15.85546875" style="365" hidden="1" customWidth="1"/>
    <col min="2918" max="2923" width="16.140625" style="365" hidden="1" customWidth="1"/>
    <col min="2924" max="2924" width="6.140625" style="365" hidden="1" customWidth="1"/>
    <col min="2925" max="2925" width="3" style="365" hidden="1" customWidth="1"/>
    <col min="2926" max="3165" width="8.5703125" style="365" hidden="1" customWidth="1"/>
    <col min="3166" max="3171" width="14.85546875" style="365" hidden="1" customWidth="1"/>
    <col min="3172" max="3173" width="15.85546875" style="365" hidden="1" customWidth="1"/>
    <col min="3174" max="3179" width="16.140625" style="365" hidden="1" customWidth="1"/>
    <col min="3180" max="3180" width="6.140625" style="365" hidden="1" customWidth="1"/>
    <col min="3181" max="3181" width="3" style="365" hidden="1" customWidth="1"/>
    <col min="3182" max="3421" width="8.5703125" style="365" hidden="1" customWidth="1"/>
    <col min="3422" max="3427" width="14.85546875" style="365" hidden="1" customWidth="1"/>
    <col min="3428" max="3429" width="15.85546875" style="365" hidden="1" customWidth="1"/>
    <col min="3430" max="3435" width="16.140625" style="365" hidden="1" customWidth="1"/>
    <col min="3436" max="3436" width="6.140625" style="365" hidden="1" customWidth="1"/>
    <col min="3437" max="3437" width="3" style="365" hidden="1" customWidth="1"/>
    <col min="3438" max="3677" width="8.5703125" style="365" hidden="1" customWidth="1"/>
    <col min="3678" max="3683" width="14.85546875" style="365" hidden="1" customWidth="1"/>
    <col min="3684" max="3685" width="15.85546875" style="365" hidden="1" customWidth="1"/>
    <col min="3686" max="3691" width="16.140625" style="365" hidden="1" customWidth="1"/>
    <col min="3692" max="3692" width="6.140625" style="365" hidden="1" customWidth="1"/>
    <col min="3693" max="3693" width="3" style="365" hidden="1" customWidth="1"/>
    <col min="3694" max="3933" width="8.5703125" style="365" hidden="1" customWidth="1"/>
    <col min="3934" max="3939" width="14.85546875" style="365" hidden="1" customWidth="1"/>
    <col min="3940" max="3941" width="15.85546875" style="365" hidden="1" customWidth="1"/>
    <col min="3942" max="3947" width="16.140625" style="365" hidden="1" customWidth="1"/>
    <col min="3948" max="3948" width="6.140625" style="365" hidden="1" customWidth="1"/>
    <col min="3949" max="3949" width="3" style="365" hidden="1" customWidth="1"/>
    <col min="3950" max="4189" width="8.5703125" style="365" hidden="1" customWidth="1"/>
    <col min="4190" max="4195" width="14.85546875" style="365" hidden="1" customWidth="1"/>
    <col min="4196" max="4197" width="15.85546875" style="365" hidden="1" customWidth="1"/>
    <col min="4198" max="4203" width="16.140625" style="365" hidden="1" customWidth="1"/>
    <col min="4204" max="4204" width="6.140625" style="365" hidden="1" customWidth="1"/>
    <col min="4205" max="4205" width="3" style="365" hidden="1" customWidth="1"/>
    <col min="4206" max="4445" width="8.5703125" style="365" hidden="1" customWidth="1"/>
    <col min="4446" max="4451" width="14.85546875" style="365" hidden="1" customWidth="1"/>
    <col min="4452" max="4453" width="15.85546875" style="365" hidden="1" customWidth="1"/>
    <col min="4454" max="4459" width="16.140625" style="365" hidden="1" customWidth="1"/>
    <col min="4460" max="4460" width="6.140625" style="365" hidden="1" customWidth="1"/>
    <col min="4461" max="4461" width="3" style="365" hidden="1" customWidth="1"/>
    <col min="4462" max="4701" width="8.5703125" style="365" hidden="1" customWidth="1"/>
    <col min="4702" max="4707" width="14.85546875" style="365" hidden="1" customWidth="1"/>
    <col min="4708" max="4709" width="15.85546875" style="365" hidden="1" customWidth="1"/>
    <col min="4710" max="4715" width="16.140625" style="365" hidden="1" customWidth="1"/>
    <col min="4716" max="4716" width="6.140625" style="365" hidden="1" customWidth="1"/>
    <col min="4717" max="4717" width="3" style="365" hidden="1" customWidth="1"/>
    <col min="4718" max="4957" width="8.5703125" style="365" hidden="1" customWidth="1"/>
    <col min="4958" max="4963" width="14.85546875" style="365" hidden="1" customWidth="1"/>
    <col min="4964" max="4965" width="15.85546875" style="365" hidden="1" customWidth="1"/>
    <col min="4966" max="4971" width="16.140625" style="365" hidden="1" customWidth="1"/>
    <col min="4972" max="4972" width="6.140625" style="365" hidden="1" customWidth="1"/>
    <col min="4973" max="4973" width="3" style="365" hidden="1" customWidth="1"/>
    <col min="4974" max="5213" width="8.5703125" style="365" hidden="1" customWidth="1"/>
    <col min="5214" max="5219" width="14.85546875" style="365" hidden="1" customWidth="1"/>
    <col min="5220" max="5221" width="15.85546875" style="365" hidden="1" customWidth="1"/>
    <col min="5222" max="5227" width="16.140625" style="365" hidden="1" customWidth="1"/>
    <col min="5228" max="5228" width="6.140625" style="365" hidden="1" customWidth="1"/>
    <col min="5229" max="5229" width="3" style="365" hidden="1" customWidth="1"/>
    <col min="5230" max="5469" width="8.5703125" style="365" hidden="1" customWidth="1"/>
    <col min="5470" max="5475" width="14.85546875" style="365" hidden="1" customWidth="1"/>
    <col min="5476" max="5477" width="15.85546875" style="365" hidden="1" customWidth="1"/>
    <col min="5478" max="5483" width="16.140625" style="365" hidden="1" customWidth="1"/>
    <col min="5484" max="5484" width="6.140625" style="365" hidden="1" customWidth="1"/>
    <col min="5485" max="5485" width="3" style="365" hidden="1" customWidth="1"/>
    <col min="5486" max="5725" width="8.5703125" style="365" hidden="1" customWidth="1"/>
    <col min="5726" max="5731" width="14.85546875" style="365" hidden="1" customWidth="1"/>
    <col min="5732" max="5733" width="15.85546875" style="365" hidden="1" customWidth="1"/>
    <col min="5734" max="5739" width="16.140625" style="365" hidden="1" customWidth="1"/>
    <col min="5740" max="5740" width="6.140625" style="365" hidden="1" customWidth="1"/>
    <col min="5741" max="5741" width="3" style="365" hidden="1" customWidth="1"/>
    <col min="5742" max="5981" width="8.5703125" style="365" hidden="1" customWidth="1"/>
    <col min="5982" max="5987" width="14.85546875" style="365" hidden="1" customWidth="1"/>
    <col min="5988" max="5989" width="15.85546875" style="365" hidden="1" customWidth="1"/>
    <col min="5990" max="5995" width="16.140625" style="365" hidden="1" customWidth="1"/>
    <col min="5996" max="5996" width="6.140625" style="365" hidden="1" customWidth="1"/>
    <col min="5997" max="5997" width="3" style="365" hidden="1" customWidth="1"/>
    <col min="5998" max="6237" width="8.5703125" style="365" hidden="1" customWidth="1"/>
    <col min="6238" max="6243" width="14.85546875" style="365" hidden="1" customWidth="1"/>
    <col min="6244" max="6245" width="15.85546875" style="365" hidden="1" customWidth="1"/>
    <col min="6246" max="6251" width="16.140625" style="365" hidden="1" customWidth="1"/>
    <col min="6252" max="6252" width="6.140625" style="365" hidden="1" customWidth="1"/>
    <col min="6253" max="6253" width="3" style="365" hidden="1" customWidth="1"/>
    <col min="6254" max="6493" width="8.5703125" style="365" hidden="1" customWidth="1"/>
    <col min="6494" max="6499" width="14.85546875" style="365" hidden="1" customWidth="1"/>
    <col min="6500" max="6501" width="15.85546875" style="365" hidden="1" customWidth="1"/>
    <col min="6502" max="6507" width="16.140625" style="365" hidden="1" customWidth="1"/>
    <col min="6508" max="6508" width="6.140625" style="365" hidden="1" customWidth="1"/>
    <col min="6509" max="6509" width="3" style="365" hidden="1" customWidth="1"/>
    <col min="6510" max="6749" width="8.5703125" style="365" hidden="1" customWidth="1"/>
    <col min="6750" max="6755" width="14.85546875" style="365" hidden="1" customWidth="1"/>
    <col min="6756" max="6757" width="15.85546875" style="365" hidden="1" customWidth="1"/>
    <col min="6758" max="6763" width="16.140625" style="365" hidden="1" customWidth="1"/>
    <col min="6764" max="6764" width="6.140625" style="365" hidden="1" customWidth="1"/>
    <col min="6765" max="6765" width="3" style="365" hidden="1" customWidth="1"/>
    <col min="6766" max="7005" width="8.5703125" style="365" hidden="1" customWidth="1"/>
    <col min="7006" max="7011" width="14.85546875" style="365" hidden="1" customWidth="1"/>
    <col min="7012" max="7013" width="15.85546875" style="365" hidden="1" customWidth="1"/>
    <col min="7014" max="7019" width="16.140625" style="365" hidden="1" customWidth="1"/>
    <col min="7020" max="7020" width="6.140625" style="365" hidden="1" customWidth="1"/>
    <col min="7021" max="7021" width="3" style="365" hidden="1" customWidth="1"/>
    <col min="7022" max="7261" width="8.5703125" style="365" hidden="1" customWidth="1"/>
    <col min="7262" max="7267" width="14.85546875" style="365" hidden="1" customWidth="1"/>
    <col min="7268" max="7269" width="15.85546875" style="365" hidden="1" customWidth="1"/>
    <col min="7270" max="7275" width="16.140625" style="365" hidden="1" customWidth="1"/>
    <col min="7276" max="7276" width="6.140625" style="365" hidden="1" customWidth="1"/>
    <col min="7277" max="7277" width="3" style="365" hidden="1" customWidth="1"/>
    <col min="7278" max="7517" width="8.5703125" style="365" hidden="1" customWidth="1"/>
    <col min="7518" max="7523" width="14.85546875" style="365" hidden="1" customWidth="1"/>
    <col min="7524" max="7525" width="15.85546875" style="365" hidden="1" customWidth="1"/>
    <col min="7526" max="7531" width="16.140625" style="365" hidden="1" customWidth="1"/>
    <col min="7532" max="7532" width="6.140625" style="365" hidden="1" customWidth="1"/>
    <col min="7533" max="7533" width="3" style="365" hidden="1" customWidth="1"/>
    <col min="7534" max="7773" width="8.5703125" style="365" hidden="1" customWidth="1"/>
    <col min="7774" max="7779" width="14.85546875" style="365" hidden="1" customWidth="1"/>
    <col min="7780" max="7781" width="15.85546875" style="365" hidden="1" customWidth="1"/>
    <col min="7782" max="7787" width="16.140625" style="365" hidden="1" customWidth="1"/>
    <col min="7788" max="7788" width="6.140625" style="365" hidden="1" customWidth="1"/>
    <col min="7789" max="7789" width="3" style="365" hidden="1" customWidth="1"/>
    <col min="7790" max="8029" width="8.5703125" style="365" hidden="1" customWidth="1"/>
    <col min="8030" max="8035" width="14.85546875" style="365" hidden="1" customWidth="1"/>
    <col min="8036" max="8037" width="15.85546875" style="365" hidden="1" customWidth="1"/>
    <col min="8038" max="8043" width="16.140625" style="365" hidden="1" customWidth="1"/>
    <col min="8044" max="8044" width="6.140625" style="365" hidden="1" customWidth="1"/>
    <col min="8045" max="8045" width="3" style="365" hidden="1" customWidth="1"/>
    <col min="8046" max="8285" width="8.5703125" style="365" hidden="1" customWidth="1"/>
    <col min="8286" max="8291" width="14.85546875" style="365" hidden="1" customWidth="1"/>
    <col min="8292" max="8293" width="15.85546875" style="365" hidden="1" customWidth="1"/>
    <col min="8294" max="8299" width="16.140625" style="365" hidden="1" customWidth="1"/>
    <col min="8300" max="8300" width="6.140625" style="365" hidden="1" customWidth="1"/>
    <col min="8301" max="8301" width="3" style="365" hidden="1" customWidth="1"/>
    <col min="8302" max="8541" width="8.5703125" style="365" hidden="1" customWidth="1"/>
    <col min="8542" max="8547" width="14.85546875" style="365" hidden="1" customWidth="1"/>
    <col min="8548" max="8549" width="15.85546875" style="365" hidden="1" customWidth="1"/>
    <col min="8550" max="8555" width="16.140625" style="365" hidden="1" customWidth="1"/>
    <col min="8556" max="8556" width="6.140625" style="365" hidden="1" customWidth="1"/>
    <col min="8557" max="8557" width="3" style="365" hidden="1" customWidth="1"/>
    <col min="8558" max="8797" width="8.5703125" style="365" hidden="1" customWidth="1"/>
    <col min="8798" max="8803" width="14.85546875" style="365" hidden="1" customWidth="1"/>
    <col min="8804" max="8805" width="15.85546875" style="365" hidden="1" customWidth="1"/>
    <col min="8806" max="8811" width="16.140625" style="365" hidden="1" customWidth="1"/>
    <col min="8812" max="8812" width="6.140625" style="365" hidden="1" customWidth="1"/>
    <col min="8813" max="8813" width="3" style="365" hidden="1" customWidth="1"/>
    <col min="8814" max="9053" width="8.5703125" style="365" hidden="1" customWidth="1"/>
    <col min="9054" max="9059" width="14.85546875" style="365" hidden="1" customWidth="1"/>
    <col min="9060" max="9061" width="15.85546875" style="365" hidden="1" customWidth="1"/>
    <col min="9062" max="9067" width="16.140625" style="365" hidden="1" customWidth="1"/>
    <col min="9068" max="9068" width="6.140625" style="365" hidden="1" customWidth="1"/>
    <col min="9069" max="9069" width="3" style="365" hidden="1" customWidth="1"/>
    <col min="9070" max="9309" width="8.5703125" style="365" hidden="1" customWidth="1"/>
    <col min="9310" max="9315" width="14.85546875" style="365" hidden="1" customWidth="1"/>
    <col min="9316" max="9317" width="15.85546875" style="365" hidden="1" customWidth="1"/>
    <col min="9318" max="9323" width="16.140625" style="365" hidden="1" customWidth="1"/>
    <col min="9324" max="9324" width="6.140625" style="365" hidden="1" customWidth="1"/>
    <col min="9325" max="9325" width="3" style="365" hidden="1" customWidth="1"/>
    <col min="9326" max="9565" width="8.5703125" style="365" hidden="1" customWidth="1"/>
    <col min="9566" max="9571" width="14.85546875" style="365" hidden="1" customWidth="1"/>
    <col min="9572" max="9573" width="15.85546875" style="365" hidden="1" customWidth="1"/>
    <col min="9574" max="9579" width="16.140625" style="365" hidden="1" customWidth="1"/>
    <col min="9580" max="9580" width="6.140625" style="365" hidden="1" customWidth="1"/>
    <col min="9581" max="9581" width="3" style="365" hidden="1" customWidth="1"/>
    <col min="9582" max="9821" width="8.5703125" style="365" hidden="1" customWidth="1"/>
    <col min="9822" max="9827" width="14.85546875" style="365" hidden="1" customWidth="1"/>
    <col min="9828" max="9829" width="15.85546875" style="365" hidden="1" customWidth="1"/>
    <col min="9830" max="9835" width="16.140625" style="365" hidden="1" customWidth="1"/>
    <col min="9836" max="9836" width="6.140625" style="365" hidden="1" customWidth="1"/>
    <col min="9837" max="9837" width="3" style="365" hidden="1" customWidth="1"/>
    <col min="9838" max="10077" width="8.5703125" style="365" hidden="1" customWidth="1"/>
    <col min="10078" max="10083" width="14.85546875" style="365" hidden="1" customWidth="1"/>
    <col min="10084" max="10085" width="15.85546875" style="365" hidden="1" customWidth="1"/>
    <col min="10086" max="10091" width="16.140625" style="365" hidden="1" customWidth="1"/>
    <col min="10092" max="10092" width="6.140625" style="365" hidden="1" customWidth="1"/>
    <col min="10093" max="10093" width="3" style="365" hidden="1" customWidth="1"/>
    <col min="10094" max="10333" width="8.5703125" style="365" hidden="1" customWidth="1"/>
    <col min="10334" max="10339" width="14.85546875" style="365" hidden="1" customWidth="1"/>
    <col min="10340" max="10341" width="15.85546875" style="365" hidden="1" customWidth="1"/>
    <col min="10342" max="10347" width="16.140625" style="365" hidden="1" customWidth="1"/>
    <col min="10348" max="10348" width="6.140625" style="365" hidden="1" customWidth="1"/>
    <col min="10349" max="10349" width="3" style="365" hidden="1" customWidth="1"/>
    <col min="10350" max="10589" width="8.5703125" style="365" hidden="1" customWidth="1"/>
    <col min="10590" max="10595" width="14.85546875" style="365" hidden="1" customWidth="1"/>
    <col min="10596" max="10597" width="15.85546875" style="365" hidden="1" customWidth="1"/>
    <col min="10598" max="10603" width="16.140625" style="365" hidden="1" customWidth="1"/>
    <col min="10604" max="10604" width="6.140625" style="365" hidden="1" customWidth="1"/>
    <col min="10605" max="10605" width="3" style="365" hidden="1" customWidth="1"/>
    <col min="10606" max="10845" width="8.5703125" style="365" hidden="1" customWidth="1"/>
    <col min="10846" max="10851" width="14.85546875" style="365" hidden="1" customWidth="1"/>
    <col min="10852" max="10853" width="15.85546875" style="365" hidden="1" customWidth="1"/>
    <col min="10854" max="10859" width="16.140625" style="365" hidden="1" customWidth="1"/>
    <col min="10860" max="10860" width="6.140625" style="365" hidden="1" customWidth="1"/>
    <col min="10861" max="10861" width="3" style="365" hidden="1" customWidth="1"/>
    <col min="10862" max="11101" width="8.5703125" style="365" hidden="1" customWidth="1"/>
    <col min="11102" max="11107" width="14.85546875" style="365" hidden="1" customWidth="1"/>
    <col min="11108" max="11109" width="15.85546875" style="365" hidden="1" customWidth="1"/>
    <col min="11110" max="11115" width="16.140625" style="365" hidden="1" customWidth="1"/>
    <col min="11116" max="11116" width="6.140625" style="365" hidden="1" customWidth="1"/>
    <col min="11117" max="11117" width="3" style="365" hidden="1" customWidth="1"/>
    <col min="11118" max="11357" width="8.5703125" style="365" hidden="1" customWidth="1"/>
    <col min="11358" max="11363" width="14.85546875" style="365" hidden="1" customWidth="1"/>
    <col min="11364" max="11365" width="15.85546875" style="365" hidden="1" customWidth="1"/>
    <col min="11366" max="11371" width="16.140625" style="365" hidden="1" customWidth="1"/>
    <col min="11372" max="11372" width="6.140625" style="365" hidden="1" customWidth="1"/>
    <col min="11373" max="11373" width="3" style="365" hidden="1" customWidth="1"/>
    <col min="11374" max="11613" width="8.5703125" style="365" hidden="1" customWidth="1"/>
    <col min="11614" max="11619" width="14.85546875" style="365" hidden="1" customWidth="1"/>
    <col min="11620" max="11621" width="15.85546875" style="365" hidden="1" customWidth="1"/>
    <col min="11622" max="11627" width="16.140625" style="365" hidden="1" customWidth="1"/>
    <col min="11628" max="11628" width="6.140625" style="365" hidden="1" customWidth="1"/>
    <col min="11629" max="11629" width="3" style="365" hidden="1" customWidth="1"/>
    <col min="11630" max="11869" width="8.5703125" style="365" hidden="1" customWidth="1"/>
    <col min="11870" max="11875" width="14.85546875" style="365" hidden="1" customWidth="1"/>
    <col min="11876" max="11877" width="15.85546875" style="365" hidden="1" customWidth="1"/>
    <col min="11878" max="11883" width="16.140625" style="365" hidden="1" customWidth="1"/>
    <col min="11884" max="11884" width="6.140625" style="365" hidden="1" customWidth="1"/>
    <col min="11885" max="11885" width="3" style="365" hidden="1" customWidth="1"/>
    <col min="11886" max="12125" width="8.5703125" style="365" hidden="1" customWidth="1"/>
    <col min="12126" max="12131" width="14.85546875" style="365" hidden="1" customWidth="1"/>
    <col min="12132" max="12133" width="15.85546875" style="365" hidden="1" customWidth="1"/>
    <col min="12134" max="12139" width="16.140625" style="365" hidden="1" customWidth="1"/>
    <col min="12140" max="12140" width="6.140625" style="365" hidden="1" customWidth="1"/>
    <col min="12141" max="12141" width="3" style="365" hidden="1" customWidth="1"/>
    <col min="12142" max="12381" width="8.5703125" style="365" hidden="1" customWidth="1"/>
    <col min="12382" max="12387" width="14.85546875" style="365" hidden="1" customWidth="1"/>
    <col min="12388" max="12389" width="15.85546875" style="365" hidden="1" customWidth="1"/>
    <col min="12390" max="12395" width="16.140625" style="365" hidden="1" customWidth="1"/>
    <col min="12396" max="12396" width="6.140625" style="365" hidden="1" customWidth="1"/>
    <col min="12397" max="12397" width="3" style="365" hidden="1" customWidth="1"/>
    <col min="12398" max="12637" width="8.5703125" style="365" hidden="1" customWidth="1"/>
    <col min="12638" max="12643" width="14.85546875" style="365" hidden="1" customWidth="1"/>
    <col min="12644" max="12645" width="15.85546875" style="365" hidden="1" customWidth="1"/>
    <col min="12646" max="12651" width="16.140625" style="365" hidden="1" customWidth="1"/>
    <col min="12652" max="12652" width="6.140625" style="365" hidden="1" customWidth="1"/>
    <col min="12653" max="12653" width="3" style="365" hidden="1" customWidth="1"/>
    <col min="12654" max="12893" width="8.5703125" style="365" hidden="1" customWidth="1"/>
    <col min="12894" max="12899" width="14.85546875" style="365" hidden="1" customWidth="1"/>
    <col min="12900" max="12901" width="15.85546875" style="365" hidden="1" customWidth="1"/>
    <col min="12902" max="12907" width="16.140625" style="365" hidden="1" customWidth="1"/>
    <col min="12908" max="12908" width="6.140625" style="365" hidden="1" customWidth="1"/>
    <col min="12909" max="12909" width="3" style="365" hidden="1" customWidth="1"/>
    <col min="12910" max="13149" width="8.5703125" style="365" hidden="1" customWidth="1"/>
    <col min="13150" max="13155" width="14.85546875" style="365" hidden="1" customWidth="1"/>
    <col min="13156" max="13157" width="15.85546875" style="365" hidden="1" customWidth="1"/>
    <col min="13158" max="13163" width="16.140625" style="365" hidden="1" customWidth="1"/>
    <col min="13164" max="13164" width="6.140625" style="365" hidden="1" customWidth="1"/>
    <col min="13165" max="13165" width="3" style="365" hidden="1" customWidth="1"/>
    <col min="13166" max="13405" width="8.5703125" style="365" hidden="1" customWidth="1"/>
    <col min="13406" max="13411" width="14.85546875" style="365" hidden="1" customWidth="1"/>
    <col min="13412" max="13413" width="15.85546875" style="365" hidden="1" customWidth="1"/>
    <col min="13414" max="13419" width="16.140625" style="365" hidden="1" customWidth="1"/>
    <col min="13420" max="13420" width="6.140625" style="365" hidden="1" customWidth="1"/>
    <col min="13421" max="13421" width="3" style="365" hidden="1" customWidth="1"/>
    <col min="13422" max="13661" width="8.5703125" style="365" hidden="1" customWidth="1"/>
    <col min="13662" max="13667" width="14.85546875" style="365" hidden="1" customWidth="1"/>
    <col min="13668" max="13669" width="15.85546875" style="365" hidden="1" customWidth="1"/>
    <col min="13670" max="13675" width="16.140625" style="365" hidden="1" customWidth="1"/>
    <col min="13676" max="13676" width="6.140625" style="365" hidden="1" customWidth="1"/>
    <col min="13677" max="13677" width="3" style="365" hidden="1" customWidth="1"/>
    <col min="13678" max="13917" width="8.5703125" style="365" hidden="1" customWidth="1"/>
    <col min="13918" max="13923" width="14.85546875" style="365" hidden="1" customWidth="1"/>
    <col min="13924" max="13925" width="15.85546875" style="365" hidden="1" customWidth="1"/>
    <col min="13926" max="13931" width="16.140625" style="365" hidden="1" customWidth="1"/>
    <col min="13932" max="13932" width="6.140625" style="365" hidden="1" customWidth="1"/>
    <col min="13933" max="13933" width="3" style="365" hidden="1" customWidth="1"/>
    <col min="13934" max="14173" width="8.5703125" style="365" hidden="1" customWidth="1"/>
    <col min="14174" max="14179" width="14.85546875" style="365" hidden="1" customWidth="1"/>
    <col min="14180" max="14181" width="15.85546875" style="365" hidden="1" customWidth="1"/>
    <col min="14182" max="14187" width="16.140625" style="365" hidden="1" customWidth="1"/>
    <col min="14188" max="14188" width="6.140625" style="365" hidden="1" customWidth="1"/>
    <col min="14189" max="14189" width="3" style="365" hidden="1" customWidth="1"/>
    <col min="14190" max="14429" width="8.5703125" style="365" hidden="1" customWidth="1"/>
    <col min="14430" max="14435" width="14.85546875" style="365" hidden="1" customWidth="1"/>
    <col min="14436" max="14437" width="15.85546875" style="365" hidden="1" customWidth="1"/>
    <col min="14438" max="14443" width="16.140625" style="365" hidden="1" customWidth="1"/>
    <col min="14444" max="14444" width="6.140625" style="365" hidden="1" customWidth="1"/>
    <col min="14445" max="14445" width="3" style="365" hidden="1" customWidth="1"/>
    <col min="14446" max="14685" width="8.5703125" style="365" hidden="1" customWidth="1"/>
    <col min="14686" max="14691" width="14.85546875" style="365" hidden="1" customWidth="1"/>
    <col min="14692" max="14693" width="15.85546875" style="365" hidden="1" customWidth="1"/>
    <col min="14694" max="14699" width="16.140625" style="365" hidden="1" customWidth="1"/>
    <col min="14700" max="14700" width="6.140625" style="365" hidden="1" customWidth="1"/>
    <col min="14701" max="14701" width="3" style="365" hidden="1" customWidth="1"/>
    <col min="14702" max="14941" width="8.5703125" style="365" hidden="1" customWidth="1"/>
    <col min="14942" max="14947" width="14.85546875" style="365" hidden="1" customWidth="1"/>
    <col min="14948" max="14949" width="15.85546875" style="365" hidden="1" customWidth="1"/>
    <col min="14950" max="14955" width="16.140625" style="365" hidden="1" customWidth="1"/>
    <col min="14956" max="14956" width="6.140625" style="365" hidden="1" customWidth="1"/>
    <col min="14957" max="14957" width="3" style="365" hidden="1" customWidth="1"/>
    <col min="14958" max="15197" width="8.5703125" style="365" hidden="1" customWidth="1"/>
    <col min="15198" max="15203" width="14.85546875" style="365" hidden="1" customWidth="1"/>
    <col min="15204" max="15205" width="15.85546875" style="365" hidden="1" customWidth="1"/>
    <col min="15206" max="15211" width="16.140625" style="365" hidden="1" customWidth="1"/>
    <col min="15212" max="15212" width="6.140625" style="365" hidden="1" customWidth="1"/>
    <col min="15213" max="15213" width="3" style="365" hidden="1" customWidth="1"/>
    <col min="15214" max="15453" width="8.5703125" style="365" hidden="1" customWidth="1"/>
    <col min="15454" max="15459" width="14.85546875" style="365" hidden="1" customWidth="1"/>
    <col min="15460" max="15461" width="15.85546875" style="365" hidden="1" customWidth="1"/>
    <col min="15462" max="15467" width="16.140625" style="365" hidden="1" customWidth="1"/>
    <col min="15468" max="15468" width="6.140625" style="365" hidden="1" customWidth="1"/>
    <col min="15469" max="15469" width="3" style="365" hidden="1" customWidth="1"/>
    <col min="15470" max="15709" width="8.5703125" style="365" hidden="1" customWidth="1"/>
    <col min="15710" max="15715" width="14.85546875" style="365" hidden="1" customWidth="1"/>
    <col min="15716" max="15717" width="15.85546875" style="365" hidden="1" customWidth="1"/>
    <col min="15718" max="15723" width="16.140625" style="365" hidden="1" customWidth="1"/>
    <col min="15724" max="15724" width="6.140625" style="365" hidden="1" customWidth="1"/>
    <col min="15725" max="15725" width="3" style="365" hidden="1" customWidth="1"/>
    <col min="15726" max="15965" width="8.5703125" style="365" hidden="1" customWidth="1"/>
    <col min="15966" max="15971" width="14.85546875" style="365" hidden="1" customWidth="1"/>
    <col min="15972" max="15973" width="15.85546875" style="365" hidden="1" customWidth="1"/>
    <col min="15974" max="15979" width="16.140625" style="365" hidden="1" customWidth="1"/>
    <col min="15980" max="15980" width="6.140625" style="365" hidden="1" customWidth="1"/>
    <col min="15981" max="15981" width="3" style="365" hidden="1" customWidth="1"/>
    <col min="15982" max="16221" width="8.5703125" style="365" hidden="1" customWidth="1"/>
    <col min="16222" max="16227" width="14.85546875" style="365" hidden="1" customWidth="1"/>
    <col min="16228" max="16229" width="15.85546875" style="365" hidden="1" customWidth="1"/>
    <col min="16230" max="16235" width="16.140625" style="365" hidden="1" customWidth="1"/>
    <col min="16236" max="16236" width="6.140625" style="365" hidden="1" customWidth="1"/>
    <col min="16237" max="16237" width="3" style="365" hidden="1" customWidth="1"/>
    <col min="16238" max="16384" width="8.57031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531</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531</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532</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533</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534</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535</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393</v>
      </c>
      <c r="BQ50" s="1041"/>
      <c r="BR50" s="1041"/>
      <c r="BS50" s="1041"/>
      <c r="BT50" s="1041"/>
      <c r="BU50" s="1041"/>
      <c r="BV50" s="1041"/>
      <c r="BW50" s="1041"/>
      <c r="BX50" s="1041" t="s">
        <v>201</v>
      </c>
      <c r="BY50" s="1041"/>
      <c r="BZ50" s="1041"/>
      <c r="CA50" s="1041"/>
      <c r="CB50" s="1041"/>
      <c r="CC50" s="1041"/>
      <c r="CD50" s="1041"/>
      <c r="CE50" s="1041"/>
      <c r="CF50" s="1041" t="s">
        <v>518</v>
      </c>
      <c r="CG50" s="1041"/>
      <c r="CH50" s="1041"/>
      <c r="CI50" s="1041"/>
      <c r="CJ50" s="1041"/>
      <c r="CK50" s="1041"/>
      <c r="CL50" s="1041"/>
      <c r="CM50" s="1041"/>
      <c r="CN50" s="1041" t="s">
        <v>215</v>
      </c>
      <c r="CO50" s="1041"/>
      <c r="CP50" s="1041"/>
      <c r="CQ50" s="1041"/>
      <c r="CR50" s="1041"/>
      <c r="CS50" s="1041"/>
      <c r="CT50" s="1041"/>
      <c r="CU50" s="1041"/>
      <c r="CV50" s="1041" t="s">
        <v>226</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536</v>
      </c>
      <c r="AO51" s="1040"/>
      <c r="AP51" s="1040"/>
      <c r="AQ51" s="1040"/>
      <c r="AR51" s="1040"/>
      <c r="AS51" s="1040"/>
      <c r="AT51" s="1040"/>
      <c r="AU51" s="1040"/>
      <c r="AV51" s="1040"/>
      <c r="AW51" s="1040"/>
      <c r="AX51" s="1040"/>
      <c r="AY51" s="1040"/>
      <c r="AZ51" s="1040"/>
      <c r="BA51" s="1040"/>
      <c r="BB51" s="1040" t="s">
        <v>537</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v>2.5</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538</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63.2</v>
      </c>
      <c r="CG53" s="1046"/>
      <c r="CH53" s="1046"/>
      <c r="CI53" s="1046"/>
      <c r="CJ53" s="1046"/>
      <c r="CK53" s="1046"/>
      <c r="CL53" s="1046"/>
      <c r="CM53" s="1046"/>
      <c r="CN53" s="1046">
        <v>64.7</v>
      </c>
      <c r="CO53" s="1046"/>
      <c r="CP53" s="1046"/>
      <c r="CQ53" s="1046"/>
      <c r="CR53" s="1046"/>
      <c r="CS53" s="1046"/>
      <c r="CT53" s="1046"/>
      <c r="CU53" s="1046"/>
      <c r="CV53" s="1046">
        <v>65.099999999999994</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406</v>
      </c>
      <c r="AO55" s="1041"/>
      <c r="AP55" s="1041"/>
      <c r="AQ55" s="1041"/>
      <c r="AR55" s="1041"/>
      <c r="AS55" s="1041"/>
      <c r="AT55" s="1041"/>
      <c r="AU55" s="1041"/>
      <c r="AV55" s="1041"/>
      <c r="AW55" s="1041"/>
      <c r="AX55" s="1041"/>
      <c r="AY55" s="1041"/>
      <c r="AZ55" s="1041"/>
      <c r="BA55" s="1041"/>
      <c r="BB55" s="1040" t="s">
        <v>537</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13</v>
      </c>
      <c r="CG55" s="1046"/>
      <c r="CH55" s="1046"/>
      <c r="CI55" s="1046"/>
      <c r="CJ55" s="1046"/>
      <c r="CK55" s="1046"/>
      <c r="CL55" s="1046"/>
      <c r="CM55" s="1046"/>
      <c r="CN55" s="1046">
        <v>21</v>
      </c>
      <c r="CO55" s="1046"/>
      <c r="CP55" s="1046"/>
      <c r="CQ55" s="1046"/>
      <c r="CR55" s="1046"/>
      <c r="CS55" s="1046"/>
      <c r="CT55" s="1046"/>
      <c r="CU55" s="1046"/>
      <c r="CV55" s="1046">
        <v>20.2</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538</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53.4</v>
      </c>
      <c r="CG57" s="1046"/>
      <c r="CH57" s="1046"/>
      <c r="CI57" s="1046"/>
      <c r="CJ57" s="1046"/>
      <c r="CK57" s="1046"/>
      <c r="CL57" s="1046"/>
      <c r="CM57" s="1046"/>
      <c r="CN57" s="1046">
        <v>56.1</v>
      </c>
      <c r="CO57" s="1046"/>
      <c r="CP57" s="1046"/>
      <c r="CQ57" s="1046"/>
      <c r="CR57" s="1046"/>
      <c r="CS57" s="1046"/>
      <c r="CT57" s="1046"/>
      <c r="CU57" s="1046"/>
      <c r="CV57" s="1046">
        <v>58.1</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279</v>
      </c>
    </row>
    <row r="64" spans="1:109">
      <c r="B64" s="752"/>
      <c r="G64" s="1015"/>
      <c r="I64" s="365"/>
      <c r="J64" s="365"/>
      <c r="K64" s="365"/>
      <c r="L64" s="365"/>
      <c r="M64" s="365"/>
      <c r="N64" s="1035"/>
      <c r="AM64" s="1015"/>
      <c r="AN64" s="1015" t="s">
        <v>533</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539</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535</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393</v>
      </c>
      <c r="BQ72" s="1041"/>
      <c r="BR72" s="1041"/>
      <c r="BS72" s="1041"/>
      <c r="BT72" s="1041"/>
      <c r="BU72" s="1041"/>
      <c r="BV72" s="1041"/>
      <c r="BW72" s="1041"/>
      <c r="BX72" s="1041" t="s">
        <v>201</v>
      </c>
      <c r="BY72" s="1041"/>
      <c r="BZ72" s="1041"/>
      <c r="CA72" s="1041"/>
      <c r="CB72" s="1041"/>
      <c r="CC72" s="1041"/>
      <c r="CD72" s="1041"/>
      <c r="CE72" s="1041"/>
      <c r="CF72" s="1041" t="s">
        <v>518</v>
      </c>
      <c r="CG72" s="1041"/>
      <c r="CH72" s="1041"/>
      <c r="CI72" s="1041"/>
      <c r="CJ72" s="1041"/>
      <c r="CK72" s="1041"/>
      <c r="CL72" s="1041"/>
      <c r="CM72" s="1041"/>
      <c r="CN72" s="1041" t="s">
        <v>215</v>
      </c>
      <c r="CO72" s="1041"/>
      <c r="CP72" s="1041"/>
      <c r="CQ72" s="1041"/>
      <c r="CR72" s="1041"/>
      <c r="CS72" s="1041"/>
      <c r="CT72" s="1041"/>
      <c r="CU72" s="1041"/>
      <c r="CV72" s="1041" t="s">
        <v>226</v>
      </c>
      <c r="CW72" s="1041"/>
      <c r="CX72" s="1041"/>
      <c r="CY72" s="1041"/>
      <c r="CZ72" s="1041"/>
      <c r="DA72" s="1041"/>
      <c r="DB72" s="1041"/>
      <c r="DC72" s="1041"/>
    </row>
    <row r="73" spans="2:107">
      <c r="B73" s="752"/>
      <c r="G73" s="1017"/>
      <c r="H73" s="1017"/>
      <c r="I73" s="1017"/>
      <c r="J73" s="1017"/>
      <c r="K73" s="1027"/>
      <c r="L73" s="1027"/>
      <c r="M73" s="1027"/>
      <c r="N73" s="1027"/>
      <c r="AM73" s="1019"/>
      <c r="AN73" s="1040" t="s">
        <v>536</v>
      </c>
      <c r="AO73" s="1040"/>
      <c r="AP73" s="1040"/>
      <c r="AQ73" s="1040"/>
      <c r="AR73" s="1040"/>
      <c r="AS73" s="1040"/>
      <c r="AT73" s="1040"/>
      <c r="AU73" s="1040"/>
      <c r="AV73" s="1040"/>
      <c r="AW73" s="1040"/>
      <c r="AX73" s="1040"/>
      <c r="AY73" s="1040"/>
      <c r="AZ73" s="1040"/>
      <c r="BA73" s="1040"/>
      <c r="BB73" s="1040" t="s">
        <v>537</v>
      </c>
      <c r="BC73" s="1040"/>
      <c r="BD73" s="1040"/>
      <c r="BE73" s="1040"/>
      <c r="BF73" s="1040"/>
      <c r="BG73" s="1040"/>
      <c r="BH73" s="1040"/>
      <c r="BI73" s="1040"/>
      <c r="BJ73" s="1040"/>
      <c r="BK73" s="1040"/>
      <c r="BL73" s="1040"/>
      <c r="BM73" s="1040"/>
      <c r="BN73" s="1040"/>
      <c r="BO73" s="1040"/>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v>2.5</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540</v>
      </c>
      <c r="BC75" s="1040"/>
      <c r="BD75" s="1040"/>
      <c r="BE75" s="1040"/>
      <c r="BF75" s="1040"/>
      <c r="BG75" s="1040"/>
      <c r="BH75" s="1040"/>
      <c r="BI75" s="1040"/>
      <c r="BJ75" s="1040"/>
      <c r="BK75" s="1040"/>
      <c r="BL75" s="1040"/>
      <c r="BM75" s="1040"/>
      <c r="BN75" s="1040"/>
      <c r="BO75" s="1040"/>
      <c r="BP75" s="1046">
        <v>5.0999999999999996</v>
      </c>
      <c r="BQ75" s="1046"/>
      <c r="BR75" s="1046"/>
      <c r="BS75" s="1046"/>
      <c r="BT75" s="1046"/>
      <c r="BU75" s="1046"/>
      <c r="BV75" s="1046"/>
      <c r="BW75" s="1046"/>
      <c r="BX75" s="1046">
        <v>4.5</v>
      </c>
      <c r="BY75" s="1046"/>
      <c r="BZ75" s="1046"/>
      <c r="CA75" s="1046"/>
      <c r="CB75" s="1046"/>
      <c r="CC75" s="1046"/>
      <c r="CD75" s="1046"/>
      <c r="CE75" s="1046"/>
      <c r="CF75" s="1046">
        <v>4.7</v>
      </c>
      <c r="CG75" s="1046"/>
      <c r="CH75" s="1046"/>
      <c r="CI75" s="1046"/>
      <c r="CJ75" s="1046"/>
      <c r="CK75" s="1046"/>
      <c r="CL75" s="1046"/>
      <c r="CM75" s="1046"/>
      <c r="CN75" s="1046">
        <v>4.7</v>
      </c>
      <c r="CO75" s="1046"/>
      <c r="CP75" s="1046"/>
      <c r="CQ75" s="1046"/>
      <c r="CR75" s="1046"/>
      <c r="CS75" s="1046"/>
      <c r="CT75" s="1046"/>
      <c r="CU75" s="1046"/>
      <c r="CV75" s="1046">
        <v>5.2</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406</v>
      </c>
      <c r="AO77" s="1041"/>
      <c r="AP77" s="1041"/>
      <c r="AQ77" s="1041"/>
      <c r="AR77" s="1041"/>
      <c r="AS77" s="1041"/>
      <c r="AT77" s="1041"/>
      <c r="AU77" s="1041"/>
      <c r="AV77" s="1041"/>
      <c r="AW77" s="1041"/>
      <c r="AX77" s="1041"/>
      <c r="AY77" s="1041"/>
      <c r="AZ77" s="1041"/>
      <c r="BA77" s="1041"/>
      <c r="BB77" s="1040" t="s">
        <v>537</v>
      </c>
      <c r="BC77" s="1040"/>
      <c r="BD77" s="1040"/>
      <c r="BE77" s="1040"/>
      <c r="BF77" s="1040"/>
      <c r="BG77" s="1040"/>
      <c r="BH77" s="1040"/>
      <c r="BI77" s="1040"/>
      <c r="BJ77" s="1040"/>
      <c r="BK77" s="1040"/>
      <c r="BL77" s="1040"/>
      <c r="BM77" s="1040"/>
      <c r="BN77" s="1040"/>
      <c r="BO77" s="1040"/>
      <c r="BP77" s="1046">
        <v>22.3</v>
      </c>
      <c r="BQ77" s="1046"/>
      <c r="BR77" s="1046"/>
      <c r="BS77" s="1046"/>
      <c r="BT77" s="1046"/>
      <c r="BU77" s="1046"/>
      <c r="BV77" s="1046"/>
      <c r="BW77" s="1046"/>
      <c r="BX77" s="1046">
        <v>20.3</v>
      </c>
      <c r="BY77" s="1046"/>
      <c r="BZ77" s="1046"/>
      <c r="CA77" s="1046"/>
      <c r="CB77" s="1046"/>
      <c r="CC77" s="1046"/>
      <c r="CD77" s="1046"/>
      <c r="CE77" s="1046"/>
      <c r="CF77" s="1046">
        <v>13</v>
      </c>
      <c r="CG77" s="1046"/>
      <c r="CH77" s="1046"/>
      <c r="CI77" s="1046"/>
      <c r="CJ77" s="1046"/>
      <c r="CK77" s="1046"/>
      <c r="CL77" s="1046"/>
      <c r="CM77" s="1046"/>
      <c r="CN77" s="1046">
        <v>21</v>
      </c>
      <c r="CO77" s="1046"/>
      <c r="CP77" s="1046"/>
      <c r="CQ77" s="1046"/>
      <c r="CR77" s="1046"/>
      <c r="CS77" s="1046"/>
      <c r="CT77" s="1046"/>
      <c r="CU77" s="1046"/>
      <c r="CV77" s="1046">
        <v>20.2</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540</v>
      </c>
      <c r="BC79" s="1040"/>
      <c r="BD79" s="1040"/>
      <c r="BE79" s="1040"/>
      <c r="BF79" s="1040"/>
      <c r="BG79" s="1040"/>
      <c r="BH79" s="1040"/>
      <c r="BI79" s="1040"/>
      <c r="BJ79" s="1040"/>
      <c r="BK79" s="1040"/>
      <c r="BL79" s="1040"/>
      <c r="BM79" s="1040"/>
      <c r="BN79" s="1040"/>
      <c r="BO79" s="1040"/>
      <c r="BP79" s="1046">
        <v>8.5</v>
      </c>
      <c r="BQ79" s="1046"/>
      <c r="BR79" s="1046"/>
      <c r="BS79" s="1046"/>
      <c r="BT79" s="1046"/>
      <c r="BU79" s="1046"/>
      <c r="BV79" s="1046"/>
      <c r="BW79" s="1046"/>
      <c r="BX79" s="1046">
        <v>7.7</v>
      </c>
      <c r="BY79" s="1046"/>
      <c r="BZ79" s="1046"/>
      <c r="CA79" s="1046"/>
      <c r="CB79" s="1046"/>
      <c r="CC79" s="1046"/>
      <c r="CD79" s="1046"/>
      <c r="CE79" s="1046"/>
      <c r="CF79" s="1046">
        <v>6.8</v>
      </c>
      <c r="CG79" s="1046"/>
      <c r="CH79" s="1046"/>
      <c r="CI79" s="1046"/>
      <c r="CJ79" s="1046"/>
      <c r="CK79" s="1046"/>
      <c r="CL79" s="1046"/>
      <c r="CM79" s="1046"/>
      <c r="CN79" s="1046">
        <v>6.8</v>
      </c>
      <c r="CO79" s="1046"/>
      <c r="CP79" s="1046"/>
      <c r="CQ79" s="1046"/>
      <c r="CR79" s="1046"/>
      <c r="CS79" s="1046"/>
      <c r="CT79" s="1046"/>
      <c r="CU79" s="1046"/>
      <c r="CV79" s="1046">
        <v>6.8</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W6i1IfvynWex43WVKz4f6LamR8fnTwSsX8bjUPwVN+zOBfHs/YF+zgoOFRGwMScpQfhDguyXozssWxyl7Pqsw==" saltValue="DUnWzCMcHVLH9VDS2p4Ac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73"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2578125" style="749" customWidth="1"/>
    <col min="35" max="122" width="2.42578125" style="750" customWidth="1"/>
    <col min="123" max="16384" width="2.42578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zwTCGmZhahglCdgd4dRh6lOu98RFnzZjeYaoIDArsiRR+2lANOMsL8QASoAdNM2Azs/ZNzAi3aVGhOMDeAquQ==" saltValue="xbiZZKLJGAy7Tn9HtsrV3A==" spinCount="100000" sheet="1" objects="1" scenarios="1"/>
  <phoneticPr fontId="6"/>
  <printOptions horizontalCentered="1" verticalCentered="1"/>
  <pageMargins left="0" right="0" top="0.19685039370078741" bottom="0.31496062992125984" header="0.39370078740157483" footer="0"/>
  <pageSetup paperSize="9" scale="5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2578125" style="749" customWidth="1"/>
    <col min="35" max="122" width="2.42578125" style="750" customWidth="1"/>
    <col min="123" max="16384" width="2.42578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00G1T+NrPONM8CDuI7gkX36e5aWXXXBRLdkyBd3AC3CTbzgMQ+cf4X+LpeSPldlxkZr+pd8YbB0CwX7cu164A==" saltValue="4YBB7kwMYZzZYGL1a5VlnQ==" spinCount="100000" sheet="1" objects="1" scenarios="1"/>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40625" defaultRowHeight="13.5"/>
  <cols>
    <col min="1" max="1" width="45.85546875" style="1054" customWidth="1"/>
    <col min="2" max="8" width="13.42578125" style="1054" customWidth="1"/>
    <col min="9" max="16384" width="11.140625" style="1054"/>
  </cols>
  <sheetData>
    <row r="1" spans="1:8">
      <c r="A1" s="775"/>
      <c r="B1" s="787"/>
      <c r="C1" s="791"/>
      <c r="D1" s="804"/>
      <c r="E1" s="816"/>
      <c r="F1" s="816"/>
      <c r="G1" s="816"/>
      <c r="H1" s="850"/>
    </row>
    <row r="2" spans="1:8">
      <c r="A2" s="776"/>
      <c r="B2" s="788"/>
      <c r="C2" s="1061"/>
      <c r="D2" s="805" t="s">
        <v>39</v>
      </c>
      <c r="E2" s="817"/>
      <c r="F2" s="1069" t="s">
        <v>353</v>
      </c>
      <c r="G2" s="841"/>
      <c r="H2" s="851"/>
    </row>
    <row r="3" spans="1:8">
      <c r="A3" s="805" t="s">
        <v>145</v>
      </c>
      <c r="B3" s="790"/>
      <c r="C3" s="1062"/>
      <c r="D3" s="1065">
        <v>32389</v>
      </c>
      <c r="E3" s="1067"/>
      <c r="F3" s="1070">
        <v>53270</v>
      </c>
      <c r="G3" s="1072"/>
      <c r="H3" s="1075"/>
    </row>
    <row r="4" spans="1:8">
      <c r="A4" s="777"/>
      <c r="B4" s="789"/>
      <c r="C4" s="1063"/>
      <c r="D4" s="1066">
        <v>17035</v>
      </c>
      <c r="E4" s="1068"/>
      <c r="F4" s="1071">
        <v>24316</v>
      </c>
      <c r="G4" s="1073"/>
      <c r="H4" s="1076"/>
    </row>
    <row r="5" spans="1:8">
      <c r="A5" s="805" t="s">
        <v>275</v>
      </c>
      <c r="B5" s="790"/>
      <c r="C5" s="1062"/>
      <c r="D5" s="1065">
        <v>43737</v>
      </c>
      <c r="E5" s="1067"/>
      <c r="F5" s="1070">
        <v>53292</v>
      </c>
      <c r="G5" s="1072"/>
      <c r="H5" s="1075"/>
    </row>
    <row r="6" spans="1:8">
      <c r="A6" s="777"/>
      <c r="B6" s="789"/>
      <c r="C6" s="1063"/>
      <c r="D6" s="1066">
        <v>26042</v>
      </c>
      <c r="E6" s="1068"/>
      <c r="F6" s="1071">
        <v>28900</v>
      </c>
      <c r="G6" s="1073"/>
      <c r="H6" s="1076"/>
    </row>
    <row r="7" spans="1:8">
      <c r="A7" s="805" t="s">
        <v>432</v>
      </c>
      <c r="B7" s="790"/>
      <c r="C7" s="1062"/>
      <c r="D7" s="1065">
        <v>32534</v>
      </c>
      <c r="E7" s="1067"/>
      <c r="F7" s="1070">
        <v>49919</v>
      </c>
      <c r="G7" s="1072"/>
      <c r="H7" s="1075"/>
    </row>
    <row r="8" spans="1:8">
      <c r="A8" s="777"/>
      <c r="B8" s="789"/>
      <c r="C8" s="1063"/>
      <c r="D8" s="1066">
        <v>22729</v>
      </c>
      <c r="E8" s="1068"/>
      <c r="F8" s="1071">
        <v>26398</v>
      </c>
      <c r="G8" s="1073"/>
      <c r="H8" s="1076"/>
    </row>
    <row r="9" spans="1:8">
      <c r="A9" s="805" t="s">
        <v>485</v>
      </c>
      <c r="B9" s="790"/>
      <c r="C9" s="1062"/>
      <c r="D9" s="1065">
        <v>34317</v>
      </c>
      <c r="E9" s="1067"/>
      <c r="F9" s="1070">
        <v>47738</v>
      </c>
      <c r="G9" s="1072"/>
      <c r="H9" s="1075"/>
    </row>
    <row r="10" spans="1:8">
      <c r="A10" s="777"/>
      <c r="B10" s="789"/>
      <c r="C10" s="1063"/>
      <c r="D10" s="1066">
        <v>24588</v>
      </c>
      <c r="E10" s="1068"/>
      <c r="F10" s="1071">
        <v>24937</v>
      </c>
      <c r="G10" s="1073"/>
      <c r="H10" s="1076"/>
    </row>
    <row r="11" spans="1:8">
      <c r="A11" s="805" t="s">
        <v>425</v>
      </c>
      <c r="B11" s="790"/>
      <c r="C11" s="1062"/>
      <c r="D11" s="1065">
        <v>47695</v>
      </c>
      <c r="E11" s="1067"/>
      <c r="F11" s="1070">
        <v>52191</v>
      </c>
      <c r="G11" s="1072"/>
      <c r="H11" s="1075"/>
    </row>
    <row r="12" spans="1:8">
      <c r="A12" s="777"/>
      <c r="B12" s="789"/>
      <c r="C12" s="1064"/>
      <c r="D12" s="1066">
        <v>30205</v>
      </c>
      <c r="E12" s="1068"/>
      <c r="F12" s="1071">
        <v>24843</v>
      </c>
      <c r="G12" s="1073"/>
      <c r="H12" s="1076"/>
    </row>
    <row r="13" spans="1:8">
      <c r="A13" s="805"/>
      <c r="B13" s="790"/>
      <c r="C13" s="1062"/>
      <c r="D13" s="1065">
        <v>38134</v>
      </c>
      <c r="E13" s="1067"/>
      <c r="F13" s="1070">
        <v>51282</v>
      </c>
      <c r="G13" s="1074"/>
      <c r="H13" s="1075"/>
    </row>
    <row r="14" spans="1:8">
      <c r="A14" s="777"/>
      <c r="B14" s="789"/>
      <c r="C14" s="1063"/>
      <c r="D14" s="1066">
        <v>24120</v>
      </c>
      <c r="E14" s="1068"/>
      <c r="F14" s="1071">
        <v>25879</v>
      </c>
      <c r="G14" s="1073"/>
      <c r="H14" s="1076"/>
    </row>
    <row r="17" spans="1:11">
      <c r="A17" s="1054" t="s">
        <v>88</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97</v>
      </c>
      <c r="B19" s="1055">
        <f>ROUND(VALUE(SUBSTITUTE(実質収支比率等に係る経年分析!F$48,"▲","-")),2)</f>
        <v>6.89</v>
      </c>
      <c r="C19" s="1055">
        <f>ROUND(VALUE(SUBSTITUTE(実質収支比率等に係る経年分析!G$48,"▲","-")),2)</f>
        <v>7.91</v>
      </c>
      <c r="D19" s="1055">
        <f>ROUND(VALUE(SUBSTITUTE(実質収支比率等に係る経年分析!H$48,"▲","-")),2)</f>
        <v>8.6999999999999993</v>
      </c>
      <c r="E19" s="1055">
        <f>ROUND(VALUE(SUBSTITUTE(実質収支比率等に係る経年分析!I$48,"▲","-")),2)</f>
        <v>2.4500000000000002</v>
      </c>
      <c r="F19" s="1055">
        <f>ROUND(VALUE(SUBSTITUTE(実質収支比率等に係る経年分析!J$48,"▲","-")),2)</f>
        <v>4.8899999999999997</v>
      </c>
    </row>
    <row r="20" spans="1:11">
      <c r="A20" s="1055" t="s">
        <v>99</v>
      </c>
      <c r="B20" s="1055">
        <f>ROUND(VALUE(SUBSTITUTE(実質収支比率等に係る経年分析!F$47,"▲","-")),2)</f>
        <v>27.31</v>
      </c>
      <c r="C20" s="1055">
        <f>ROUND(VALUE(SUBSTITUTE(実質収支比率等に係る経年分析!G$47,"▲","-")),2)</f>
        <v>25.41</v>
      </c>
      <c r="D20" s="1055">
        <f>ROUND(VALUE(SUBSTITUTE(実質収支比率等に係る経年分析!H$47,"▲","-")),2)</f>
        <v>25.54</v>
      </c>
      <c r="E20" s="1055">
        <f>ROUND(VALUE(SUBSTITUTE(実質収支比率等に係る経年分析!I$47,"▲","-")),2)</f>
        <v>23.45</v>
      </c>
      <c r="F20" s="1055">
        <f>ROUND(VALUE(SUBSTITUTE(実質収支比率等に係る経年分析!J$47,"▲","-")),2)</f>
        <v>18.54</v>
      </c>
    </row>
    <row r="21" spans="1:11">
      <c r="A21" s="1055" t="s">
        <v>100</v>
      </c>
      <c r="B21" s="1055">
        <f>IF(ISNUMBER(VALUE(SUBSTITUTE(実質収支比率等に係る経年分析!F$49,"▲","-"))),ROUND(VALUE(SUBSTITUTE(実質収支比率等に係る経年分析!F$49,"▲","-")),2),NA())</f>
        <v>1.52</v>
      </c>
      <c r="C21" s="1055">
        <f>IF(ISNUMBER(VALUE(SUBSTITUTE(実質収支比率等に係る経年分析!G$49,"▲","-"))),ROUND(VALUE(SUBSTITUTE(実質収支比率等に係る経年分析!G$49,"▲","-")),2),NA())</f>
        <v>-0.95</v>
      </c>
      <c r="D21" s="1055">
        <f>IF(ISNUMBER(VALUE(SUBSTITUTE(実質収支比率等に係る経年分析!H$49,"▲","-"))),ROUND(VALUE(SUBSTITUTE(実質収支比率等に係る経年分析!H$49,"▲","-")),2),NA())</f>
        <v>1.3</v>
      </c>
      <c r="E21" s="1055">
        <f>IF(ISNUMBER(VALUE(SUBSTITUTE(実質収支比率等に係る経年分析!I$49,"▲","-"))),ROUND(VALUE(SUBSTITUTE(実質収支比率等に係る経年分析!I$49,"▲","-")),2),NA())</f>
        <v>-8.0299999999999994</v>
      </c>
      <c r="F21" s="1055">
        <f>IF(ISNUMBER(VALUE(SUBSTITUTE(実質収支比率等に係る経年分析!J$49,"▲","-"))),ROUND(VALUE(SUBSTITUTE(実質収支比率等に係る経年分析!J$49,"▲","-")),2),NA())</f>
        <v>-2.52</v>
      </c>
    </row>
    <row r="24" spans="1:11">
      <c r="A24" s="1054" t="s">
        <v>103</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105</v>
      </c>
      <c r="C26" s="1056" t="s">
        <v>56</v>
      </c>
      <c r="D26" s="1056" t="s">
        <v>105</v>
      </c>
      <c r="E26" s="1056" t="s">
        <v>56</v>
      </c>
      <c r="F26" s="1056" t="s">
        <v>105</v>
      </c>
      <c r="G26" s="1056" t="s">
        <v>56</v>
      </c>
      <c r="H26" s="1056" t="s">
        <v>105</v>
      </c>
      <c r="I26" s="1056" t="s">
        <v>56</v>
      </c>
      <c r="J26" s="1056" t="s">
        <v>105</v>
      </c>
      <c r="K26" s="1056" t="s">
        <v>56</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#VALUE!</v>
      </c>
      <c r="C27" s="1056" t="e">
        <f>IF(ROUND(VALUE(SUBSTITUTE('連結実質赤字比率に係る赤字・黒字の構成分析'!F$43,"▲","-")),2)&gt;=0,ABS(ROUND(VALUE(SUBSTITUTE('連結実質赤字比率に係る赤字・黒字の構成分析'!F$43,"▲","-")),2)),NA())</f>
        <v>#VALUE!</v>
      </c>
      <c r="D27" s="1056" t="e">
        <f>IF(ROUND(VALUE(SUBSTITUTE('連結実質赤字比率に係る赤字・黒字の構成分析'!G$43,"▲","-")),2)&lt;0,ABS(ROUND(VALUE(SUBSTITUTE('連結実質赤字比率に係る赤字・黒字の構成分析'!G$43,"▲","-")),2)),NA())</f>
        <v>#VALUE!</v>
      </c>
      <c r="E27" s="1056" t="e">
        <f>IF(ROUND(VALUE(SUBSTITUTE('連結実質赤字比率に係る赤字・黒字の構成分析'!G$43,"▲","-")),2)&gt;=0,ABS(ROUND(VALUE(SUBSTITUTE('連結実質赤字比率に係る赤字・黒字の構成分析'!G$43,"▲","-")),2)),NA())</f>
        <v>#VALUE!</v>
      </c>
      <c r="F27" s="1056" t="e">
        <f>IF(ROUND(VALUE(SUBSTITUTE('連結実質赤字比率に係る赤字・黒字の構成分析'!H$43,"▲","-")),2)&lt;0,ABS(ROUND(VALUE(SUBSTITUTE('連結実質赤字比率に係る赤字・黒字の構成分析'!H$43,"▲","-")),2)),NA())</f>
        <v>#VALUE!</v>
      </c>
      <c r="G27" s="1056" t="e">
        <f>IF(ROUND(VALUE(SUBSTITUTE('連結実質赤字比率に係る赤字・黒字の構成分析'!H$43,"▲","-")),2)&gt;=0,ABS(ROUND(VALUE(SUBSTITUTE('連結実質赤字比率に係る赤字・黒字の構成分析'!H$43,"▲","-")),2)),NA())</f>
        <v>#VALUE!</v>
      </c>
      <c r="H27" s="1056" t="e">
        <f>IF(ROUND(VALUE(SUBSTITUTE('連結実質赤字比率に係る赤字・黒字の構成分析'!I$43,"▲","-")),2)&lt;0,ABS(ROUND(VALUE(SUBSTITUTE('連結実質赤字比率に係る赤字・黒字の構成分析'!I$43,"▲","-")),2)),NA())</f>
        <v>#VALUE!</v>
      </c>
      <c r="I27" s="1056" t="e">
        <f>IF(ROUND(VALUE(SUBSTITUTE('連結実質赤字比率に係る赤字・黒字の構成分析'!I$43,"▲","-")),2)&gt;=0,ABS(ROUND(VALUE(SUBSTITUTE('連結実質赤字比率に係る赤字・黒字の構成分析'!I$43,"▲","-")),2)),NA())</f>
        <v>#VALUE!</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e">
        <f>IF('連結実質赤字比率に係る赤字・黒字の構成分析'!C$41="",NA(),'連結実質赤字比率に係る赤字・黒字の構成分析'!C$41)</f>
        <v>#N/A</v>
      </c>
      <c r="B29" s="1056" t="e">
        <f>IF(ROUND(VALUE(SUBSTITUTE('連結実質赤字比率に係る赤字・黒字の構成分析'!F$41,"▲","-")),2)&lt;0,ABS(ROUND(VALUE(SUBSTITUTE('連結実質赤字比率に係る赤字・黒字の構成分析'!F$41,"▲","-")),2)),NA())</f>
        <v>#VALUE!</v>
      </c>
      <c r="C29" s="1056" t="e">
        <f>IF(ROUND(VALUE(SUBSTITUTE('連結実質赤字比率に係る赤字・黒字の構成分析'!F$41,"▲","-")),2)&gt;=0,ABS(ROUND(VALUE(SUBSTITUTE('連結実質赤字比率に係る赤字・黒字の構成分析'!F$41,"▲","-")),2)),NA())</f>
        <v>#VALUE!</v>
      </c>
      <c r="D29" s="1056" t="e">
        <f>IF(ROUND(VALUE(SUBSTITUTE('連結実質赤字比率に係る赤字・黒字の構成分析'!G$41,"▲","-")),2)&lt;0,ABS(ROUND(VALUE(SUBSTITUTE('連結実質赤字比率に係る赤字・黒字の構成分析'!G$41,"▲","-")),2)),NA())</f>
        <v>#VALUE!</v>
      </c>
      <c r="E29" s="1056" t="e">
        <f>IF(ROUND(VALUE(SUBSTITUTE('連結実質赤字比率に係る赤字・黒字の構成分析'!G$41,"▲","-")),2)&gt;=0,ABS(ROUND(VALUE(SUBSTITUTE('連結実質赤字比率に係る赤字・黒字の構成分析'!G$41,"▲","-")),2)),NA())</f>
        <v>#VALUE!</v>
      </c>
      <c r="F29" s="1056" t="e">
        <f>IF(ROUND(VALUE(SUBSTITUTE('連結実質赤字比率に係る赤字・黒字の構成分析'!H$41,"▲","-")),2)&lt;0,ABS(ROUND(VALUE(SUBSTITUTE('連結実質赤字比率に係る赤字・黒字の構成分析'!H$41,"▲","-")),2)),NA())</f>
        <v>#VALUE!</v>
      </c>
      <c r="G29" s="1056" t="e">
        <f>IF(ROUND(VALUE(SUBSTITUTE('連結実質赤字比率に係る赤字・黒字の構成分析'!H$41,"▲","-")),2)&gt;=0,ABS(ROUND(VALUE(SUBSTITUTE('連結実質赤字比率に係る赤字・黒字の構成分析'!H$41,"▲","-")),2)),NA())</f>
        <v>#VALUE!</v>
      </c>
      <c r="H29" s="1056" t="e">
        <f>IF(ROUND(VALUE(SUBSTITUTE('連結実質赤字比率に係る赤字・黒字の構成分析'!I$41,"▲","-")),2)&lt;0,ABS(ROUND(VALUE(SUBSTITUTE('連結実質赤字比率に係る赤字・黒字の構成分析'!I$41,"▲","-")),2)),NA())</f>
        <v>#VALUE!</v>
      </c>
      <c r="I29" s="1056" t="e">
        <f>IF(ROUND(VALUE(SUBSTITUTE('連結実質赤字比率に係る赤字・黒字の構成分析'!I$41,"▲","-")),2)&gt;=0,ABS(ROUND(VALUE(SUBSTITUTE('連結実質赤字比率に係る赤字・黒字の構成分析'!I$41,"▲","-")),2)),NA())</f>
        <v>#VALUE!</v>
      </c>
      <c r="J29" s="1056" t="e">
        <f>IF(ROUND(VALUE(SUBSTITUTE('連結実質赤字比率に係る赤字・黒字の構成分析'!J$41,"▲","-")),2)&lt;0,ABS(ROUND(VALUE(SUBSTITUTE('連結実質赤字比率に係る赤字・黒字の構成分析'!J$41,"▲","-")),2)),NA())</f>
        <v>#VALUE!</v>
      </c>
      <c r="K29" s="1056" t="e">
        <f>IF(ROUND(VALUE(SUBSTITUTE('連結実質赤字比率に係る赤字・黒字の構成分析'!J$41,"▲","-")),2)&gt;=0,ABS(ROUND(VALUE(SUBSTITUTE('連結実質赤字比率に係る赤字・黒字の構成分析'!J$41,"▲","-")),2)),NA())</f>
        <v>#VALUE!</v>
      </c>
    </row>
    <row r="30" spans="1:11">
      <c r="A30" s="1056" t="e">
        <f>IF('連結実質赤字比率に係る赤字・黒字の構成分析'!C$40="",NA(),'連結実質赤字比率に係る赤字・黒字の構成分析'!C$40)</f>
        <v>#N/A</v>
      </c>
      <c r="B30" s="1056" t="e">
        <f>IF(ROUND(VALUE(SUBSTITUTE('連結実質赤字比率に係る赤字・黒字の構成分析'!F$40,"▲","-")),2)&lt;0,ABS(ROUND(VALUE(SUBSTITUTE('連結実質赤字比率に係る赤字・黒字の構成分析'!F$40,"▲","-")),2)),NA())</f>
        <v>#VALUE!</v>
      </c>
      <c r="C30" s="1056" t="e">
        <f>IF(ROUND(VALUE(SUBSTITUTE('連結実質赤字比率に係る赤字・黒字の構成分析'!F$40,"▲","-")),2)&gt;=0,ABS(ROUND(VALUE(SUBSTITUTE('連結実質赤字比率に係る赤字・黒字の構成分析'!F$40,"▲","-")),2)),NA())</f>
        <v>#VALUE!</v>
      </c>
      <c r="D30" s="1056" t="e">
        <f>IF(ROUND(VALUE(SUBSTITUTE('連結実質赤字比率に係る赤字・黒字の構成分析'!G$40,"▲","-")),2)&lt;0,ABS(ROUND(VALUE(SUBSTITUTE('連結実質赤字比率に係る赤字・黒字の構成分析'!G$40,"▲","-")),2)),NA())</f>
        <v>#VALUE!</v>
      </c>
      <c r="E30" s="1056" t="e">
        <f>IF(ROUND(VALUE(SUBSTITUTE('連結実質赤字比率に係る赤字・黒字の構成分析'!G$40,"▲","-")),2)&gt;=0,ABS(ROUND(VALUE(SUBSTITUTE('連結実質赤字比率に係る赤字・黒字の構成分析'!G$40,"▲","-")),2)),NA())</f>
        <v>#VALUE!</v>
      </c>
      <c r="F30" s="1056" t="e">
        <f>IF(ROUND(VALUE(SUBSTITUTE('連結実質赤字比率に係る赤字・黒字の構成分析'!H$40,"▲","-")),2)&lt;0,ABS(ROUND(VALUE(SUBSTITUTE('連結実質赤字比率に係る赤字・黒字の構成分析'!H$40,"▲","-")),2)),NA())</f>
        <v>#VALUE!</v>
      </c>
      <c r="G30" s="1056" t="e">
        <f>IF(ROUND(VALUE(SUBSTITUTE('連結実質赤字比率に係る赤字・黒字の構成分析'!H$40,"▲","-")),2)&gt;=0,ABS(ROUND(VALUE(SUBSTITUTE('連結実質赤字比率に係る赤字・黒字の構成分析'!H$40,"▲","-")),2)),NA())</f>
        <v>#VALUE!</v>
      </c>
      <c r="H30" s="1056" t="e">
        <f>IF(ROUND(VALUE(SUBSTITUTE('連結実質赤字比率に係る赤字・黒字の構成分析'!I$40,"▲","-")),2)&lt;0,ABS(ROUND(VALUE(SUBSTITUTE('連結実質赤字比率に係る赤字・黒字の構成分析'!I$40,"▲","-")),2)),NA())</f>
        <v>#VALUE!</v>
      </c>
      <c r="I30" s="1056" t="e">
        <f>IF(ROUND(VALUE(SUBSTITUTE('連結実質赤字比率に係る赤字・黒字の構成分析'!I$40,"▲","-")),2)&gt;=0,ABS(ROUND(VALUE(SUBSTITUTE('連結実質赤字比率に係る赤字・黒字の構成分析'!I$40,"▲","-")),2)),NA())</f>
        <v>#VALUE!</v>
      </c>
      <c r="J30" s="1056" t="e">
        <f>IF(ROUND(VALUE(SUBSTITUTE('連結実質赤字比率に係る赤字・黒字の構成分析'!J$40,"▲","-")),2)&lt;0,ABS(ROUND(VALUE(SUBSTITUTE('連結実質赤字比率に係る赤字・黒字の構成分析'!J$40,"▲","-")),2)),NA())</f>
        <v>#VALUE!</v>
      </c>
      <c r="K30" s="1056" t="e">
        <f>IF(ROUND(VALUE(SUBSTITUTE('連結実質赤字比率に係る赤字・黒字の構成分析'!J$40,"▲","-")),2)&gt;=0,ABS(ROUND(VALUE(SUBSTITUTE('連結実質赤字比率に係る赤字・黒字の構成分析'!J$40,"▲","-")),2)),NA())</f>
        <v>#VALUE!</v>
      </c>
    </row>
    <row r="31" spans="1:11">
      <c r="A31" s="1056" t="str">
        <f>IF('連結実質赤字比率に係る赤字・黒字の構成分析'!C$39="",NA(),'連結実質赤字比率に係る赤字・黒字の構成分析'!C$39)</f>
        <v>土地取得特別会計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v>
      </c>
    </row>
    <row r="32" spans="1:11">
      <c r="A32" s="1056" t="str">
        <f>IF('連結実質赤字比率に係る赤字・黒字の構成分析'!C$38="",NA(),'連結実質赤字比率に係る赤字・黒字の構成分析'!C$38)</f>
        <v>後期高齢者医療特別会計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0.16</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0.18</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0.18</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0.22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0.19</v>
      </c>
    </row>
    <row r="33" spans="1:16">
      <c r="A33" s="1056" t="str">
        <f>IF('連結実質赤字比率に係る赤字・黒字の構成分析'!C$37="",NA(),'連結実質赤字比率に係る赤字・黒字の構成分析'!C$37)</f>
        <v>公共下水道事業特別会計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0.33</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0.25</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0.37</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0.41</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0.28999999999999998</v>
      </c>
    </row>
    <row r="34" spans="1:16">
      <c r="A34" s="1056" t="str">
        <f>IF('連結実質赤字比率に係る赤字・黒字の構成分析'!C$36="",NA(),'連結実質赤字比率に係る赤字・黒字の構成分析'!C$36)</f>
        <v>介護保険事業特別会計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0.85</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0.55000000000000004</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0.7</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1.37</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1.17</v>
      </c>
    </row>
    <row r="35" spans="1:16">
      <c r="A35" s="1056" t="str">
        <f>IF('連結実質赤字比率に係る赤字・黒字の構成分析'!C$35="",NA(),'連結実質赤字比率に係る赤字・黒字の構成分析'!C$35)</f>
        <v>国民健康保険事業特別会計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1.77</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1.58</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2.4500000000000002</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3.03</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2.65</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6.88</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7.9</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8.69</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2.4500000000000002</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4.88</v>
      </c>
    </row>
    <row r="39" spans="1:16">
      <c r="A39" s="1054" t="s">
        <v>17</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108</v>
      </c>
      <c r="C41" s="1057"/>
      <c r="D41" s="1057" t="s">
        <v>114</v>
      </c>
      <c r="E41" s="1057" t="s">
        <v>108</v>
      </c>
      <c r="F41" s="1057"/>
      <c r="G41" s="1057" t="s">
        <v>114</v>
      </c>
      <c r="H41" s="1057" t="s">
        <v>108</v>
      </c>
      <c r="I41" s="1057"/>
      <c r="J41" s="1057" t="s">
        <v>114</v>
      </c>
      <c r="K41" s="1057" t="s">
        <v>108</v>
      </c>
      <c r="L41" s="1057"/>
      <c r="M41" s="1057" t="s">
        <v>114</v>
      </c>
      <c r="N41" s="1057" t="s">
        <v>108</v>
      </c>
      <c r="O41" s="1057"/>
      <c r="P41" s="1057" t="s">
        <v>114</v>
      </c>
    </row>
    <row r="42" spans="1:16">
      <c r="A42" s="1057" t="s">
        <v>23</v>
      </c>
      <c r="B42" s="1057"/>
      <c r="C42" s="1057"/>
      <c r="D42" s="1057">
        <f>'実質公債費比率（分子）の構造'!K$52</f>
        <v>948</v>
      </c>
      <c r="E42" s="1057"/>
      <c r="F42" s="1057"/>
      <c r="G42" s="1057">
        <f>'実質公債費比率（分子）の構造'!L$52</f>
        <v>994</v>
      </c>
      <c r="H42" s="1057"/>
      <c r="I42" s="1057"/>
      <c r="J42" s="1057">
        <f>'実質公債費比率（分子）の構造'!M$52</f>
        <v>929</v>
      </c>
      <c r="K42" s="1057"/>
      <c r="L42" s="1057"/>
      <c r="M42" s="1057">
        <f>'実質公債費比率（分子）の構造'!N$52</f>
        <v>933</v>
      </c>
      <c r="N42" s="1057"/>
      <c r="O42" s="1057"/>
      <c r="P42" s="1057">
        <f>'実質公債費比率（分子）の構造'!O$52</f>
        <v>953</v>
      </c>
    </row>
    <row r="43" spans="1:16">
      <c r="A43" s="1057" t="s">
        <v>49</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f>'実質公債費比率（分子）の構造'!O$51</f>
        <v>0</v>
      </c>
      <c r="O43" s="1057"/>
      <c r="P43" s="1057"/>
    </row>
    <row r="44" spans="1:16">
      <c r="A44" s="1057" t="s">
        <v>46</v>
      </c>
      <c r="B44" s="1057" t="str">
        <f>'実質公債費比率（分子）の構造'!K$50</f>
        <v>-</v>
      </c>
      <c r="C44" s="1057"/>
      <c r="D44" s="1057"/>
      <c r="E44" s="1057" t="str">
        <f>'実質公債費比率（分子）の構造'!L$50</f>
        <v>-</v>
      </c>
      <c r="F44" s="1057"/>
      <c r="G44" s="1057"/>
      <c r="H44" s="1057" t="str">
        <f>'実質公債費比率（分子）の構造'!M$50</f>
        <v>-</v>
      </c>
      <c r="I44" s="1057"/>
      <c r="J44" s="1057"/>
      <c r="K44" s="1057" t="str">
        <f>'実質公債費比率（分子）の構造'!N$50</f>
        <v>-</v>
      </c>
      <c r="L44" s="1057"/>
      <c r="M44" s="1057"/>
      <c r="N44" s="1057" t="str">
        <f>'実質公債費比率（分子）の構造'!O$50</f>
        <v>-</v>
      </c>
      <c r="O44" s="1057"/>
      <c r="P44" s="1057"/>
    </row>
    <row r="45" spans="1:16">
      <c r="A45" s="1057" t="s">
        <v>45</v>
      </c>
      <c r="B45" s="1057">
        <f>'実質公債費比率（分子）の構造'!K$49</f>
        <v>2</v>
      </c>
      <c r="C45" s="1057"/>
      <c r="D45" s="1057"/>
      <c r="E45" s="1057">
        <f>'実質公債費比率（分子）の構造'!L$49</f>
        <v>2</v>
      </c>
      <c r="F45" s="1057"/>
      <c r="G45" s="1057"/>
      <c r="H45" s="1057">
        <f>'実質公債費比率（分子）の構造'!M$49</f>
        <v>2</v>
      </c>
      <c r="I45" s="1057"/>
      <c r="J45" s="1057"/>
      <c r="K45" s="1057">
        <f>'実質公債費比率（分子）の構造'!N$49</f>
        <v>2</v>
      </c>
      <c r="L45" s="1057"/>
      <c r="M45" s="1057"/>
      <c r="N45" s="1057">
        <f>'実質公債費比率（分子）の構造'!O$49</f>
        <v>2</v>
      </c>
      <c r="O45" s="1057"/>
      <c r="P45" s="1057"/>
    </row>
    <row r="46" spans="1:16">
      <c r="A46" s="1057" t="s">
        <v>19</v>
      </c>
      <c r="B46" s="1057">
        <f>'実質公債費比率（分子）の構造'!K$48</f>
        <v>354</v>
      </c>
      <c r="C46" s="1057"/>
      <c r="D46" s="1057"/>
      <c r="E46" s="1057">
        <f>'実質公債費比率（分子）の構造'!L$48</f>
        <v>347</v>
      </c>
      <c r="F46" s="1057"/>
      <c r="G46" s="1057"/>
      <c r="H46" s="1057">
        <f>'実質公債費比率（分子）の構造'!M$48</f>
        <v>427</v>
      </c>
      <c r="I46" s="1057"/>
      <c r="J46" s="1057"/>
      <c r="K46" s="1057">
        <f>'実質公債費比率（分子）の構造'!N$48</f>
        <v>381</v>
      </c>
      <c r="L46" s="1057"/>
      <c r="M46" s="1057"/>
      <c r="N46" s="1057">
        <f>'実質公債費比率（分子）の構造'!O$48</f>
        <v>385</v>
      </c>
      <c r="O46" s="1057"/>
      <c r="P46" s="1057"/>
    </row>
    <row r="47" spans="1:16">
      <c r="A47" s="1057" t="s">
        <v>41</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34</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32</v>
      </c>
      <c r="B49" s="1057">
        <f>'実質公債費比率（分子）の構造'!K$45</f>
        <v>857</v>
      </c>
      <c r="C49" s="1057"/>
      <c r="D49" s="1057"/>
      <c r="E49" s="1057">
        <f>'実質公債費比率（分子）の構造'!L$45</f>
        <v>854</v>
      </c>
      <c r="F49" s="1057"/>
      <c r="G49" s="1057"/>
      <c r="H49" s="1057">
        <f>'実質公債費比率（分子）の構造'!M$45</f>
        <v>822</v>
      </c>
      <c r="I49" s="1057"/>
      <c r="J49" s="1057"/>
      <c r="K49" s="1057">
        <f>'実質公債費比率（分子）の構造'!N$45</f>
        <v>830</v>
      </c>
      <c r="L49" s="1057"/>
      <c r="M49" s="1057"/>
      <c r="N49" s="1057">
        <f>'実質公債費比率（分子）の構造'!O$45</f>
        <v>858</v>
      </c>
      <c r="O49" s="1057"/>
      <c r="P49" s="1057"/>
    </row>
    <row r="50" spans="1:16">
      <c r="A50" s="1057" t="s">
        <v>63</v>
      </c>
      <c r="B50" s="1057" t="e">
        <f>NA()</f>
        <v>#N/A</v>
      </c>
      <c r="C50" s="1057">
        <f>IF(ISNUMBER('実質公債費比率（分子）の構造'!K$53),'実質公債費比率（分子）の構造'!K$53,NA())</f>
        <v>265</v>
      </c>
      <c r="D50" s="1057" t="e">
        <f>NA()</f>
        <v>#N/A</v>
      </c>
      <c r="E50" s="1057" t="e">
        <f>NA()</f>
        <v>#N/A</v>
      </c>
      <c r="F50" s="1057">
        <f>IF(ISNUMBER('実質公債費比率（分子）の構造'!L$53),'実質公債費比率（分子）の構造'!L$53,NA())</f>
        <v>209</v>
      </c>
      <c r="G50" s="1057" t="e">
        <f>NA()</f>
        <v>#N/A</v>
      </c>
      <c r="H50" s="1057" t="e">
        <f>NA()</f>
        <v>#N/A</v>
      </c>
      <c r="I50" s="1057">
        <f>IF(ISNUMBER('実質公債費比率（分子）の構造'!M$53),'実質公債費比率（分子）の構造'!M$53,NA())</f>
        <v>322</v>
      </c>
      <c r="J50" s="1057" t="e">
        <f>NA()</f>
        <v>#N/A</v>
      </c>
      <c r="K50" s="1057" t="e">
        <f>NA()</f>
        <v>#N/A</v>
      </c>
      <c r="L50" s="1057">
        <f>IF(ISNUMBER('実質公債費比率（分子）の構造'!N$53),'実質公債費比率（分子）の構造'!N$53,NA())</f>
        <v>280</v>
      </c>
      <c r="M50" s="1057" t="e">
        <f>NA()</f>
        <v>#N/A</v>
      </c>
      <c r="N50" s="1057" t="e">
        <f>NA()</f>
        <v>#N/A</v>
      </c>
      <c r="O50" s="1057">
        <f>IF(ISNUMBER('実質公債費比率（分子）の構造'!O$53),'実質公債費比率（分子）の構造'!O$53,NA())</f>
        <v>292</v>
      </c>
      <c r="P50" s="1057" t="e">
        <f>NA()</f>
        <v>#N/A</v>
      </c>
    </row>
    <row r="53" spans="1:16">
      <c r="A53" s="1054" t="s">
        <v>51</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70</v>
      </c>
      <c r="C55" s="1056"/>
      <c r="D55" s="1056" t="s">
        <v>83</v>
      </c>
      <c r="E55" s="1056" t="s">
        <v>70</v>
      </c>
      <c r="F55" s="1056"/>
      <c r="G55" s="1056" t="s">
        <v>83</v>
      </c>
      <c r="H55" s="1056" t="s">
        <v>70</v>
      </c>
      <c r="I55" s="1056"/>
      <c r="J55" s="1056" t="s">
        <v>83</v>
      </c>
      <c r="K55" s="1056" t="s">
        <v>70</v>
      </c>
      <c r="L55" s="1056"/>
      <c r="M55" s="1056" t="s">
        <v>83</v>
      </c>
      <c r="N55" s="1056" t="s">
        <v>70</v>
      </c>
      <c r="O55" s="1056"/>
      <c r="P55" s="1056" t="s">
        <v>83</v>
      </c>
    </row>
    <row r="56" spans="1:16">
      <c r="A56" s="1056" t="s">
        <v>16</v>
      </c>
      <c r="B56" s="1056"/>
      <c r="C56" s="1056"/>
      <c r="D56" s="1056">
        <f>'将来負担比率（分子）の構造'!I$52</f>
        <v>8397</v>
      </c>
      <c r="E56" s="1056"/>
      <c r="F56" s="1056"/>
      <c r="G56" s="1056">
        <f>'将来負担比率（分子）の構造'!J$52</f>
        <v>8150</v>
      </c>
      <c r="H56" s="1056"/>
      <c r="I56" s="1056"/>
      <c r="J56" s="1056">
        <f>'将来負担比率（分子）の構造'!K$52</f>
        <v>8047</v>
      </c>
      <c r="K56" s="1056"/>
      <c r="L56" s="1056"/>
      <c r="M56" s="1056">
        <f>'将来負担比率（分子）の構造'!L$52</f>
        <v>7809</v>
      </c>
      <c r="N56" s="1056"/>
      <c r="O56" s="1056"/>
      <c r="P56" s="1056">
        <f>'将来負担比率（分子）の構造'!M$52</f>
        <v>7726</v>
      </c>
    </row>
    <row r="57" spans="1:16">
      <c r="A57" s="1056" t="s">
        <v>86</v>
      </c>
      <c r="B57" s="1056"/>
      <c r="C57" s="1056"/>
      <c r="D57" s="1056">
        <f>'将来負担比率（分子）の構造'!I$51</f>
        <v>3069</v>
      </c>
      <c r="E57" s="1056"/>
      <c r="F57" s="1056"/>
      <c r="G57" s="1056">
        <f>'将来負担比率（分子）の構造'!J$51</f>
        <v>3336</v>
      </c>
      <c r="H57" s="1056"/>
      <c r="I57" s="1056"/>
      <c r="J57" s="1056">
        <f>'将来負担比率（分子）の構造'!K$51</f>
        <v>3443</v>
      </c>
      <c r="K57" s="1056"/>
      <c r="L57" s="1056"/>
      <c r="M57" s="1056">
        <f>'将来負担比率（分子）の構造'!L$51</f>
        <v>3328</v>
      </c>
      <c r="N57" s="1056"/>
      <c r="O57" s="1056"/>
      <c r="P57" s="1056">
        <f>'将来負担比率（分子）の構造'!M$51</f>
        <v>3225</v>
      </c>
    </row>
    <row r="58" spans="1:16">
      <c r="A58" s="1056" t="s">
        <v>85</v>
      </c>
      <c r="B58" s="1056"/>
      <c r="C58" s="1056"/>
      <c r="D58" s="1056">
        <f>'将来負担比率（分子）の構造'!I$50</f>
        <v>2303</v>
      </c>
      <c r="E58" s="1056"/>
      <c r="F58" s="1056"/>
      <c r="G58" s="1056">
        <f>'将来負担比率（分子）の構造'!J$50</f>
        <v>2228</v>
      </c>
      <c r="H58" s="1056"/>
      <c r="I58" s="1056"/>
      <c r="J58" s="1056">
        <f>'将来負担比率（分子）の構造'!K$50</f>
        <v>2217</v>
      </c>
      <c r="K58" s="1056"/>
      <c r="L58" s="1056"/>
      <c r="M58" s="1056">
        <f>'将来負担比率（分子）の構造'!L$50</f>
        <v>2120</v>
      </c>
      <c r="N58" s="1056"/>
      <c r="O58" s="1056"/>
      <c r="P58" s="1056">
        <f>'将来負担比率（分子）の構造'!M$50</f>
        <v>1814</v>
      </c>
    </row>
    <row r="59" spans="1:16">
      <c r="A59" s="1056" t="s">
        <v>48</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61</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75</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71</v>
      </c>
      <c r="B62" s="1056">
        <f>'将来負担比率（分子）の構造'!I$45</f>
        <v>54</v>
      </c>
      <c r="C62" s="1056"/>
      <c r="D62" s="1056"/>
      <c r="E62" s="1056" t="str">
        <f>'将来負担比率（分子）の構造'!J$45</f>
        <v>-</v>
      </c>
      <c r="F62" s="1056"/>
      <c r="G62" s="1056"/>
      <c r="H62" s="1056" t="str">
        <f>'将来負担比率（分子）の構造'!K$45</f>
        <v>-</v>
      </c>
      <c r="I62" s="1056"/>
      <c r="J62" s="1056"/>
      <c r="K62" s="1056" t="str">
        <f>'将来負担比率（分子）の構造'!L$45</f>
        <v>-</v>
      </c>
      <c r="L62" s="1056"/>
      <c r="M62" s="1056"/>
      <c r="N62" s="1056" t="str">
        <f>'将来負担比率（分子）の構造'!M$45</f>
        <v>-</v>
      </c>
      <c r="O62" s="1056"/>
      <c r="P62" s="1056"/>
    </row>
    <row r="63" spans="1:16">
      <c r="A63" s="1056" t="s">
        <v>72</v>
      </c>
      <c r="B63" s="1056">
        <f>'将来負担比率（分子）の構造'!I$44</f>
        <v>11</v>
      </c>
      <c r="C63" s="1056"/>
      <c r="D63" s="1056"/>
      <c r="E63" s="1056">
        <f>'将来負担比率（分子）の構造'!J$44</f>
        <v>9</v>
      </c>
      <c r="F63" s="1056"/>
      <c r="G63" s="1056"/>
      <c r="H63" s="1056">
        <f>'将来負担比率（分子）の構造'!K$44</f>
        <v>8</v>
      </c>
      <c r="I63" s="1056"/>
      <c r="J63" s="1056"/>
      <c r="K63" s="1056">
        <f>'将来負担比率（分子）の構造'!L$44</f>
        <v>16</v>
      </c>
      <c r="L63" s="1056"/>
      <c r="M63" s="1056"/>
      <c r="N63" s="1056">
        <f>'将来負担比率（分子）の構造'!M$44</f>
        <v>27</v>
      </c>
      <c r="O63" s="1056"/>
      <c r="P63" s="1056"/>
    </row>
    <row r="64" spans="1:16">
      <c r="A64" s="1056" t="s">
        <v>68</v>
      </c>
      <c r="B64" s="1056">
        <f>'将来負担比率（分子）の構造'!I$43</f>
        <v>4831</v>
      </c>
      <c r="C64" s="1056"/>
      <c r="D64" s="1056"/>
      <c r="E64" s="1056">
        <f>'将来負担比率（分子）の構造'!J$43</f>
        <v>4659</v>
      </c>
      <c r="F64" s="1056"/>
      <c r="G64" s="1056"/>
      <c r="H64" s="1056">
        <f>'将来負担比率（分子）の構造'!K$43</f>
        <v>4908</v>
      </c>
      <c r="I64" s="1056"/>
      <c r="J64" s="1056"/>
      <c r="K64" s="1056">
        <f>'将来負担比率（分子）の構造'!L$43</f>
        <v>4933</v>
      </c>
      <c r="L64" s="1056"/>
      <c r="M64" s="1056"/>
      <c r="N64" s="1056">
        <f>'将来負担比率（分子）の構造'!M$43</f>
        <v>5023</v>
      </c>
      <c r="O64" s="1056"/>
      <c r="P64" s="1056"/>
    </row>
    <row r="65" spans="1:16">
      <c r="A65" s="1056" t="s">
        <v>65</v>
      </c>
      <c r="B65" s="1056" t="str">
        <f>'将来負担比率（分子）の構造'!I$42</f>
        <v>-</v>
      </c>
      <c r="C65" s="1056"/>
      <c r="D65" s="1056"/>
      <c r="E65" s="1056" t="str">
        <f>'将来負担比率（分子）の構造'!J$42</f>
        <v>-</v>
      </c>
      <c r="F65" s="1056"/>
      <c r="G65" s="1056"/>
      <c r="H65" s="1056" t="str">
        <f>'将来負担比率（分子）の構造'!K$42</f>
        <v>-</v>
      </c>
      <c r="I65" s="1056"/>
      <c r="J65" s="1056"/>
      <c r="K65" s="1056" t="str">
        <f>'将来負担比率（分子）の構造'!L$42</f>
        <v>-</v>
      </c>
      <c r="L65" s="1056"/>
      <c r="M65" s="1056"/>
      <c r="N65" s="1056" t="str">
        <f>'将来負担比率（分子）の構造'!M$42</f>
        <v>-</v>
      </c>
      <c r="O65" s="1056"/>
      <c r="P65" s="1056"/>
    </row>
    <row r="66" spans="1:16">
      <c r="A66" s="1056" t="s">
        <v>4</v>
      </c>
      <c r="B66" s="1056">
        <f>'将来負担比率（分子）の構造'!I$41</f>
        <v>7963</v>
      </c>
      <c r="C66" s="1056"/>
      <c r="D66" s="1056"/>
      <c r="E66" s="1056">
        <f>'将来負担比率（分子）の構造'!J$41</f>
        <v>7880</v>
      </c>
      <c r="F66" s="1056"/>
      <c r="G66" s="1056"/>
      <c r="H66" s="1056">
        <f>'将来負担比率（分子）の構造'!K$41</f>
        <v>7756</v>
      </c>
      <c r="I66" s="1056"/>
      <c r="J66" s="1056"/>
      <c r="K66" s="1056">
        <f>'将来負担比率（分子）の構造'!L$41</f>
        <v>7672</v>
      </c>
      <c r="L66" s="1056"/>
      <c r="M66" s="1056"/>
      <c r="N66" s="1056">
        <f>'将来負担比率（分子）の構造'!M$41</f>
        <v>7863</v>
      </c>
      <c r="O66" s="1056"/>
      <c r="P66" s="1056"/>
    </row>
    <row r="67" spans="1:16">
      <c r="A67" s="1056" t="s">
        <v>89</v>
      </c>
      <c r="B67" s="1056" t="e">
        <f>NA()</f>
        <v>#N/A</v>
      </c>
      <c r="C67" s="1056">
        <f>IF(ISNUMBER('将来負担比率（分子）の構造'!I$53),IF('将来負担比率（分子）の構造'!I$53&lt;0,0,'将来負担比率（分子）の構造'!I$53),NA())</f>
        <v>0</v>
      </c>
      <c r="D67" s="1056" t="e">
        <f>NA()</f>
        <v>#N/A</v>
      </c>
      <c r="E67" s="1056" t="e">
        <f>NA()</f>
        <v>#N/A</v>
      </c>
      <c r="F67" s="1056">
        <f>IF(ISNUMBER('将来負担比率（分子）の構造'!J$53),IF('将来負担比率（分子）の構造'!J$53&lt;0,0,'将来負担比率（分子）の構造'!J$53),NA())</f>
        <v>0</v>
      </c>
      <c r="G67" s="1056" t="e">
        <f>NA()</f>
        <v>#N/A</v>
      </c>
      <c r="H67" s="1056" t="e">
        <f>NA()</f>
        <v>#N/A</v>
      </c>
      <c r="I67" s="1056">
        <f>IF(ISNUMBER('将来負担比率（分子）の構造'!K$53),IF('将来負担比率（分子）の構造'!K$53&lt;0,0,'将来負担比率（分子）の構造'!K$53),NA())</f>
        <v>0</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147</v>
      </c>
      <c r="P67" s="1056" t="e">
        <f>NA()</f>
        <v>#N/A</v>
      </c>
    </row>
    <row r="70" spans="1:16">
      <c r="A70" s="1059" t="s">
        <v>28</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117</v>
      </c>
      <c r="B72" s="1060">
        <f>基金残高に係る経年分析!F55</f>
        <v>1614</v>
      </c>
      <c r="C72" s="1060">
        <f>基金残高に係る経年分析!G55</f>
        <v>1496</v>
      </c>
      <c r="D72" s="1060">
        <f>基金残高に係る経年分析!H55</f>
        <v>1181</v>
      </c>
    </row>
    <row r="73" spans="1:16">
      <c r="A73" s="1058" t="s">
        <v>87</v>
      </c>
      <c r="B73" s="1060">
        <f>基金残高に係る経年分析!F56</f>
        <v>195</v>
      </c>
      <c r="C73" s="1060">
        <f>基金残高に係る経年分析!G56</f>
        <v>193</v>
      </c>
      <c r="D73" s="1060">
        <f>基金残高に係る経年分析!H56</f>
        <v>153</v>
      </c>
    </row>
    <row r="74" spans="1:16">
      <c r="A74" s="1058" t="s">
        <v>118</v>
      </c>
      <c r="B74" s="1060">
        <f>基金残高に係る経年分析!F57</f>
        <v>216</v>
      </c>
      <c r="C74" s="1060">
        <f>基金残高に係る経年分析!G57</f>
        <v>269</v>
      </c>
      <c r="D74" s="1060">
        <f>基金残高に係る経年分析!H57</f>
        <v>280</v>
      </c>
    </row>
  </sheetData>
  <sheetProtection algorithmName="SHA-512" hashValue="GbScsEwYl61uKQkwO3bHlUatuj2g38CfroQu0jRsivdWPmP4/wAs5da9AQOZcI2yNXq4VNlMJwD/GgNcsxnGEQ==" saltValue="s3a2VQNyGBhyNbBcNw+9S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2019-03-14T00:51:35Z</cp:lastPrinted>
  <dcterms:created xsi:type="dcterms:W3CDTF">2019-02-14T03:15:23Z</dcterms:created>
  <dcterms:modified xsi:type="dcterms:W3CDTF">2019-10-21T01:00:59Z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2019-10-21T01:00:59Z</vt:filetime>
  </property>
</Properties>
</file>