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W36" i="9"/>
  <c r="BE36" i="9"/>
  <c r="AM36" i="9"/>
  <c r="CO35" i="9"/>
  <c r="CO36" i="9" s="1"/>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alcChain>
</file>

<file path=xl/sharedStrings.xml><?xml version="1.0" encoding="utf-8"?>
<sst xmlns="http://schemas.openxmlformats.org/spreadsheetml/2006/main" count="1050" uniqueCount="570">
  <si>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</si>
  <si>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</si>
  <si>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</si>
  <si>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</si>
  <si>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</si>
  <si>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</si>
  <si>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</si>
  <si>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</si>
  <si>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</si>
  <si>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</si>
  <si>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</si>
  <si>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</si>
  <si>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</si>
  <si>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</si>
  <si>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</si>
  <si>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</si>
  <si>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</si>
  <si>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</si>
  <si>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</si>
  <si>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</si>
  <si>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</si>
  <si>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</si>
  <si>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</si>
  <si>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</si>
  <si>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</si>
  <si>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</si>
  <si>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</si>
  <si>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</si>
  <si>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</si>
  <si>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</si>
  <si>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</si>
  <si>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</si>
  <si>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</si>
  <si>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</si>
  <si>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</si>
  <si>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</si>
  <si>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</si>
  <si>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</si>
  <si>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</si>
  <si>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</si>
  <si>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</si>
  <si>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</si>
  <si>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</si>
  <si>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</si>
  <si>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</si>
  <si>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</si>
  <si>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</si>
  <si>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</si>
  <si>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</si>
  <si>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</si>
  <si>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</si>
  <si>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</si>
  <si>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</si>
  <si>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</si>
  <si>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</si>
  <si>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</si>
  <si>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</si>
  <si>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</si>
  <si>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</si>
  <si>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</si>
  <si>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</si>
  <si>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</si>
  <si>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</si>
  <si>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</si>
  <si>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</si>
  <si>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</si>
  <si>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</si>
  <si>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</si>
  <si>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</si>
  <si>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</si>
  <si>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</si>
  <si>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</si>
  <si>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</si>
  <si>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</si>
  <si>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</si>
  <si>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</si>
  <si>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</si>
  <si>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</si>
  <si>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</si>
  <si>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</si>
  <si>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</si>
  <si>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</si>
  <si>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</si>
  <si>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</si>
  <si>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</si>
  <si>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</si>
  <si>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</si>
  <si>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</si>
  <si>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</si>
  <si>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</si>
  <si>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</si>
  <si>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</si>
  <si>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</si>
  <si>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</si>
  <si>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</si>
  <si>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</si>
  <si>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</si>
  <si>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</si>
  <si>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</si>
  <si>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</si>
  <si>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</si>
  <si>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</si>
  <si>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</si>
  <si>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</si>
  <si>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</si>
  <si>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</si>
  <si>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</si>
  <si>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</si>
  <si>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</si>
  <si>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</si>
  <si>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</si>
  <si>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</si>
  <si>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</si>
  <si>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</si>
  <si>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</si>
  <si>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</si>
  <si>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</si>
  <si>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</si>
  <si>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</si>
  <si>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</si>
  <si>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</si>
  <si>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</si>
  <si>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</si>
  <si>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</si>
  <si>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</si>
  <si>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</si>
  <si>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</si>
  <si>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</si>
  <si>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</si>
  <si>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</si>
  <si>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</si>
  <si>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</si>
  <si>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</si>
  <si>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</si>
  <si>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</si>
  <si>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</si>
  <si>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</si>
  <si>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</si>
  <si>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</si>
  <si>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</si>
  <si>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</si>
  <si>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</si>
  <si>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</si>
  <si>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</si>
  <si>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</si>
  <si>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</si>
  <si>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</si>
  <si>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</si>
  <si>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</si>
  <si>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</si>
  <si>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</si>
  <si>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</si>
  <si>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</si>
  <si>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</si>
  <si>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</si>
  <si>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</si>
  <si>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</si>
  <si>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</si>
  <si>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</si>
  <si>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</si>
  <si>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</si>
  <si>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</si>
  <si>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</si>
  <si>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</si>
  <si>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</si>
  <si>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</si>
  <si>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</si>
  <si>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</si>
  <si>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</si>
  <si>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</si>
  <si>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</si>
  <si>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</si>
  <si>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</si>
  <si>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</si>
  <si>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</si>
  <si>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</si>
  <si>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</si>
  <si>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</si>
  <si>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</si>
  <si>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</si>
  <si>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</si>
  <si>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</si>
  <si>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</si>
  <si>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</si>
  <si>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</si>
  <si>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</si>
  <si>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</si>
  <si>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</si>
  <si>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</si>
  <si>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</si>
  <si>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</si>
  <si>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</si>
  <si>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</si>
  <si>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</si>
  <si>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</si>
  <si>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</si>
  <si>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</si>
  <si>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</si>
  <si>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静岡県島田市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</si>
  <si>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</si>
  <si>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</si>
  <si>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</si>
  <si>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</si>
  <si>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</si>
  <si>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</si>
  <si>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</si>
  <si>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</si>
  <si>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</si>
  <si>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</si>
  <si>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</si>
  <si>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</si>
  <si>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</si>
  <si>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</si>
  <si>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</si>
  <si>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</si>
  <si>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</si>
  <si>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</si>
  <si>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</si>
  <si>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</si>
  <si>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</si>
  <si>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</si>
  <si>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</si>
  <si>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</si>
  <si>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</si>
  <si>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</si>
  <si>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</si>
  <si>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</si>
  <si>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</si>
  <si>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</si>
  <si>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</si>
  <si>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</si>
  <si>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</si>
  <si>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</si>
  <si>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</si>
  <si>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</si>
  <si>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</si>
  <si>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</si>
  <si>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</si>
  <si>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</si>
  <si>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</si>
  <si>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</si>
  <si>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</si>
  <si>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</si>
  <si>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</si>
  <si>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</si>
  <si>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</si>
  <si>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</si>
  <si>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</si>
  <si>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</si>
  <si>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</si>
  <si>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</si>
  <si>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</si>
  <si>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</si>
  <si>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</si>
  <si>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</si>
  <si>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</si>
  <si>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</si>
  <si>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</si>
  <si>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</si>
  <si>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</si>
  <si>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</si>
  <si>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</si>
  <si>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</si>
  <si>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</si>
  <si>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</si>
  <si>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</si>
  <si>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</si>
  <si>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</si>
  <si>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</si>
  <si>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</si>
  <si>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</si>
  <si>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</si>
  <si>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</si>
  <si>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</si>
  <si>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</si>
  <si>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</si>
  <si>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</si>
  <si>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</si>
  <si>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</si>
  <si>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</si>
  <si>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</si>
  <si>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</si>
  <si>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</si>
  <si>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</si>
  <si>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</si>
  <si>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</si>
  <si>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</si>
  <si>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</si>
  <si>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</si>
  <si>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</si>
  <si>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</si>
  <si>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</si>
  <si>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</si>
  <si>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</si>
  <si>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</si>
  <si>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</si>
  <si>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</si>
  <si>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</si>
  <si>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</si>
  <si>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</si>
  <si>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</si>
  <si>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</si>
  <si>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</si>
  <si>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</si>
  <si>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</si>
  <si>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</si>
  <si>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</si>
  <si>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</si>
  <si>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</si>
  <si>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</si>
  <si>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</si>
  <si>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</si>
  <si>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</si>
  <si>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</si>
  <si>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</si>
  <si>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</si>
  <si>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</si>
  <si>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</si>
  <si>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</si>
  <si>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</si>
  <si>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</si>
  <si>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</si>
  <si>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</si>
  <si>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</si>
  <si>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</si>
  <si>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</si>
  <si>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</si>
  <si>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</si>
  <si>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</si>
  <si>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</si>
  <si>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</si>
  <si>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</si>
  <si>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</si>
  <si>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</si>
  <si>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</si>
  <si>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</si>
  <si>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</si>
  <si>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</si>
  <si>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</si>
  <si>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</si>
  <si>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</si>
  <si>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</si>
  <si>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</si>
  <si>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</si>
  <si>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</si>
  <si>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</si>
  <si>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</si>
  <si>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</si>
  <si>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</si>
  <si>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静岡県島田市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</si>
  <si>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</si>
  <si>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</si>
  <si>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</si>
  <si>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</si>
  <si>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</si>
  <si>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</si>
  <si>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</si>
  <si>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</si>
  <si>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</si>
  <si>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</si>
  <si>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</si>
  <si>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</si>
  <si>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</si>
  <si>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</si>
  <si>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</si>
  <si>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</si>
  <si>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</si>
  <si>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</si>
  <si>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</si>
  <si>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</si>
  <si>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</si>
  <si>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</si>
  <si>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</si>
  <si>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</si>
  <si>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</si>
  <si>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</si>
  <si>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</si>
  <si>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</si>
  <si>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</si>
  <si>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</si>
  <si>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</si>
  <si>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</si>
  <si>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</si>
  <si>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</si>
  <si>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</si>
  <si>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</si>
  <si>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</si>
  <si>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</si>
  <si>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</si>
  <si>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</si>
  <si>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</si>
  <si>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</si>
  <si>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</si>
  <si>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</si>
  <si>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</si>
  <si>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</si>
  <si>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</si>
  <si>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</si>
  <si>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</si>
  <si>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</si>
  <si>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</si>
  <si>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</si>
  <si>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</si>
  <si>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</si>
  <si>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</si>
  <si>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</si>
  <si>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</si>
  <si>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</si>
  <si>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</si>
  <si>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</si>
  <si>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</si>
  <si>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</si>
  <si>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</si>
  <si>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</si>
  <si>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</si>
  <si>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</si>
  <si>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</si>
  <si>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</si>
  <si>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</si>
  <si>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</si>
  <si>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</si>
  <si>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</si>
  <si>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</si>
  <si>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</si>
  <si>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</si>
  <si>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</si>
  <si>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</si>
  <si>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</si>
  <si>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</si>
  <si>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</si>
  <si>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</si>
  <si>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</si>
  <si>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</si>
  <si>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</si>
  <si>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</si>
  <si>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</si>
  <si>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</si>
  <si>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</si>
  <si>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</si>
  <si>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</si>
  <si>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</si>
  <si>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</si>
  <si>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</si>
  <si>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</si>
  <si>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</si>
  <si>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</si>
  <si>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</si>
  <si>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</si>
  <si>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</si>
  <si>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</si>
  <si>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</si>
  <si>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</si>
  <si>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</si>
  <si>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</si>
  <si>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</si>
  <si>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</si>
  <si>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</si>
  <si>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</si>
  <si>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</si>
  <si>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</si>
  <si>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</si>
  <si>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</si>
  <si>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</si>
  <si>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</si>
  <si>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</si>
  <si>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</si>
  <si>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</si>
  <si>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</si>
  <si>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</si>
  <si>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</si>
  <si>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</si>
  <si>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</si>
  <si>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</si>
  <si>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</si>
  <si>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</si>
  <si>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</si>
  <si>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</si>
  <si>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</si>
  <si>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</si>
  <si>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</si>
  <si>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</si>
  <si>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</si>
  <si>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</si>
  <si>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</si>
  <si>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</si>
  <si>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</si>
  <si>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</si>
  <si>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</si>
  <si>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</si>
  <si>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</si>
  <si>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</si>
  <si>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</si>
  <si>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</si>
  <si>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</si>
  <si>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</si>
  <si>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</si>
  <si>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</si>
  <si>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</si>
  <si>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</si>
  <si>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</si>
  <si>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</si>
  <si>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</si>
  <si>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</si>
  <si>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</si>
  <si>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</si>
  <si>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</si>
  <si>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</si>
  <si>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</si>
  <si>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</si>
  <si>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</si>
  <si>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</si>
  <si>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</si>
  <si>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</si>
  <si>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</si>
  <si>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</si>
  <si>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</si>
  <si>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</si>
  <si>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</si>
  <si>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</si>
  <si>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</si>
  <si>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</si>
  <si>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</si>
  <si>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</si>
  <si>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</si>
  <si>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</si>
  <si>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</si>
  <si>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</si>
  <si>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</si>
  <si>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</si>
  <si>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</si>
  <si>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</si>
  <si>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</si>
  <si>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水道事業会計</t>
  </si>
  <si>
    <t>国民健康保険事業特別会計</t>
  </si>
  <si>
    <t>介護保険事業特別会計</t>
  </si>
  <si>
    <t>公共下水道事業特別会計</t>
  </si>
  <si>
    <t>介護サービス事業特別会計</t>
  </si>
  <si>
    <t>休日急患診療事業特別会計</t>
  </si>
  <si>
    <t>その他会計（赤字）</t>
  </si>
  <si>
    <t>その他会計（黒字）</t>
  </si>
  <si>
    <t>-</t>
    <phoneticPr fontId="2"/>
  </si>
  <si>
    <t>-</t>
    <phoneticPr fontId="2"/>
  </si>
  <si>
    <t>川根地区広域施設組合</t>
    <rPh sb="0" eb="2">
      <t>カワネ</t>
    </rPh>
    <rPh sb="2" eb="4">
      <t>チク</t>
    </rPh>
    <rPh sb="4" eb="6">
      <t>コウイキ</t>
    </rPh>
    <rPh sb="6" eb="8">
      <t>シセツ</t>
    </rPh>
    <rPh sb="8" eb="10">
      <t>クミアイ</t>
    </rPh>
    <phoneticPr fontId="2"/>
  </si>
  <si>
    <t>-</t>
    <phoneticPr fontId="2"/>
  </si>
  <si>
    <t>駿遠学園管理組合</t>
    <rPh sb="0" eb="2">
      <t>スンエン</t>
    </rPh>
    <rPh sb="2" eb="4">
      <t>ガクエン</t>
    </rPh>
    <rPh sb="4" eb="6">
      <t>カンリ</t>
    </rPh>
    <rPh sb="6" eb="8">
      <t>クミアイ</t>
    </rPh>
    <phoneticPr fontId="2"/>
  </si>
  <si>
    <t>-</t>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</si>
  <si>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</si>
  <si>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</si>
  <si>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</si>
  <si>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</si>
  <si>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</si>
  <si>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島田市土地開発公社</t>
    <rPh sb="0" eb="3">
      <t>シマダシ</t>
    </rPh>
    <rPh sb="3" eb="5">
      <t>トチ</t>
    </rPh>
    <rPh sb="5" eb="7">
      <t>カイハツ</t>
    </rPh>
    <rPh sb="7" eb="9">
      <t>コウシャ</t>
    </rPh>
    <phoneticPr fontId="2"/>
  </si>
  <si>
    <t>○</t>
    <phoneticPr fontId="2"/>
  </si>
  <si>
    <t>川根町温泉</t>
    <rPh sb="0" eb="2">
      <t>カワネ</t>
    </rPh>
    <rPh sb="2" eb="3">
      <t>マチ</t>
    </rPh>
    <rPh sb="3" eb="5">
      <t>オンセン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</si>
  <si>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</si>
  <si>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</si>
  <si>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</si>
  <si>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</si>
  <si>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</si>
  <si>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</si>
  <si>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</si>
  <si>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</si>
  <si>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</si>
  <si>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</si>
  <si>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</si>
  <si>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</si>
  <si>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</si>
  <si>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</si>
  <si>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共に概ね類似団体平均と同じ傾向を示し、改善傾向にある。改善の要因は、新規借入れを極力抑え、市債残高を低下させていること、また、臨時財政対策債、合併特例債のように交付税算入率の高い市債を中心に借り入れていることが挙げられる。</t>
    <phoneticPr fontId="5"/>
  </si>
  <si>
    <t>　将来負担比率は、交付税算入率の高い市債を中心に借り入れているため、類似団体平均より低い水準にある。一方、有形固定資産減価償却率は、学校施設や庁舎などの老朽化が進んでいるため、類似団体平均より高い水準にある。</t>
    <rPh sb="1" eb="3">
      <t>ショウライ</t>
    </rPh>
    <rPh sb="50" eb="52">
      <t>イッポウ</t>
    </rPh>
    <rPh sb="53" eb="55">
      <t>ユウケイ</t>
    </rPh>
    <rPh sb="66" eb="68">
      <t>ガッコウ</t>
    </rPh>
    <rPh sb="68" eb="70">
      <t>シセツ</t>
    </rPh>
    <rPh sb="71" eb="72">
      <t>チョウ</t>
    </rPh>
    <rPh sb="72" eb="73">
      <t>シャ</t>
    </rPh>
    <rPh sb="76" eb="79">
      <t>ロウキュウカ</t>
    </rPh>
    <rPh sb="80" eb="81">
      <t>スス</t>
    </rPh>
    <rPh sb="88" eb="90">
      <t>ルイジ</t>
    </rPh>
    <rPh sb="90" eb="92">
      <t>ダンタイ</t>
    </rPh>
    <rPh sb="92" eb="94">
      <t>ヘイキン</t>
    </rPh>
    <rPh sb="96" eb="97">
      <t>タカ</t>
    </rPh>
    <rPh sb="98" eb="100">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</si>
</sst>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55238</c:v>
                </c:pt>
                <c:pt idx="1">
                  <c:v>55145</c:v>
                </c:pt>
                <c:pt idx="2">
                  <c:v>61153</c:v>
                </c:pt>
                <c:pt idx="3">
                  <c:v>45624</c:v>
                </c:pt>
                <c:pt idx="4">
                  <c:v>47101</c:v>
                </c:pt>
              </c:numCache>
            </c:numRef>
          </c:val>
          <c:smooth val="0"/>
        </c:ser>
        <c:dLbls>
          <c:showLegendKey val="0"/>
          <c:showVal val="0"/>
          <c:showCatName val="0"/>
          <c:showSerName val="0"/>
          <c:showPercent val="0"/>
          <c:showBubbleSize val="0"/>
        </c:dLbls>
        <c:marker val="1"/>
        <c:smooth val="0"/>
        <c:axId val="111439872"/>
        <c:axId val="111441792"/>
      </c:lineChart>
      <c:catAx>
        <c:axId val="111439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41792"/>
        <c:crosses val="autoZero"/>
        <c:auto val="1"/>
        <c:lblAlgn val="ctr"/>
        <c:lblOffset val="100"/>
        <c:tickLblSkip val="1"/>
        <c:tickMarkSkip val="1"/>
        <c:noMultiLvlLbl val="0"/>
      </c:catAx>
      <c:valAx>
        <c:axId val="111441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3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7.24</c:v>
                </c:pt>
                <c:pt idx="1">
                  <c:v>7.12</c:v>
                </c:pt>
                <c:pt idx="2">
                  <c:v>5.23</c:v>
                </c:pt>
                <c:pt idx="3">
                  <c:v>7.45</c:v>
                </c:pt>
                <c:pt idx="4">
                  <c:v>7.97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23.33</c:v>
                </c:pt>
                <c:pt idx="1">
                  <c:v>27.81</c:v>
                </c:pt>
                <c:pt idx="2">
                  <c:v>30.4</c:v>
                </c:pt>
                <c:pt idx="3">
                  <c:v>30.11</c:v>
                </c:pt>
                <c:pt idx="4">
                  <c:v>30.41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396032"/>
        <c:axId val="9840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4.3899999999999997</c:v>
                </c:pt>
                <c:pt idx="2">
                  <c:v>0.5</c:v>
                </c:pt>
                <c:pt idx="3">
                  <c:v>2.2999999999999998</c:v>
                </c:pt>
                <c:pt idx="4">
                  <c:v>1.41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396032"/>
        <c:axId val="98406400"/>
      </c:lineChart>
      <c:catAx>
        <c:axId val="983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06400"/>
        <c:crosses val="autoZero"/>
        <c:auto val="1"/>
        <c:lblAlgn val="ctr"/>
        <c:lblOffset val="100"/>
        <c:tickLblSkip val="1"/>
        <c:tickMarkSkip val="1"/>
        <c:noMultiLvlLbl val="0"/>
      </c:catAx>
      <c:valAx>
        <c:axId val="984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0.19</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0.05</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0.09</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0.28000000000000003</c:v>
                </c:pt>
                <c:pt idx="6">
                  <c:v>#N/A</c:v>
                </c:pt>
                <c:pt idx="7">
                  <c:v>0.28000000000000003</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2.13</c:v>
                </c:pt>
                <c:pt idx="2">
                  <c:v>#N/A</c:v>
                </c:pt>
                <c:pt idx="3">
                  <c:v>2.76</c:v>
                </c:pt>
                <c:pt idx="4">
                  <c:v>#N/A</c:v>
                </c:pt>
                <c:pt idx="5">
                  <c:v>1.42</c:v>
                </c:pt>
                <c:pt idx="6">
                  <c:v>#N/A</c:v>
                </c:pt>
                <c:pt idx="7">
                  <c:v>1.56</c:v>
                </c:pt>
                <c:pt idx="8">
                  <c:v>#N/A</c:v>
                </c:pt>
                <c:pt idx="9">
                  <c:v>1.1100000000000001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3.06</c:v>
                </c:pt>
                <c:pt idx="2">
                  <c:v>#N/A</c:v>
                </c:pt>
                <c:pt idx="3">
                  <c:v>3.56</c:v>
                </c:pt>
                <c:pt idx="4">
                  <c:v>#N/A</c:v>
                </c:pt>
                <c:pt idx="5">
                  <c:v>4.04</c:v>
                </c:pt>
                <c:pt idx="6">
                  <c:v>#N/A</c:v>
                </c:pt>
                <c:pt idx="7">
                  <c:v>3.38</c:v>
                </c:pt>
                <c:pt idx="8">
                  <c:v>#N/A</c:v>
                </c:pt>
                <c:pt idx="9">
                  <c:v>3.85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7.21</c:v>
                </c:pt>
                <c:pt idx="2">
                  <c:v>#N/A</c:v>
                </c:pt>
                <c:pt idx="3">
                  <c:v>7.09</c:v>
                </c:pt>
                <c:pt idx="4">
                  <c:v>#N/A</c:v>
                </c:pt>
                <c:pt idx="5">
                  <c:v>5.18</c:v>
                </c:pt>
                <c:pt idx="6">
                  <c:v>#N/A</c:v>
                </c:pt>
                <c:pt idx="7">
                  <c:v>7.4</c:v>
                </c:pt>
                <c:pt idx="8">
                  <c:v>#N/A</c:v>
                </c:pt>
                <c:pt idx="9">
                  <c:v>7.92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18.52</c:v>
                </c:pt>
                <c:pt idx="2">
                  <c:v>#N/A</c:v>
                </c:pt>
                <c:pt idx="3">
                  <c:v>20.34</c:v>
                </c:pt>
                <c:pt idx="4">
                  <c:v>#N/A</c:v>
                </c:pt>
                <c:pt idx="5">
                  <c:v>21.38</c:v>
                </c:pt>
                <c:pt idx="6">
                  <c:v>#N/A</c:v>
                </c:pt>
                <c:pt idx="7">
                  <c:v>22.83</c:v>
                </c:pt>
                <c:pt idx="8">
                  <c:v>#N/A</c:v>
                </c:pt>
                <c:pt idx="9">
                  <c:v>23.04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972224"/>
        <c:axId val="119973760"/>
      </c:barChart>
      <c:catAx>
        <c:axId val="1199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73760"/>
        <c:crosses val="autoZero"/>
        <c:auto val="1"/>
        <c:lblAlgn val="ctr"/>
        <c:lblOffset val="100"/>
        <c:tickLblSkip val="1"/>
        <c:tickMarkSkip val="1"/>
        <c:noMultiLvlLbl val="0"/>
      </c:catAx>
      <c:valAx>
        <c:axId val="1199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3624</c:v>
                </c:pt>
                <c:pt idx="5">
                  <c:v>3833</c:v>
                </c:pt>
                <c:pt idx="8">
                  <c:v>3964</c:v>
                </c:pt>
                <c:pt idx="11">
                  <c:v>3868</c:v>
                </c:pt>
                <c:pt idx="14">
                  <c:v>3773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253</c:v>
                </c:pt>
                <c:pt idx="3">
                  <c:v>212</c:v>
                </c:pt>
                <c:pt idx="6">
                  <c:v>218</c:v>
                </c:pt>
                <c:pt idx="9">
                  <c:v>167</c:v>
                </c:pt>
                <c:pt idx="12">
                  <c:v>153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70</c:v>
                </c:pt>
                <c:pt idx="6">
                  <c:v>73</c:v>
                </c:pt>
                <c:pt idx="9">
                  <c:v>54</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680</c:v>
                </c:pt>
                <c:pt idx="3">
                  <c:v>676</c:v>
                </c:pt>
                <c:pt idx="6">
                  <c:v>645</c:v>
                </c:pt>
                <c:pt idx="9">
                  <c:v>613</c:v>
                </c:pt>
                <c:pt idx="12">
                  <c:v>597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4506</c:v>
                </c:pt>
                <c:pt idx="3">
                  <c:v>4521</c:v>
                </c:pt>
                <c:pt idx="6">
                  <c:v>4506</c:v>
                </c:pt>
                <c:pt idx="9">
                  <c:v>4506</c:v>
                </c:pt>
                <c:pt idx="12">
                  <c:v>4456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033600"/>
        <c:axId val="9704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1889</c:v>
                </c:pt>
                <c:pt idx="2">
                  <c:v>#N/A</c:v>
                </c:pt>
                <c:pt idx="3">
                  <c:v>#N/A</c:v>
                </c:pt>
                <c:pt idx="4">
                  <c:v>1646</c:v>
                </c:pt>
                <c:pt idx="5">
                  <c:v>#N/A</c:v>
                </c:pt>
                <c:pt idx="6">
                  <c:v>#N/A</c:v>
                </c:pt>
                <c:pt idx="7">
                  <c:v>1478</c:v>
                </c:pt>
                <c:pt idx="8">
                  <c:v>#N/A</c:v>
                </c:pt>
                <c:pt idx="9">
                  <c:v>#N/A</c:v>
                </c:pt>
                <c:pt idx="10">
                  <c:v>1472</c:v>
                </c:pt>
                <c:pt idx="11">
                  <c:v>#N/A</c:v>
                </c:pt>
                <c:pt idx="12">
                  <c:v>#N/A</c:v>
                </c:pt>
                <c:pt idx="13">
                  <c:v>1479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033600"/>
        <c:axId val="97043968"/>
      </c:lineChart>
      <c:catAx>
        <c:axId val="970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043968"/>
        <c:crosses val="autoZero"/>
        <c:auto val="1"/>
        <c:lblAlgn val="ctr"/>
        <c:lblOffset val="100"/>
        <c:tickLblSkip val="1"/>
        <c:tickMarkSkip val="1"/>
        <c:noMultiLvlLbl val="0"/>
      </c:catAx>
      <c:valAx>
        <c:axId val="970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30573</c:v>
                </c:pt>
                <c:pt idx="5">
                  <c:v>31481</c:v>
                </c:pt>
                <c:pt idx="8">
                  <c:v>32331</c:v>
                </c:pt>
                <c:pt idx="11">
                  <c:v>32460</c:v>
                </c:pt>
                <c:pt idx="14">
                  <c:v>32004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7807</c:v>
                </c:pt>
                <c:pt idx="5">
                  <c:v>8211</c:v>
                </c:pt>
                <c:pt idx="8">
                  <c:v>7910</c:v>
                </c:pt>
                <c:pt idx="11">
                  <c:v>9181</c:v>
                </c:pt>
                <c:pt idx="14">
                  <c:v>8611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10028</c:v>
                </c:pt>
                <c:pt idx="5">
                  <c:v>11054</c:v>
                </c:pt>
                <c:pt idx="8">
                  <c:v>11656</c:v>
                </c:pt>
                <c:pt idx="11">
                  <c:v>12213</c:v>
                </c:pt>
                <c:pt idx="14">
                  <c:v>12892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7981</c:v>
                </c:pt>
                <c:pt idx="3">
                  <c:v>7769</c:v>
                </c:pt>
                <c:pt idx="6">
                  <c:v>7081</c:v>
                </c:pt>
                <c:pt idx="9">
                  <c:v>6788</c:v>
                </c:pt>
                <c:pt idx="12">
                  <c:v>5699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261</c:v>
                </c:pt>
                <c:pt idx="3">
                  <c:v>193</c:v>
                </c:pt>
                <c:pt idx="6">
                  <c:v>131</c:v>
                </c:pt>
                <c:pt idx="9">
                  <c:v>79</c:v>
                </c:pt>
                <c:pt idx="12">
                  <c:v>34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6084</c:v>
                </c:pt>
                <c:pt idx="3">
                  <c:v>5729</c:v>
                </c:pt>
                <c:pt idx="6">
                  <c:v>5460</c:v>
                </c:pt>
                <c:pt idx="9">
                  <c:v>5177</c:v>
                </c:pt>
                <c:pt idx="12">
                  <c:v>5345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1008</c:v>
                </c:pt>
                <c:pt idx="3">
                  <c:v>824</c:v>
                </c:pt>
                <c:pt idx="6">
                  <c:v>638</c:v>
                </c:pt>
                <c:pt idx="9">
                  <c:v>497</c:v>
                </c:pt>
                <c:pt idx="12">
                  <c:v>369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42829</c:v>
                </c:pt>
                <c:pt idx="3">
                  <c:v>42949</c:v>
                </c:pt>
                <c:pt idx="6">
                  <c:v>43244</c:v>
                </c:pt>
                <c:pt idx="9">
                  <c:v>42600</c:v>
                </c:pt>
                <c:pt idx="12">
                  <c:v>41027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527168"/>
        <c:axId val="12352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9758</c:v>
                </c:pt>
                <c:pt idx="2">
                  <c:v>#N/A</c:v>
                </c:pt>
                <c:pt idx="3">
                  <c:v>#N/A</c:v>
                </c:pt>
                <c:pt idx="4">
                  <c:v>6717</c:v>
                </c:pt>
                <c:pt idx="5">
                  <c:v>#N/A</c:v>
                </c:pt>
                <c:pt idx="6">
                  <c:v>#N/A</c:v>
                </c:pt>
                <c:pt idx="7">
                  <c:v>4658</c:v>
                </c:pt>
                <c:pt idx="8">
                  <c:v>#N/A</c:v>
                </c:pt>
                <c:pt idx="9">
                  <c:v>#N/A</c:v>
                </c:pt>
                <c:pt idx="10">
                  <c:v>1287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527168"/>
        <c:axId val="123529088"/>
      </c:lineChart>
      <c:catAx>
        <c:axId val="1235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529088"/>
        <c:crosses val="autoZero"/>
        <c:auto val="1"/>
        <c:lblAlgn val="ctr"/>
        <c:lblOffset val="100"/>
        <c:tickLblSkip val="1"/>
        <c:tickMarkSkip val="1"/>
        <c:noMultiLvlLbl val="0"/>
      </c:catAx>
      <c:valAx>
        <c:axId val="1235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{2C9A7D2C-0866-4551-AC3D-BDCDC3EBC6DB}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{09347819-BE9E-420B-B0F4-35277B4FE615}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{78D7D0B5-E729-401D-967B-74A1F6971636}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{625FA263-B859-4CEE-B39E-3D347210B3C9}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{148D7CBB-1D74-4258-BB33-D50F8DC04070}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numCache>
            </c:numRef>
          </c:xVal>
          <c:yVal>
            <c:numRef>
              <c:f>公会計指標分析・財政指標組合せ分析表!$K$51:$O$51</c:f>
              <c:numCache>
                <c:formatCode>#,##0.0;"▲ "#,##0.0</c:formatCode>
                <c:ptCount val="5"/>
                <c:pt idx="3">
                  <c:v>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{8A88FD22-4CC7-4382-8D98-29752C0DA1DF}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{E5713174-85BD-42B8-9785-340460CA8D14}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{370CB565-9F48-4C9F-8D26-A79B3FE71D07}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{D0C2CDD5-7308-4C1D-BA89-6C6CEF05B842}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{D9F9A8E7-FF1C-462B-95E8-B1E0DC9959BB}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1121152"/>
        <c:axId val="111123072"/>
      </c:scatterChart>
      <c:valAx>
        <c:axId val="111121152"/>
        <c:scaling>
          <c:orientation val="minMax"/>
          <c:max val="57.1"/>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123072"/>
        <c:crosses val="autoZero"/>
        <c:crossBetween val="midCat"/>
      </c:valAx>
      <c:valAx>
        <c:axId val="111123072"/>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12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{B37B61D9-23F8-4F24-A5E6-CE2881D7E878}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{C73DD7C6-5FDB-4B6D-A778-DFADF5508A0C}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{E0C53F19-1BF2-4E3F-9BB1-42AF462D92AA}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{AA5B5E5B-DD33-4047-8E29-9FB209B62924}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{B0F915E2-EFF1-46D0-9F5D-14B7B7A35C55}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9.6</c:v>
                </c:pt>
                <c:pt idx="2">
                  <c:v>8.8000000000000007</c:v>
                </c:pt>
                <c:pt idx="3">
                  <c:v>8.1</c:v>
                </c:pt>
                <c:pt idx="4">
                  <c:v>7.8</c:v>
                </c:pt>
              </c:numCache>
            </c:numRef>
          </c:xVal>
          <c:yVal>
            <c:numRef>
              <c:f>公会計指標分析・財政指標組合せ分析表!$K$73:$O$73</c:f>
              <c:numCache>
                <c:formatCode>#,##0.0;"▲ "#,##0.0</c:formatCode>
                <c:ptCount val="5"/>
                <c:pt idx="0">
                  <c:v>51.5</c:v>
                </c:pt>
                <c:pt idx="1">
                  <c:v>35.5</c:v>
                </c:pt>
                <c:pt idx="2">
                  <c:v>25</c:v>
                </c:pt>
                <c:pt idx="3">
                  <c:v>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{3E4C2E84-BCA0-49F8-B097-9EB973973F22}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{42AEF754-D66C-4747-AA68-858578DC13FA}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{3AF11099-0470-47C7-A300-B4642D1254BC}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{02A72BF6-0ED2-461E-8D18-238B27456CAA}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{7414CB73-AA59-41D8-993C-1C1B5118BDF6}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7.8</c:v>
                </c:pt>
                <c:pt idx="4">
                  <c:v>7.5</c:v>
                </c:pt>
              </c:numCache>
            </c:numRef>
          </c:xVal>
          <c:yVal>
            <c:numRef>
              <c:f>公会計指標分析・財政指標組合せ分析表!$K$77:$O$77</c:f>
              <c:numCache>
                <c:formatCode>#,##0.0;"▲ "#,##0.0</c:formatCode>
                <c:ptCount val="5"/>
                <c:pt idx="0">
                  <c:v>55.4</c:v>
                </c:pt>
                <c:pt idx="1">
                  <c:v>42.2</c:v>
                </c:pt>
                <c:pt idx="2">
                  <c:v>33.299999999999997</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370496"/>
        <c:axId val="123384960"/>
      </c:scatterChart>
      <c:valAx>
        <c:axId val="123370496"/>
        <c:scaling>
          <c:orientation val="minMax"/>
          <c:max val="11.2"/>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84960"/>
        <c:crosses val="autoZero"/>
        <c:crossBetween val="midCat"/>
      </c:valAx>
      <c:valAx>
        <c:axId val="123384960"/>
        <c:scaling>
          <c:orientation val="minMax"/>
          <c:max val="6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70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baseline="0">
              <a:solidFill>
                <a:srgbClr val="FF0000"/>
              </a:solidFill>
              <a:effectLst/>
              <a:latin typeface="+mn-ea"/>
              <a:ea typeface="+mn-ea"/>
              <a:cs typeface="+mn-cs"/>
            </a:rPr>
            <a:t>　</a:t>
          </a:r>
          <a:r>
            <a:rPr kumimoji="1" lang="en-US" altLang="ja-JP" sz="1300" b="0" baseline="0">
              <a:solidFill>
                <a:sysClr val="windowText" lastClr="000000"/>
              </a:solidFill>
              <a:effectLst/>
              <a:latin typeface="+mn-ea"/>
              <a:ea typeface="+mn-ea"/>
              <a:cs typeface="+mn-cs"/>
            </a:rPr>
            <a:t>5</a:t>
          </a:r>
          <a:r>
            <a:rPr kumimoji="1" lang="ja-JP" altLang="ja-JP" sz="1300" b="0" baseline="0">
              <a:solidFill>
                <a:sysClr val="windowText" lastClr="000000"/>
              </a:solidFill>
              <a:effectLst/>
              <a:latin typeface="+mn-ea"/>
              <a:ea typeface="+mn-ea"/>
              <a:cs typeface="+mn-cs"/>
            </a:rPr>
            <a:t>年間の推移は、類似団体平均より若干高</a:t>
          </a:r>
          <a:r>
            <a:rPr kumimoji="1" lang="ja-JP" altLang="en-US" sz="1300" b="0" baseline="0">
              <a:solidFill>
                <a:sysClr val="windowText" lastClr="000000"/>
              </a:solidFill>
              <a:effectLst/>
              <a:latin typeface="+mn-ea"/>
              <a:ea typeface="+mn-ea"/>
              <a:cs typeface="+mn-cs"/>
            </a:rPr>
            <a:t>く</a:t>
          </a:r>
          <a:r>
            <a:rPr kumimoji="1" lang="ja-JP" altLang="ja-JP" sz="1300" b="0" baseline="0">
              <a:solidFill>
                <a:sysClr val="windowText" lastClr="000000"/>
              </a:solidFill>
              <a:effectLst/>
              <a:latin typeface="+mn-ea"/>
              <a:ea typeface="+mn-ea"/>
              <a:cs typeface="+mn-cs"/>
            </a:rPr>
            <a:t>なっている。</a:t>
          </a:r>
          <a:endParaRPr lang="ja-JP" altLang="ja-JP" sz="1300">
            <a:solidFill>
              <a:sysClr val="windowText" lastClr="000000"/>
            </a:solidFill>
            <a:effectLst/>
            <a:latin typeface="+mn-ea"/>
            <a:ea typeface="+mn-ea"/>
          </a:endParaRPr>
        </a:p>
        <a:p>
          <a:r>
            <a:rPr kumimoji="1" lang="ja-JP" altLang="ja-JP" sz="1300" b="0" baseline="0">
              <a:solidFill>
                <a:sysClr val="windowText" lastClr="000000"/>
              </a:solidFill>
              <a:effectLst/>
              <a:latin typeface="+mn-ea"/>
              <a:ea typeface="+mn-ea"/>
              <a:cs typeface="+mn-cs"/>
            </a:rPr>
            <a:t>　平成</a:t>
          </a:r>
          <a:r>
            <a:rPr kumimoji="1" lang="en-US" altLang="ja-JP" sz="1300" b="0" baseline="0">
              <a:solidFill>
                <a:sysClr val="windowText" lastClr="000000"/>
              </a:solidFill>
              <a:effectLst/>
              <a:latin typeface="+mn-ea"/>
              <a:ea typeface="+mn-ea"/>
              <a:cs typeface="+mn-cs"/>
            </a:rPr>
            <a:t>28</a:t>
          </a:r>
          <a:r>
            <a:rPr kumimoji="1" lang="ja-JP" altLang="ja-JP" sz="1300" b="0" baseline="0">
              <a:solidFill>
                <a:sysClr val="windowText" lastClr="000000"/>
              </a:solidFill>
              <a:effectLst/>
              <a:latin typeface="+mn-ea"/>
              <a:ea typeface="+mn-ea"/>
              <a:cs typeface="+mn-cs"/>
            </a:rPr>
            <a:t>年度においては、</a:t>
          </a:r>
          <a:r>
            <a:rPr lang="ja-JP" altLang="ja-JP" sz="1300" b="0">
              <a:solidFill>
                <a:sysClr val="windowText" lastClr="000000"/>
              </a:solidFill>
              <a:effectLst/>
              <a:latin typeface="+mn-ea"/>
              <a:ea typeface="+mn-ea"/>
              <a:cs typeface="+mn-cs"/>
            </a:rPr>
            <a:t>基準財政収入額は、</a:t>
          </a:r>
          <a:r>
            <a:rPr lang="ja-JP" altLang="en-US" sz="1300" b="0">
              <a:solidFill>
                <a:sysClr val="windowText" lastClr="000000"/>
              </a:solidFill>
              <a:effectLst/>
              <a:latin typeface="+mn-ea"/>
              <a:ea typeface="+mn-ea"/>
              <a:cs typeface="+mn-cs"/>
            </a:rPr>
            <a:t>固定資産税及び軽自動車税</a:t>
          </a:r>
          <a:r>
            <a:rPr lang="ja-JP" altLang="ja-JP" sz="1300" b="0">
              <a:solidFill>
                <a:sysClr val="windowText" lastClr="000000"/>
              </a:solidFill>
              <a:effectLst/>
              <a:latin typeface="+mn-ea"/>
              <a:ea typeface="+mn-ea"/>
              <a:cs typeface="+mn-cs"/>
            </a:rPr>
            <a:t>の増により前年度に比べ</a:t>
          </a:r>
          <a:r>
            <a:rPr lang="en-US" altLang="ja-JP" sz="1300" b="0">
              <a:solidFill>
                <a:sysClr val="windowText" lastClr="000000"/>
              </a:solidFill>
              <a:effectLst/>
              <a:latin typeface="+mn-ea"/>
              <a:ea typeface="+mn-ea"/>
              <a:cs typeface="+mn-cs"/>
            </a:rPr>
            <a:t>3</a:t>
          </a:r>
          <a:r>
            <a:rPr lang="ja-JP" altLang="ja-JP" sz="1300" b="0">
              <a:solidFill>
                <a:sysClr val="windowText" lastClr="000000"/>
              </a:solidFill>
              <a:effectLst/>
              <a:latin typeface="+mn-ea"/>
              <a:ea typeface="+mn-ea"/>
              <a:cs typeface="+mn-cs"/>
            </a:rPr>
            <a:t>億</a:t>
          </a:r>
          <a:r>
            <a:rPr lang="en-US" altLang="ja-JP" sz="1300" b="0">
              <a:solidFill>
                <a:sysClr val="windowText" lastClr="000000"/>
              </a:solidFill>
              <a:effectLst/>
              <a:latin typeface="+mn-ea"/>
              <a:ea typeface="+mn-ea"/>
              <a:cs typeface="+mn-cs"/>
            </a:rPr>
            <a:t>3,620</a:t>
          </a:r>
          <a:r>
            <a:rPr lang="ja-JP" altLang="ja-JP" sz="1300" b="0">
              <a:solidFill>
                <a:sysClr val="windowText" lastClr="000000"/>
              </a:solidFill>
              <a:effectLst/>
              <a:latin typeface="+mn-ea"/>
              <a:ea typeface="+mn-ea"/>
              <a:cs typeface="+mn-cs"/>
            </a:rPr>
            <a:t>万</a:t>
          </a:r>
          <a:r>
            <a:rPr lang="en-US" altLang="ja-JP" sz="1300" b="0">
              <a:solidFill>
                <a:sysClr val="windowText" lastClr="000000"/>
              </a:solidFill>
              <a:effectLst/>
              <a:latin typeface="+mn-ea"/>
              <a:ea typeface="+mn-ea"/>
              <a:cs typeface="+mn-cs"/>
            </a:rPr>
            <a:t>6</a:t>
          </a:r>
          <a:r>
            <a:rPr lang="ja-JP" altLang="ja-JP" sz="1300" b="0">
              <a:solidFill>
                <a:sysClr val="windowText" lastClr="000000"/>
              </a:solidFill>
              <a:effectLst/>
              <a:latin typeface="+mn-ea"/>
              <a:ea typeface="+mn-ea"/>
              <a:cs typeface="+mn-cs"/>
            </a:rPr>
            <a:t>千円、</a:t>
          </a:r>
          <a:r>
            <a:rPr lang="en-US" altLang="ja-JP" sz="1300" b="0">
              <a:solidFill>
                <a:sysClr val="windowText" lastClr="000000"/>
              </a:solidFill>
              <a:effectLst/>
              <a:latin typeface="+mn-ea"/>
              <a:ea typeface="+mn-ea"/>
              <a:cs typeface="+mn-cs"/>
            </a:rPr>
            <a:t>2.8</a:t>
          </a:r>
          <a:r>
            <a:rPr lang="ja-JP" altLang="ja-JP" sz="1300" b="0">
              <a:solidFill>
                <a:sysClr val="windowText" lastClr="000000"/>
              </a:solidFill>
              <a:effectLst/>
              <a:latin typeface="+mn-ea"/>
              <a:ea typeface="+mn-ea"/>
              <a:cs typeface="+mn-cs"/>
            </a:rPr>
            <a:t>％の増となった。基準財政需要額は、地域振興費（人口）の算定係数の見直し</a:t>
          </a:r>
          <a:r>
            <a:rPr lang="ja-JP" altLang="en-US" sz="1300" b="0">
              <a:solidFill>
                <a:sysClr val="windowText" lastClr="000000"/>
              </a:solidFill>
              <a:effectLst/>
              <a:latin typeface="+mn-ea"/>
              <a:ea typeface="+mn-ea"/>
              <a:cs typeface="+mn-cs"/>
            </a:rPr>
            <a:t>及び臨時財政対策債元利償還費の増</a:t>
          </a:r>
          <a:r>
            <a:rPr lang="ja-JP" altLang="ja-JP" sz="1300" b="0">
              <a:solidFill>
                <a:sysClr val="windowText" lastClr="000000"/>
              </a:solidFill>
              <a:effectLst/>
              <a:latin typeface="+mn-ea"/>
              <a:ea typeface="+mn-ea"/>
              <a:cs typeface="+mn-cs"/>
            </a:rPr>
            <a:t>により前年度に比べ</a:t>
          </a:r>
          <a:r>
            <a:rPr lang="en-US" altLang="ja-JP" sz="1300" b="0">
              <a:solidFill>
                <a:sysClr val="windowText" lastClr="000000"/>
              </a:solidFill>
              <a:effectLst/>
              <a:latin typeface="+mn-ea"/>
              <a:ea typeface="+mn-ea"/>
              <a:cs typeface="+mn-cs"/>
            </a:rPr>
            <a:t>3</a:t>
          </a:r>
          <a:r>
            <a:rPr lang="ja-JP" altLang="ja-JP" sz="1300" b="0">
              <a:solidFill>
                <a:sysClr val="windowText" lastClr="000000"/>
              </a:solidFill>
              <a:effectLst/>
              <a:latin typeface="+mn-ea"/>
              <a:ea typeface="+mn-ea"/>
              <a:cs typeface="+mn-cs"/>
            </a:rPr>
            <a:t>億</a:t>
          </a:r>
          <a:r>
            <a:rPr lang="en-US" altLang="ja-JP" sz="1300" b="0">
              <a:solidFill>
                <a:sysClr val="windowText" lastClr="000000"/>
              </a:solidFill>
              <a:effectLst/>
              <a:latin typeface="+mn-ea"/>
              <a:ea typeface="+mn-ea"/>
              <a:cs typeface="+mn-cs"/>
            </a:rPr>
            <a:t>4,172</a:t>
          </a:r>
          <a:r>
            <a:rPr lang="ja-JP" altLang="ja-JP" sz="1300" b="0">
              <a:solidFill>
                <a:sysClr val="windowText" lastClr="000000"/>
              </a:solidFill>
              <a:effectLst/>
              <a:latin typeface="+mn-ea"/>
              <a:ea typeface="+mn-ea"/>
              <a:cs typeface="+mn-cs"/>
            </a:rPr>
            <a:t>万</a:t>
          </a:r>
          <a:r>
            <a:rPr lang="en-US" altLang="ja-JP" sz="1300" b="0">
              <a:solidFill>
                <a:sysClr val="windowText" lastClr="000000"/>
              </a:solidFill>
              <a:effectLst/>
              <a:latin typeface="+mn-ea"/>
              <a:ea typeface="+mn-ea"/>
              <a:cs typeface="+mn-cs"/>
            </a:rPr>
            <a:t>2</a:t>
          </a:r>
          <a:r>
            <a:rPr lang="ja-JP" altLang="ja-JP" sz="1300" b="0">
              <a:solidFill>
                <a:sysClr val="windowText" lastClr="000000"/>
              </a:solidFill>
              <a:effectLst/>
              <a:latin typeface="+mn-ea"/>
              <a:ea typeface="+mn-ea"/>
              <a:cs typeface="+mn-cs"/>
            </a:rPr>
            <a:t>千円、</a:t>
          </a:r>
          <a:r>
            <a:rPr lang="en-US" altLang="ja-JP" sz="1300" b="0">
              <a:solidFill>
                <a:sysClr val="windowText" lastClr="000000"/>
              </a:solidFill>
              <a:effectLst/>
              <a:latin typeface="+mn-ea"/>
              <a:ea typeface="+mn-ea"/>
              <a:cs typeface="+mn-cs"/>
            </a:rPr>
            <a:t>2.1</a:t>
          </a:r>
          <a:r>
            <a:rPr lang="ja-JP" altLang="ja-JP" sz="1300" b="0">
              <a:solidFill>
                <a:sysClr val="windowText" lastClr="000000"/>
              </a:solidFill>
              <a:effectLst/>
              <a:latin typeface="+mn-ea"/>
              <a:ea typeface="+mn-ea"/>
              <a:cs typeface="+mn-cs"/>
            </a:rPr>
            <a:t>％の増となった。</a:t>
          </a:r>
          <a:endParaRPr lang="en-US" altLang="ja-JP" sz="1300" b="0">
            <a:solidFill>
              <a:sysClr val="windowText" lastClr="000000"/>
            </a:solidFill>
            <a:effectLst/>
            <a:latin typeface="+mn-ea"/>
            <a:ea typeface="+mn-ea"/>
            <a:cs typeface="+mn-cs"/>
          </a:endParaRPr>
        </a:p>
        <a:p>
          <a:r>
            <a:rPr lang="ja-JP" altLang="en-US" sz="1300" b="0">
              <a:solidFill>
                <a:sysClr val="windowText" lastClr="000000"/>
              </a:solidFill>
              <a:effectLst/>
              <a:latin typeface="+mn-ea"/>
              <a:ea typeface="+mn-ea"/>
              <a:cs typeface="+mn-cs"/>
            </a:rPr>
            <a:t>　以上より</a:t>
          </a:r>
          <a:r>
            <a:rPr lang="ja-JP" altLang="ja-JP" sz="1300" b="0">
              <a:solidFill>
                <a:sysClr val="windowText" lastClr="000000"/>
              </a:solidFill>
              <a:effectLst/>
              <a:latin typeface="+mn-ea"/>
              <a:ea typeface="+mn-ea"/>
              <a:cs typeface="+mn-cs"/>
            </a:rPr>
            <a:t>、平成</a:t>
          </a:r>
          <a:r>
            <a:rPr lang="en-US" altLang="ja-JP" sz="1300" b="0">
              <a:solidFill>
                <a:sysClr val="windowText" lastClr="000000"/>
              </a:solidFill>
              <a:effectLst/>
              <a:latin typeface="+mn-ea"/>
              <a:ea typeface="+mn-ea"/>
              <a:cs typeface="+mn-cs"/>
            </a:rPr>
            <a:t>28</a:t>
          </a:r>
          <a:r>
            <a:rPr lang="ja-JP" altLang="ja-JP" sz="1300" b="0">
              <a:solidFill>
                <a:sysClr val="windowText" lastClr="000000"/>
              </a:solidFill>
              <a:effectLst/>
              <a:latin typeface="+mn-ea"/>
              <a:ea typeface="+mn-ea"/>
              <a:cs typeface="+mn-cs"/>
            </a:rPr>
            <a:t>年度単年度の財政力指数は</a:t>
          </a:r>
          <a:r>
            <a:rPr lang="en-US" altLang="ja-JP" sz="1300" b="0">
              <a:solidFill>
                <a:sysClr val="windowText" lastClr="000000"/>
              </a:solidFill>
              <a:effectLst/>
              <a:latin typeface="+mn-ea"/>
              <a:ea typeface="+mn-ea"/>
              <a:cs typeface="+mn-cs"/>
            </a:rPr>
            <a:t>0.756</a:t>
          </a:r>
          <a:r>
            <a:rPr lang="ja-JP" altLang="ja-JP" sz="1300" b="0">
              <a:solidFill>
                <a:sysClr val="windowText" lastClr="000000"/>
              </a:solidFill>
              <a:effectLst/>
              <a:latin typeface="+mn-ea"/>
              <a:ea typeface="+mn-ea"/>
              <a:cs typeface="+mn-cs"/>
            </a:rPr>
            <a:t>と</a:t>
          </a:r>
          <a:r>
            <a:rPr lang="ja-JP" altLang="en-US" sz="1300" b="0">
              <a:solidFill>
                <a:sysClr val="windowText" lastClr="000000"/>
              </a:solidFill>
              <a:effectLst/>
              <a:latin typeface="+mn-ea"/>
              <a:ea typeface="+mn-ea"/>
              <a:cs typeface="+mn-cs"/>
            </a:rPr>
            <a:t>なり</a:t>
          </a:r>
          <a:r>
            <a:rPr lang="ja-JP" altLang="ja-JP" sz="1300" b="0">
              <a:solidFill>
                <a:sysClr val="windowText" lastClr="000000"/>
              </a:solidFill>
              <a:effectLst/>
              <a:latin typeface="+mn-ea"/>
              <a:ea typeface="+mn-ea"/>
              <a:cs typeface="+mn-cs"/>
            </a:rPr>
            <a:t>前年度に比べ</a:t>
          </a:r>
          <a:r>
            <a:rPr lang="en-US" altLang="ja-JP" sz="1300" b="0">
              <a:solidFill>
                <a:sysClr val="windowText" lastClr="000000"/>
              </a:solidFill>
              <a:effectLst/>
              <a:latin typeface="+mn-ea"/>
              <a:ea typeface="+mn-ea"/>
              <a:cs typeface="+mn-cs"/>
            </a:rPr>
            <a:t>0.005</a:t>
          </a:r>
          <a:r>
            <a:rPr lang="ja-JP" altLang="ja-JP" sz="1300" b="0">
              <a:solidFill>
                <a:sysClr val="windowText" lastClr="000000"/>
              </a:solidFill>
              <a:effectLst/>
              <a:latin typeface="+mn-ea"/>
              <a:ea typeface="+mn-ea"/>
              <a:cs typeface="+mn-cs"/>
            </a:rPr>
            <a:t>ポイント</a:t>
          </a:r>
          <a:r>
            <a:rPr lang="ja-JP" altLang="en-US" sz="1300" b="0">
              <a:solidFill>
                <a:sysClr val="windowText" lastClr="000000"/>
              </a:solidFill>
              <a:effectLst/>
              <a:latin typeface="+mn-ea"/>
              <a:ea typeface="+mn-ea"/>
              <a:cs typeface="+mn-cs"/>
            </a:rPr>
            <a:t>上昇</a:t>
          </a:r>
          <a:r>
            <a:rPr lang="ja-JP" altLang="ja-JP" sz="1300" b="0">
              <a:solidFill>
                <a:sysClr val="windowText" lastClr="000000"/>
              </a:solidFill>
              <a:effectLst/>
              <a:latin typeface="+mn-ea"/>
              <a:ea typeface="+mn-ea"/>
              <a:cs typeface="+mn-cs"/>
            </a:rPr>
            <a:t>した。</a:t>
          </a:r>
          <a:r>
            <a:rPr lang="en-US" altLang="ja-JP" sz="1300" b="0">
              <a:solidFill>
                <a:sysClr val="windowText" lastClr="000000"/>
              </a:solidFill>
              <a:effectLst/>
              <a:latin typeface="+mn-ea"/>
              <a:ea typeface="+mn-ea"/>
              <a:cs typeface="+mn-cs"/>
            </a:rPr>
            <a:t>3</a:t>
          </a:r>
          <a:r>
            <a:rPr lang="ja-JP" altLang="ja-JP" sz="1300" b="0">
              <a:solidFill>
                <a:sysClr val="windowText" lastClr="000000"/>
              </a:solidFill>
              <a:effectLst/>
              <a:latin typeface="+mn-ea"/>
              <a:ea typeface="+mn-ea"/>
              <a:cs typeface="+mn-cs"/>
            </a:rPr>
            <a:t>ヵ年平均では</a:t>
          </a:r>
          <a:r>
            <a:rPr lang="en-US" altLang="ja-JP" sz="1300" b="0">
              <a:solidFill>
                <a:sysClr val="windowText" lastClr="000000"/>
              </a:solidFill>
              <a:effectLst/>
              <a:latin typeface="+mn-ea"/>
              <a:ea typeface="+mn-ea"/>
              <a:cs typeface="+mn-cs"/>
            </a:rPr>
            <a:t>0.76</a:t>
          </a:r>
          <a:r>
            <a:rPr lang="ja-JP" altLang="ja-JP" sz="1300" b="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42635</xdr:rowOff>
    </xdr:to>
    <xdr:cxnSp macro="">
      <xdr:nvCxnSpPr>
        <xdr:cNvPr id="76" name="直線コネクタ 75"/>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42635</xdr:rowOff>
    </xdr:to>
    <xdr:cxnSp macro="">
      <xdr:nvCxnSpPr>
        <xdr:cNvPr id="79" name="直線コネクタ 78"/>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103612</xdr:rowOff>
    </xdr:from>
    <xdr:ext cx="762000" cy="259045"/>
    <xdr:sp macro="" textlink="">
      <xdr:nvSpPr>
        <xdr:cNvPr id="98" name="テキスト ボックス 97"/>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a:solidFill>
                <a:sysClr val="windowText" lastClr="000000"/>
              </a:solidFill>
              <a:effectLst/>
              <a:latin typeface="+mn-lt"/>
              <a:ea typeface="+mn-ea"/>
              <a:cs typeface="+mn-cs"/>
            </a:rPr>
            <a:t>　</a:t>
          </a:r>
          <a:r>
            <a:rPr kumimoji="1" lang="ja-JP" altLang="ja-JP" sz="1300" b="0">
              <a:solidFill>
                <a:sysClr val="windowText" lastClr="000000"/>
              </a:solidFill>
              <a:effectLst/>
              <a:latin typeface="+mn-ea"/>
              <a:ea typeface="+mn-ea"/>
              <a:cs typeface="+mn-cs"/>
            </a:rPr>
            <a:t>平成</a:t>
          </a:r>
          <a:r>
            <a:rPr kumimoji="1" lang="en-US" altLang="ja-JP" sz="1300" b="0">
              <a:solidFill>
                <a:sysClr val="windowText" lastClr="000000"/>
              </a:solidFill>
              <a:effectLst/>
              <a:latin typeface="+mn-ea"/>
              <a:ea typeface="+mn-ea"/>
              <a:cs typeface="+mn-cs"/>
            </a:rPr>
            <a:t>26</a:t>
          </a:r>
          <a:r>
            <a:rPr kumimoji="1" lang="ja-JP" altLang="ja-JP" sz="1300" b="0">
              <a:solidFill>
                <a:sysClr val="windowText" lastClr="000000"/>
              </a:solidFill>
              <a:effectLst/>
              <a:latin typeface="+mn-ea"/>
              <a:ea typeface="+mn-ea"/>
              <a:cs typeface="+mn-cs"/>
            </a:rPr>
            <a:t>年度までは類似団体平均より高かったが、平成</a:t>
          </a:r>
          <a:r>
            <a:rPr kumimoji="1" lang="en-US" altLang="ja-JP" sz="1300" b="0">
              <a:solidFill>
                <a:sysClr val="windowText" lastClr="000000"/>
              </a:solidFill>
              <a:effectLst/>
              <a:latin typeface="+mn-ea"/>
              <a:ea typeface="+mn-ea"/>
              <a:cs typeface="+mn-cs"/>
            </a:rPr>
            <a:t>27</a:t>
          </a:r>
          <a:r>
            <a:rPr kumimoji="1" lang="ja-JP" altLang="ja-JP" sz="1300" b="0">
              <a:solidFill>
                <a:sysClr val="windowText" lastClr="000000"/>
              </a:solidFill>
              <a:effectLst/>
              <a:latin typeface="+mn-ea"/>
              <a:ea typeface="+mn-ea"/>
              <a:cs typeface="+mn-cs"/>
            </a:rPr>
            <a:t>年度</a:t>
          </a:r>
          <a:r>
            <a:rPr kumimoji="1" lang="ja-JP" altLang="en-US" sz="1300" b="0">
              <a:solidFill>
                <a:sysClr val="windowText" lastClr="000000"/>
              </a:solidFill>
              <a:effectLst/>
              <a:latin typeface="+mn-ea"/>
              <a:ea typeface="+mn-ea"/>
              <a:cs typeface="+mn-cs"/>
            </a:rPr>
            <a:t>から</a:t>
          </a:r>
          <a:r>
            <a:rPr kumimoji="1" lang="ja-JP" altLang="ja-JP" sz="1300" b="0">
              <a:solidFill>
                <a:sysClr val="windowText" lastClr="000000"/>
              </a:solidFill>
              <a:effectLst/>
              <a:latin typeface="+mn-ea"/>
              <a:ea typeface="+mn-ea"/>
              <a:cs typeface="+mn-cs"/>
            </a:rPr>
            <a:t>は若干低い</a:t>
          </a:r>
          <a:r>
            <a:rPr kumimoji="1" lang="ja-JP" altLang="en-US" sz="1300" b="0">
              <a:solidFill>
                <a:sysClr val="windowText" lastClr="000000"/>
              </a:solidFill>
              <a:effectLst/>
              <a:latin typeface="+mn-ea"/>
              <a:ea typeface="+mn-ea"/>
              <a:cs typeface="+mn-cs"/>
            </a:rPr>
            <a:t>値</a:t>
          </a:r>
          <a:r>
            <a:rPr kumimoji="1" lang="ja-JP" altLang="ja-JP" sz="1300" b="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a:p>
          <a:pPr eaLnBrk="1" fontAlgn="auto" latinLnBrk="0" hangingPunct="1"/>
          <a:r>
            <a:rPr kumimoji="1" lang="ja-JP" altLang="ja-JP" sz="1300" b="0">
              <a:solidFill>
                <a:sysClr val="windowText" lastClr="000000"/>
              </a:solidFill>
              <a:effectLst/>
              <a:latin typeface="+mn-ea"/>
              <a:ea typeface="+mn-ea"/>
              <a:cs typeface="+mn-cs"/>
            </a:rPr>
            <a:t>　平成</a:t>
          </a:r>
          <a:r>
            <a:rPr kumimoji="1" lang="en-US" altLang="ja-JP" sz="1300" b="0">
              <a:solidFill>
                <a:sysClr val="windowText" lastClr="000000"/>
              </a:solidFill>
              <a:effectLst/>
              <a:latin typeface="+mn-ea"/>
              <a:ea typeface="+mn-ea"/>
              <a:cs typeface="+mn-cs"/>
            </a:rPr>
            <a:t>28</a:t>
          </a:r>
          <a:r>
            <a:rPr kumimoji="1" lang="ja-JP" altLang="ja-JP" sz="1300" b="0">
              <a:solidFill>
                <a:sysClr val="windowText" lastClr="000000"/>
              </a:solidFill>
              <a:effectLst/>
              <a:latin typeface="+mn-ea"/>
              <a:ea typeface="+mn-ea"/>
              <a:cs typeface="+mn-cs"/>
            </a:rPr>
            <a:t>年度においては、</a:t>
          </a:r>
          <a:r>
            <a:rPr lang="ja-JP" altLang="ja-JP" sz="1300" b="0">
              <a:solidFill>
                <a:sysClr val="windowText" lastClr="000000"/>
              </a:solidFill>
              <a:effectLst/>
              <a:latin typeface="+mn-ea"/>
              <a:ea typeface="+mn-ea"/>
              <a:cs typeface="+mn-cs"/>
            </a:rPr>
            <a:t>経常経費充当一般財源は、補助費等</a:t>
          </a:r>
          <a:r>
            <a:rPr lang="ja-JP" altLang="en-US" sz="1300" b="0">
              <a:solidFill>
                <a:sysClr val="windowText" lastClr="000000"/>
              </a:solidFill>
              <a:effectLst/>
              <a:latin typeface="+mn-ea"/>
              <a:ea typeface="+mn-ea"/>
              <a:cs typeface="+mn-cs"/>
            </a:rPr>
            <a:t>及び繰出金</a:t>
          </a:r>
          <a:r>
            <a:rPr lang="ja-JP" altLang="ja-JP" sz="1300" b="0">
              <a:solidFill>
                <a:sysClr val="windowText" lastClr="000000"/>
              </a:solidFill>
              <a:effectLst/>
              <a:latin typeface="+mn-ea"/>
              <a:ea typeface="+mn-ea"/>
              <a:cs typeface="+mn-cs"/>
            </a:rPr>
            <a:t>の減により前年度に比べ</a:t>
          </a:r>
          <a:r>
            <a:rPr lang="en-US" altLang="ja-JP" sz="1300" b="0">
              <a:solidFill>
                <a:sysClr val="windowText" lastClr="000000"/>
              </a:solidFill>
              <a:effectLst/>
              <a:latin typeface="+mn-ea"/>
              <a:ea typeface="+mn-ea"/>
              <a:cs typeface="+mn-cs"/>
            </a:rPr>
            <a:t>2</a:t>
          </a:r>
          <a:r>
            <a:rPr lang="ja-JP" altLang="ja-JP" sz="1300" b="0">
              <a:solidFill>
                <a:sysClr val="windowText" lastClr="000000"/>
              </a:solidFill>
              <a:effectLst/>
              <a:latin typeface="+mn-ea"/>
              <a:ea typeface="+mn-ea"/>
              <a:cs typeface="+mn-cs"/>
            </a:rPr>
            <a:t>億</a:t>
          </a:r>
          <a:r>
            <a:rPr lang="en-US" altLang="ja-JP" sz="1300" b="0">
              <a:solidFill>
                <a:sysClr val="windowText" lastClr="000000"/>
              </a:solidFill>
              <a:effectLst/>
              <a:latin typeface="+mn-ea"/>
              <a:ea typeface="+mn-ea"/>
              <a:cs typeface="+mn-cs"/>
            </a:rPr>
            <a:t>4,072</a:t>
          </a:r>
          <a:r>
            <a:rPr lang="ja-JP" altLang="ja-JP" sz="1300" b="0">
              <a:solidFill>
                <a:sysClr val="windowText" lastClr="000000"/>
              </a:solidFill>
              <a:effectLst/>
              <a:latin typeface="+mn-ea"/>
              <a:ea typeface="+mn-ea"/>
              <a:cs typeface="+mn-cs"/>
            </a:rPr>
            <a:t>万</a:t>
          </a:r>
          <a:r>
            <a:rPr lang="en-US" altLang="ja-JP" sz="1300" b="0">
              <a:solidFill>
                <a:sysClr val="windowText" lastClr="000000"/>
              </a:solidFill>
              <a:effectLst/>
              <a:latin typeface="+mn-ea"/>
              <a:ea typeface="+mn-ea"/>
              <a:cs typeface="+mn-cs"/>
            </a:rPr>
            <a:t>2</a:t>
          </a:r>
          <a:r>
            <a:rPr lang="ja-JP" altLang="ja-JP" sz="1300" b="0">
              <a:solidFill>
                <a:sysClr val="windowText" lastClr="000000"/>
              </a:solidFill>
              <a:effectLst/>
              <a:latin typeface="+mn-ea"/>
              <a:ea typeface="+mn-ea"/>
              <a:cs typeface="+mn-cs"/>
            </a:rPr>
            <a:t>千円、</a:t>
          </a:r>
          <a:r>
            <a:rPr lang="en-US" altLang="ja-JP" sz="1300" b="0">
              <a:solidFill>
                <a:sysClr val="windowText" lastClr="000000"/>
              </a:solidFill>
              <a:effectLst/>
              <a:latin typeface="+mn-ea"/>
              <a:ea typeface="+mn-ea"/>
              <a:cs typeface="+mn-cs"/>
            </a:rPr>
            <a:t>1.2</a:t>
          </a:r>
          <a:r>
            <a:rPr lang="ja-JP" altLang="ja-JP" sz="1300" b="0">
              <a:solidFill>
                <a:sysClr val="windowText" lastClr="000000"/>
              </a:solidFill>
              <a:effectLst/>
              <a:latin typeface="+mn-ea"/>
              <a:ea typeface="+mn-ea"/>
              <a:cs typeface="+mn-cs"/>
            </a:rPr>
            <a:t>％の減となった。経常一般財源等は、地方消費税交付金</a:t>
          </a:r>
          <a:r>
            <a:rPr lang="ja-JP" altLang="en-US" sz="1300" b="0">
              <a:solidFill>
                <a:sysClr val="windowText" lastClr="000000"/>
              </a:solidFill>
              <a:effectLst/>
              <a:latin typeface="+mn-ea"/>
              <a:ea typeface="+mn-ea"/>
              <a:cs typeface="+mn-cs"/>
            </a:rPr>
            <a:t>、</a:t>
          </a:r>
          <a:r>
            <a:rPr lang="ja-JP" altLang="ja-JP" sz="1300" b="0">
              <a:solidFill>
                <a:sysClr val="windowText" lastClr="000000"/>
              </a:solidFill>
              <a:effectLst/>
              <a:latin typeface="+mn-ea"/>
              <a:ea typeface="+mn-ea"/>
              <a:cs typeface="+mn-cs"/>
            </a:rPr>
            <a:t>地方交付税</a:t>
          </a:r>
          <a:r>
            <a:rPr lang="ja-JP" altLang="en-US" sz="1300" b="0">
              <a:solidFill>
                <a:sysClr val="windowText" lastClr="000000"/>
              </a:solidFill>
              <a:effectLst/>
              <a:latin typeface="+mn-ea"/>
              <a:ea typeface="+mn-ea"/>
              <a:cs typeface="+mn-cs"/>
            </a:rPr>
            <a:t>及び臨時財政対策債</a:t>
          </a:r>
          <a:r>
            <a:rPr lang="ja-JP" altLang="ja-JP" sz="1300" b="0">
              <a:solidFill>
                <a:sysClr val="windowText" lastClr="000000"/>
              </a:solidFill>
              <a:effectLst/>
              <a:latin typeface="+mn-ea"/>
              <a:ea typeface="+mn-ea"/>
              <a:cs typeface="+mn-cs"/>
            </a:rPr>
            <a:t>の</a:t>
          </a:r>
          <a:r>
            <a:rPr lang="ja-JP" altLang="en-US" sz="1300" b="0">
              <a:solidFill>
                <a:sysClr val="windowText" lastClr="000000"/>
              </a:solidFill>
              <a:effectLst/>
              <a:latin typeface="+mn-ea"/>
              <a:ea typeface="+mn-ea"/>
              <a:cs typeface="+mn-cs"/>
            </a:rPr>
            <a:t>減</a:t>
          </a:r>
          <a:r>
            <a:rPr lang="ja-JP" altLang="ja-JP" sz="1300" b="0">
              <a:solidFill>
                <a:sysClr val="windowText" lastClr="000000"/>
              </a:solidFill>
              <a:effectLst/>
              <a:latin typeface="+mn-ea"/>
              <a:ea typeface="+mn-ea"/>
              <a:cs typeface="+mn-cs"/>
            </a:rPr>
            <a:t>により</a:t>
          </a:r>
          <a:r>
            <a:rPr lang="ja-JP" altLang="en-US" sz="1300" b="0">
              <a:solidFill>
                <a:sysClr val="windowText" lastClr="000000"/>
              </a:solidFill>
              <a:effectLst/>
              <a:latin typeface="+mn-ea"/>
              <a:ea typeface="+mn-ea"/>
              <a:cs typeface="+mn-cs"/>
            </a:rPr>
            <a:t>前年度に比べ</a:t>
          </a:r>
          <a:r>
            <a:rPr lang="en-US" altLang="ja-JP" sz="1300" b="0">
              <a:solidFill>
                <a:sysClr val="windowText" lastClr="000000"/>
              </a:solidFill>
              <a:effectLst/>
              <a:latin typeface="+mn-ea"/>
              <a:ea typeface="+mn-ea"/>
              <a:cs typeface="+mn-cs"/>
            </a:rPr>
            <a:t>6</a:t>
          </a:r>
          <a:r>
            <a:rPr lang="ja-JP" altLang="ja-JP" sz="1300" b="0">
              <a:solidFill>
                <a:sysClr val="windowText" lastClr="000000"/>
              </a:solidFill>
              <a:effectLst/>
              <a:latin typeface="+mn-ea"/>
              <a:ea typeface="+mn-ea"/>
              <a:cs typeface="+mn-cs"/>
            </a:rPr>
            <a:t>億</a:t>
          </a:r>
          <a:r>
            <a:rPr lang="en-US" altLang="ja-JP" sz="1300" b="0">
              <a:solidFill>
                <a:sysClr val="windowText" lastClr="000000"/>
              </a:solidFill>
              <a:effectLst/>
              <a:latin typeface="+mn-ea"/>
              <a:ea typeface="+mn-ea"/>
              <a:cs typeface="+mn-cs"/>
            </a:rPr>
            <a:t>3,490</a:t>
          </a:r>
          <a:r>
            <a:rPr lang="ja-JP" altLang="ja-JP" sz="1300" b="0">
              <a:solidFill>
                <a:sysClr val="windowText" lastClr="000000"/>
              </a:solidFill>
              <a:effectLst/>
              <a:latin typeface="+mn-ea"/>
              <a:ea typeface="+mn-ea"/>
              <a:cs typeface="+mn-cs"/>
            </a:rPr>
            <a:t>万</a:t>
          </a:r>
          <a:r>
            <a:rPr lang="en-US" altLang="ja-JP" sz="1300" b="0">
              <a:solidFill>
                <a:sysClr val="windowText" lastClr="000000"/>
              </a:solidFill>
              <a:effectLst/>
              <a:latin typeface="+mn-ea"/>
              <a:ea typeface="+mn-ea"/>
              <a:cs typeface="+mn-cs"/>
            </a:rPr>
            <a:t>5</a:t>
          </a:r>
          <a:r>
            <a:rPr lang="ja-JP" altLang="ja-JP" sz="1300" b="0">
              <a:solidFill>
                <a:sysClr val="windowText" lastClr="000000"/>
              </a:solidFill>
              <a:effectLst/>
              <a:latin typeface="+mn-ea"/>
              <a:ea typeface="+mn-ea"/>
              <a:cs typeface="+mn-cs"/>
            </a:rPr>
            <a:t>千円、</a:t>
          </a:r>
          <a:r>
            <a:rPr lang="en-US" altLang="ja-JP" sz="1300" b="0">
              <a:solidFill>
                <a:sysClr val="windowText" lastClr="000000"/>
              </a:solidFill>
              <a:effectLst/>
              <a:latin typeface="+mn-ea"/>
              <a:ea typeface="+mn-ea"/>
              <a:cs typeface="+mn-cs"/>
            </a:rPr>
            <a:t>2.8</a:t>
          </a:r>
          <a:r>
            <a:rPr lang="ja-JP" altLang="ja-JP" sz="1300" b="0">
              <a:solidFill>
                <a:sysClr val="windowText" lastClr="000000"/>
              </a:solidFill>
              <a:effectLst/>
              <a:latin typeface="+mn-ea"/>
              <a:ea typeface="+mn-ea"/>
              <a:cs typeface="+mn-cs"/>
            </a:rPr>
            <a:t>％の</a:t>
          </a:r>
          <a:r>
            <a:rPr lang="ja-JP" altLang="en-US" sz="1300" b="0">
              <a:solidFill>
                <a:sysClr val="windowText" lastClr="000000"/>
              </a:solidFill>
              <a:effectLst/>
              <a:latin typeface="+mn-ea"/>
              <a:ea typeface="+mn-ea"/>
              <a:cs typeface="+mn-cs"/>
            </a:rPr>
            <a:t>減</a:t>
          </a:r>
          <a:r>
            <a:rPr lang="ja-JP" altLang="ja-JP" sz="1300" b="0">
              <a:solidFill>
                <a:sysClr val="windowText" lastClr="000000"/>
              </a:solidFill>
              <a:effectLst/>
              <a:latin typeface="+mn-ea"/>
              <a:ea typeface="+mn-ea"/>
              <a:cs typeface="+mn-cs"/>
            </a:rPr>
            <a:t>となった</a:t>
          </a:r>
          <a:r>
            <a:rPr lang="ja-JP" altLang="en-US" sz="1300" b="0">
              <a:solidFill>
                <a:sysClr val="windowText" lastClr="000000"/>
              </a:solidFill>
              <a:effectLst/>
              <a:latin typeface="+mn-ea"/>
              <a:ea typeface="+mn-ea"/>
              <a:cs typeface="+mn-cs"/>
            </a:rPr>
            <a:t>。</a:t>
          </a:r>
          <a:endParaRPr lang="en-US" altLang="ja-JP" sz="1300" b="0">
            <a:solidFill>
              <a:sysClr val="windowText" lastClr="000000"/>
            </a:solidFill>
            <a:effectLst/>
            <a:latin typeface="+mn-ea"/>
            <a:ea typeface="+mn-ea"/>
            <a:cs typeface="+mn-cs"/>
          </a:endParaRPr>
        </a:p>
        <a:p>
          <a:pPr eaLnBrk="1" fontAlgn="auto" latinLnBrk="0" hangingPunct="1"/>
          <a:r>
            <a:rPr lang="ja-JP" altLang="en-US" sz="1300" b="0">
              <a:solidFill>
                <a:sysClr val="windowText" lastClr="000000"/>
              </a:solidFill>
              <a:effectLst/>
              <a:latin typeface="+mn-ea"/>
              <a:ea typeface="+mn-ea"/>
              <a:cs typeface="+mn-cs"/>
            </a:rPr>
            <a:t>　以上より</a:t>
          </a:r>
          <a:r>
            <a:rPr lang="ja-JP" altLang="ja-JP" sz="1300" b="0">
              <a:solidFill>
                <a:sysClr val="windowText" lastClr="000000"/>
              </a:solidFill>
              <a:effectLst/>
              <a:latin typeface="+mn-ea"/>
              <a:ea typeface="+mn-ea"/>
              <a:cs typeface="+mn-cs"/>
            </a:rPr>
            <a:t>、経常収支比率は</a:t>
          </a:r>
          <a:r>
            <a:rPr lang="en-US" altLang="ja-JP" sz="1300" b="0">
              <a:solidFill>
                <a:sysClr val="windowText" lastClr="000000"/>
              </a:solidFill>
              <a:effectLst/>
              <a:latin typeface="+mn-ea"/>
              <a:ea typeface="+mn-ea"/>
              <a:cs typeface="+mn-cs"/>
            </a:rPr>
            <a:t>89.9</a:t>
          </a:r>
          <a:r>
            <a:rPr lang="ja-JP" altLang="ja-JP" sz="1300" b="0">
              <a:solidFill>
                <a:sysClr val="windowText" lastClr="000000"/>
              </a:solidFill>
              <a:effectLst/>
              <a:latin typeface="+mn-ea"/>
              <a:ea typeface="+mn-ea"/>
              <a:cs typeface="+mn-cs"/>
            </a:rPr>
            <a:t>％と</a:t>
          </a:r>
          <a:r>
            <a:rPr lang="ja-JP" altLang="en-US" sz="1300" b="0">
              <a:solidFill>
                <a:sysClr val="windowText" lastClr="000000"/>
              </a:solidFill>
              <a:effectLst/>
              <a:latin typeface="+mn-ea"/>
              <a:ea typeface="+mn-ea"/>
              <a:cs typeface="+mn-cs"/>
            </a:rPr>
            <a:t>なり</a:t>
          </a:r>
          <a:r>
            <a:rPr lang="ja-JP" altLang="ja-JP" sz="1300" b="0">
              <a:solidFill>
                <a:sysClr val="windowText" lastClr="000000"/>
              </a:solidFill>
              <a:effectLst/>
              <a:latin typeface="+mn-ea"/>
              <a:ea typeface="+mn-ea"/>
              <a:cs typeface="+mn-cs"/>
            </a:rPr>
            <a:t>前年度に比べ</a:t>
          </a:r>
          <a:r>
            <a:rPr lang="en-US" altLang="ja-JP" sz="1300" b="0">
              <a:solidFill>
                <a:sysClr val="windowText" lastClr="000000"/>
              </a:solidFill>
              <a:effectLst/>
              <a:latin typeface="+mn-ea"/>
              <a:ea typeface="+mn-ea"/>
              <a:cs typeface="+mn-cs"/>
            </a:rPr>
            <a:t>1.4</a:t>
          </a:r>
          <a:r>
            <a:rPr lang="ja-JP" altLang="ja-JP" sz="1300" b="0">
              <a:solidFill>
                <a:sysClr val="windowText" lastClr="000000"/>
              </a:solidFill>
              <a:effectLst/>
              <a:latin typeface="+mn-ea"/>
              <a:ea typeface="+mn-ea"/>
              <a:cs typeface="+mn-cs"/>
            </a:rPr>
            <a:t>ポイント</a:t>
          </a:r>
          <a:r>
            <a:rPr lang="ja-JP" altLang="en-US" sz="1300" b="0">
              <a:solidFill>
                <a:sysClr val="windowText" lastClr="000000"/>
              </a:solidFill>
              <a:effectLst/>
              <a:latin typeface="+mn-ea"/>
              <a:ea typeface="+mn-ea"/>
              <a:cs typeface="+mn-cs"/>
            </a:rPr>
            <a:t>上昇した</a:t>
          </a:r>
          <a:r>
            <a:rPr lang="ja-JP" altLang="ja-JP" sz="1300" b="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62</xdr:row>
      <xdr:rowOff>161079</xdr:rowOff>
    </xdr:to>
    <xdr:cxnSp macro="">
      <xdr:nvCxnSpPr>
        <xdr:cNvPr id="133" name="直線コネクタ 132"/>
        <xdr:cNvCxnSpPr/>
      </xdr:nvCxnSpPr>
      <xdr:spPr>
        <a:xfrm>
          <a:off x="4114800" y="1073467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63</xdr:row>
      <xdr:rowOff>57996</xdr:rowOff>
    </xdr:to>
    <xdr:cxnSp macro="">
      <xdr:nvCxnSpPr>
        <xdr:cNvPr id="136" name="直線コネクタ 135"/>
        <xdr:cNvCxnSpPr/>
      </xdr:nvCxnSpPr>
      <xdr:spPr>
        <a:xfrm flipV="1">
          <a:off x="3225800" y="1073467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13758</xdr:rowOff>
    </xdr:from>
    <xdr:to>
      <xdr:col>4</xdr:col>
      <xdr:colOff>482600</xdr:colOff>
      <xdr:row>63</xdr:row>
      <xdr:rowOff>57996</xdr:rowOff>
    </xdr:to>
    <xdr:cxnSp macro="">
      <xdr:nvCxnSpPr>
        <xdr:cNvPr id="139" name="直線コネクタ 138"/>
        <xdr:cNvCxnSpPr/>
      </xdr:nvCxnSpPr>
      <xdr:spPr>
        <a:xfrm>
          <a:off x="2336800" y="1081510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112819</xdr:rowOff>
    </xdr:from>
    <xdr:to>
      <xdr:col>4</xdr:col>
      <xdr:colOff>533400</xdr:colOff>
      <xdr:row>62</xdr:row>
      <xdr:rowOff>42969</xdr:rowOff>
    </xdr:to>
    <xdr:sp macro="" textlink="">
      <xdr:nvSpPr>
        <xdr:cNvPr id="140" name="フローチャート : 判断 139"/>
        <xdr:cNvSpPr/>
      </xdr:nvSpPr>
      <xdr:spPr>
        <a:xfrm>
          <a:off x="3175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53146</xdr:rowOff>
    </xdr:from>
    <xdr:ext cx="762000" cy="259045"/>
    <xdr:sp macro="" textlink="">
      <xdr:nvSpPr>
        <xdr:cNvPr id="141" name="テキスト ボックス 140"/>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63</xdr:row>
      <xdr:rowOff>13758</xdr:rowOff>
    </xdr:to>
    <xdr:cxnSp macro="">
      <xdr:nvCxnSpPr>
        <xdr:cNvPr id="142" name="直線コネクタ 141"/>
        <xdr:cNvCxnSpPr/>
      </xdr:nvCxnSpPr>
      <xdr:spPr>
        <a:xfrm>
          <a:off x="1447800" y="107869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3" name="フローチャート : 判断 142"/>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4" name="テキスト ボックス 143"/>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5" name="フローチャート : 判断 144"/>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6" name="テキスト ボックス 145"/>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110279</xdr:rowOff>
    </xdr:from>
    <xdr:to>
      <xdr:col>7</xdr:col>
      <xdr:colOff>203200</xdr:colOff>
      <xdr:row>63</xdr:row>
      <xdr:rowOff>40429</xdr:rowOff>
    </xdr:to>
    <xdr:sp macro="" textlink="">
      <xdr:nvSpPr>
        <xdr:cNvPr id="152" name="円/楕円 151"/>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126806</xdr:rowOff>
    </xdr:from>
    <xdr:ext cx="762000" cy="259045"/>
    <xdr:sp macro="" textlink="">
      <xdr:nvSpPr>
        <xdr:cNvPr id="153" name="財政構造の弾力性該当値テキスト"/>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54" name="円/楕円 153"/>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165752</xdr:rowOff>
    </xdr:from>
    <xdr:ext cx="736600" cy="259045"/>
    <xdr:sp macro="" textlink="">
      <xdr:nvSpPr>
        <xdr:cNvPr id="155" name="テキスト ボックス 154"/>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6" name="円/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7" name="テキスト ボックス 156"/>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134408</xdr:rowOff>
    </xdr:from>
    <xdr:to>
      <xdr:col>3</xdr:col>
      <xdr:colOff>330200</xdr:colOff>
      <xdr:row>63</xdr:row>
      <xdr:rowOff>64558</xdr:rowOff>
    </xdr:to>
    <xdr:sp macro="" textlink="">
      <xdr:nvSpPr>
        <xdr:cNvPr id="158" name="円/楕円 157"/>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49335</xdr:rowOff>
    </xdr:from>
    <xdr:ext cx="762000" cy="259045"/>
    <xdr:sp macro="" textlink="">
      <xdr:nvSpPr>
        <xdr:cNvPr id="159" name="テキスト ボックス 158"/>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60" name="円/楕円 159"/>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61" name="テキスト ボックス 160"/>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baseline="0">
              <a:solidFill>
                <a:srgbClr val="FF0000"/>
              </a:solidFill>
              <a:effectLst/>
              <a:latin typeface="+mn-ea"/>
              <a:ea typeface="+mn-ea"/>
              <a:cs typeface="+mn-cs"/>
            </a:rPr>
            <a:t>　</a:t>
          </a:r>
          <a:r>
            <a:rPr kumimoji="1" lang="ja-JP" altLang="ja-JP" sz="1300" b="0">
              <a:solidFill>
                <a:schemeClr val="dk1"/>
              </a:solidFill>
              <a:effectLst/>
              <a:latin typeface="+mn-ea"/>
              <a:ea typeface="+mn-ea"/>
              <a:cs typeface="+mn-cs"/>
            </a:rPr>
            <a:t>平成</a:t>
          </a:r>
          <a:r>
            <a:rPr kumimoji="1" lang="en-US" altLang="ja-JP" sz="1300" b="0">
              <a:solidFill>
                <a:schemeClr val="dk1"/>
              </a:solidFill>
              <a:effectLst/>
              <a:latin typeface="+mn-ea"/>
              <a:ea typeface="+mn-ea"/>
              <a:cs typeface="+mn-cs"/>
            </a:rPr>
            <a:t>27</a:t>
          </a:r>
          <a:r>
            <a:rPr kumimoji="1" lang="ja-JP" altLang="ja-JP" sz="1300" b="0">
              <a:solidFill>
                <a:schemeClr val="dk1"/>
              </a:solidFill>
              <a:effectLst/>
              <a:latin typeface="+mn-ea"/>
              <a:ea typeface="+mn-ea"/>
              <a:cs typeface="+mn-cs"/>
            </a:rPr>
            <a:t>年度までは類似団体平均より</a:t>
          </a:r>
          <a:r>
            <a:rPr kumimoji="1" lang="ja-JP" altLang="en-US" sz="1300" b="0">
              <a:solidFill>
                <a:schemeClr val="dk1"/>
              </a:solidFill>
              <a:effectLst/>
              <a:latin typeface="+mn-ea"/>
              <a:ea typeface="+mn-ea"/>
              <a:cs typeface="+mn-cs"/>
            </a:rPr>
            <a:t>若干</a:t>
          </a:r>
          <a:r>
            <a:rPr kumimoji="1" lang="ja-JP" altLang="ja-JP" sz="1300" b="0">
              <a:solidFill>
                <a:schemeClr val="dk1"/>
              </a:solidFill>
              <a:effectLst/>
              <a:latin typeface="+mn-ea"/>
              <a:ea typeface="+mn-ea"/>
              <a:cs typeface="+mn-cs"/>
            </a:rPr>
            <a:t>高かったが、平成</a:t>
          </a:r>
          <a:r>
            <a:rPr kumimoji="1" lang="en-US" altLang="ja-JP" sz="1300" b="0">
              <a:solidFill>
                <a:schemeClr val="dk1"/>
              </a:solidFill>
              <a:effectLst/>
              <a:latin typeface="+mn-ea"/>
              <a:ea typeface="+mn-ea"/>
              <a:cs typeface="+mn-cs"/>
            </a:rPr>
            <a:t>28</a:t>
          </a:r>
          <a:r>
            <a:rPr kumimoji="1" lang="ja-JP" altLang="ja-JP" sz="1300" b="0">
              <a:solidFill>
                <a:schemeClr val="dk1"/>
              </a:solidFill>
              <a:effectLst/>
              <a:latin typeface="+mn-ea"/>
              <a:ea typeface="+mn-ea"/>
              <a:cs typeface="+mn-cs"/>
            </a:rPr>
            <a:t>年度は低い</a:t>
          </a:r>
          <a:r>
            <a:rPr kumimoji="1" lang="ja-JP" altLang="en-US" sz="1300" b="0">
              <a:solidFill>
                <a:schemeClr val="dk1"/>
              </a:solidFill>
              <a:effectLst/>
              <a:latin typeface="+mn-ea"/>
              <a:ea typeface="+mn-ea"/>
              <a:cs typeface="+mn-cs"/>
            </a:rPr>
            <a:t>値</a:t>
          </a:r>
          <a:r>
            <a:rPr kumimoji="1" lang="ja-JP" altLang="ja-JP" sz="1300" b="0">
              <a:solidFill>
                <a:schemeClr val="dk1"/>
              </a:solidFill>
              <a:effectLst/>
              <a:latin typeface="+mn-ea"/>
              <a:ea typeface="+mn-ea"/>
              <a:cs typeface="+mn-cs"/>
            </a:rPr>
            <a:t>となっている。</a:t>
          </a:r>
          <a:endParaRPr lang="ja-JP" altLang="ja-JP" sz="1300">
            <a:solidFill>
              <a:srgbClr val="FF0000"/>
            </a:solidFill>
            <a:effectLst/>
            <a:latin typeface="+mn-ea"/>
            <a:ea typeface="+mn-ea"/>
          </a:endParaRPr>
        </a:p>
        <a:p>
          <a:pPr eaLnBrk="1" fontAlgn="auto" latinLnBrk="0" hangingPunct="1"/>
          <a:r>
            <a:rPr kumimoji="1" lang="ja-JP" altLang="ja-JP"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年度においては、人件費は</a:t>
          </a:r>
          <a:r>
            <a:rPr kumimoji="1" lang="ja-JP" altLang="en-US" sz="1300">
              <a:solidFill>
                <a:sysClr val="windowText" lastClr="000000"/>
              </a:solidFill>
              <a:effectLst/>
              <a:latin typeface="+mn-ea"/>
              <a:ea typeface="+mn-ea"/>
              <a:cs typeface="+mn-cs"/>
            </a:rPr>
            <a:t>常備消防の静岡地域消防救急広域事務委託に伴う予算の組替えによる職員給の減により、</a:t>
          </a:r>
          <a:r>
            <a:rPr kumimoji="1" lang="ja-JP" altLang="ja-JP" sz="1300">
              <a:solidFill>
                <a:sysClr val="windowText" lastClr="000000"/>
              </a:solidFill>
              <a:effectLst/>
              <a:latin typeface="+mn-ea"/>
              <a:ea typeface="+mn-ea"/>
              <a:cs typeface="+mn-cs"/>
            </a:rPr>
            <a:t>前年度に比べ</a:t>
          </a:r>
          <a:r>
            <a:rPr kumimoji="1" lang="en-US" altLang="ja-JP" sz="1300">
              <a:solidFill>
                <a:sysClr val="windowText" lastClr="000000"/>
              </a:solidFill>
              <a:effectLst/>
              <a:latin typeface="+mn-ea"/>
              <a:ea typeface="+mn-ea"/>
              <a:cs typeface="+mn-cs"/>
            </a:rPr>
            <a:t>11</a:t>
          </a:r>
          <a:r>
            <a:rPr kumimoji="1" lang="ja-JP" altLang="en-US" sz="1300">
              <a:solidFill>
                <a:sysClr val="windowText" lastClr="000000"/>
              </a:solidFill>
              <a:effectLst/>
              <a:latin typeface="+mn-ea"/>
              <a:ea typeface="+mn-ea"/>
              <a:cs typeface="+mn-cs"/>
            </a:rPr>
            <a:t>億</a:t>
          </a:r>
          <a:r>
            <a:rPr kumimoji="1" lang="en-US" altLang="ja-JP" sz="1300">
              <a:solidFill>
                <a:sysClr val="windowText" lastClr="000000"/>
              </a:solidFill>
              <a:effectLst/>
              <a:latin typeface="+mn-ea"/>
              <a:ea typeface="+mn-ea"/>
              <a:cs typeface="+mn-cs"/>
            </a:rPr>
            <a:t>5,618</a:t>
          </a:r>
          <a:r>
            <a:rPr kumimoji="1" lang="ja-JP" altLang="en-US" sz="1300">
              <a:solidFill>
                <a:sysClr val="windowText" lastClr="000000"/>
              </a:solidFill>
              <a:effectLst/>
              <a:latin typeface="+mn-ea"/>
              <a:ea typeface="+mn-ea"/>
              <a:cs typeface="+mn-cs"/>
            </a:rPr>
            <a:t>万</a:t>
          </a:r>
          <a:r>
            <a:rPr kumimoji="1" lang="en-US" altLang="ja-JP" sz="1300">
              <a:solidFill>
                <a:sysClr val="windowText" lastClr="000000"/>
              </a:solidFill>
              <a:effectLst/>
              <a:latin typeface="+mn-ea"/>
              <a:ea typeface="+mn-ea"/>
              <a:cs typeface="+mn-cs"/>
            </a:rPr>
            <a:t>8</a:t>
          </a:r>
          <a:r>
            <a:rPr kumimoji="1" lang="ja-JP" altLang="en-US" sz="1300">
              <a:solidFill>
                <a:sysClr val="windowText" lastClr="000000"/>
              </a:solidFill>
              <a:effectLst/>
              <a:latin typeface="+mn-ea"/>
              <a:ea typeface="+mn-ea"/>
              <a:cs typeface="+mn-cs"/>
            </a:rPr>
            <a:t>千円、</a:t>
          </a:r>
          <a:r>
            <a:rPr kumimoji="1" lang="en-US" altLang="ja-JP" sz="1300">
              <a:solidFill>
                <a:sysClr val="windowText" lastClr="000000"/>
              </a:solidFill>
              <a:effectLst/>
              <a:latin typeface="+mn-ea"/>
              <a:ea typeface="+mn-ea"/>
              <a:cs typeface="+mn-cs"/>
            </a:rPr>
            <a:t>18.4</a:t>
          </a:r>
          <a:r>
            <a:rPr kumimoji="1" lang="ja-JP" altLang="en-US" sz="1300">
              <a:solidFill>
                <a:sysClr val="windowText" lastClr="000000"/>
              </a:solidFill>
              <a:effectLst/>
              <a:latin typeface="+mn-ea"/>
              <a:ea typeface="+mn-ea"/>
              <a:cs typeface="+mn-cs"/>
            </a:rPr>
            <a:t>％の減となった</a:t>
          </a:r>
          <a:r>
            <a:rPr kumimoji="1" lang="ja-JP" altLang="ja-JP" sz="1300">
              <a:solidFill>
                <a:sysClr val="windowText" lastClr="000000"/>
              </a:solidFill>
              <a:effectLst/>
              <a:latin typeface="+mn-ea"/>
              <a:ea typeface="+mn-ea"/>
              <a:cs typeface="+mn-cs"/>
            </a:rPr>
            <a:t>。一方、物件費は</a:t>
          </a:r>
          <a:r>
            <a:rPr kumimoji="1" lang="ja-JP" altLang="en-US" sz="1300">
              <a:solidFill>
                <a:sysClr val="windowText" lastClr="000000"/>
              </a:solidFill>
              <a:effectLst/>
              <a:latin typeface="+mn-ea"/>
              <a:ea typeface="+mn-ea"/>
              <a:cs typeface="+mn-cs"/>
            </a:rPr>
            <a:t>上記の組替えによる</a:t>
          </a:r>
          <a:r>
            <a:rPr kumimoji="1" lang="ja-JP" altLang="ja-JP" sz="1300">
              <a:solidFill>
                <a:sysClr val="windowText" lastClr="000000"/>
              </a:solidFill>
              <a:effectLst/>
              <a:latin typeface="+mn-ea"/>
              <a:ea typeface="+mn-ea"/>
              <a:cs typeface="+mn-cs"/>
            </a:rPr>
            <a:t>委託料</a:t>
          </a:r>
          <a:r>
            <a:rPr kumimoji="1" lang="ja-JP" altLang="en-US" sz="1300">
              <a:solidFill>
                <a:sysClr val="windowText" lastClr="000000"/>
              </a:solidFill>
              <a:effectLst/>
              <a:latin typeface="+mn-ea"/>
              <a:ea typeface="+mn-ea"/>
              <a:cs typeface="+mn-cs"/>
            </a:rPr>
            <a:t>の増により、前年度に比べ</a:t>
          </a:r>
          <a:r>
            <a:rPr kumimoji="1" lang="en-US" altLang="ja-JP" sz="1300">
              <a:solidFill>
                <a:sysClr val="windowText" lastClr="000000"/>
              </a:solidFill>
              <a:effectLst/>
              <a:latin typeface="+mn-ea"/>
              <a:ea typeface="+mn-ea"/>
              <a:cs typeface="+mn-cs"/>
            </a:rPr>
            <a:t>8</a:t>
          </a:r>
          <a:r>
            <a:rPr kumimoji="1" lang="ja-JP" altLang="en-US" sz="1300">
              <a:solidFill>
                <a:sysClr val="windowText" lastClr="000000"/>
              </a:solidFill>
              <a:effectLst/>
              <a:latin typeface="+mn-ea"/>
              <a:ea typeface="+mn-ea"/>
              <a:cs typeface="+mn-cs"/>
            </a:rPr>
            <a:t>億</a:t>
          </a:r>
          <a:r>
            <a:rPr kumimoji="1" lang="en-US" altLang="ja-JP" sz="1300">
              <a:solidFill>
                <a:sysClr val="windowText" lastClr="000000"/>
              </a:solidFill>
              <a:effectLst/>
              <a:latin typeface="+mn-ea"/>
              <a:ea typeface="+mn-ea"/>
              <a:cs typeface="+mn-cs"/>
            </a:rPr>
            <a:t>6,169</a:t>
          </a:r>
          <a:r>
            <a:rPr kumimoji="1" lang="ja-JP" altLang="en-US" sz="1300">
              <a:solidFill>
                <a:sysClr val="windowText" lastClr="000000"/>
              </a:solidFill>
              <a:effectLst/>
              <a:latin typeface="+mn-ea"/>
              <a:ea typeface="+mn-ea"/>
              <a:cs typeface="+mn-cs"/>
            </a:rPr>
            <a:t>万</a:t>
          </a:r>
          <a:r>
            <a:rPr kumimoji="1" lang="en-US" altLang="ja-JP" sz="1300">
              <a:solidFill>
                <a:sysClr val="windowText" lastClr="000000"/>
              </a:solidFill>
              <a:effectLst/>
              <a:latin typeface="+mn-ea"/>
              <a:ea typeface="+mn-ea"/>
              <a:cs typeface="+mn-cs"/>
            </a:rPr>
            <a:t>6</a:t>
          </a:r>
          <a:r>
            <a:rPr kumimoji="1" lang="ja-JP" altLang="en-US" sz="1300">
              <a:solidFill>
                <a:sysClr val="windowText" lastClr="000000"/>
              </a:solidFill>
              <a:effectLst/>
              <a:latin typeface="+mn-ea"/>
              <a:ea typeface="+mn-ea"/>
              <a:cs typeface="+mn-cs"/>
            </a:rPr>
            <a:t>千円、</a:t>
          </a:r>
          <a:r>
            <a:rPr kumimoji="1" lang="en-US" altLang="ja-JP" sz="1300">
              <a:solidFill>
                <a:sysClr val="windowText" lastClr="000000"/>
              </a:solidFill>
              <a:effectLst/>
              <a:latin typeface="+mn-ea"/>
              <a:ea typeface="+mn-ea"/>
              <a:cs typeface="+mn-cs"/>
            </a:rPr>
            <a:t>15.0</a:t>
          </a:r>
          <a:r>
            <a:rPr kumimoji="1" lang="ja-JP" altLang="ja-JP" sz="1300">
              <a:solidFill>
                <a:sysClr val="windowText" lastClr="000000"/>
              </a:solidFill>
              <a:effectLst/>
              <a:latin typeface="+mn-ea"/>
              <a:ea typeface="+mn-ea"/>
              <a:cs typeface="+mn-cs"/>
            </a:rPr>
            <a:t>％の増となっ</a:t>
          </a:r>
          <a:r>
            <a:rPr kumimoji="1" lang="ja-JP" altLang="en-US" sz="1300">
              <a:solidFill>
                <a:sysClr val="windowText" lastClr="000000"/>
              </a:solidFill>
              <a:effectLst/>
              <a:latin typeface="+mn-ea"/>
              <a:ea typeface="+mn-ea"/>
              <a:cs typeface="+mn-cs"/>
            </a:rPr>
            <a:t>た</a:t>
          </a:r>
          <a:r>
            <a:rPr kumimoji="1"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60300</xdr:rowOff>
    </xdr:from>
    <xdr:to>
      <xdr:col>7</xdr:col>
      <xdr:colOff>152400</xdr:colOff>
      <xdr:row>81</xdr:row>
      <xdr:rowOff>63314</xdr:rowOff>
    </xdr:to>
    <xdr:cxnSp macro="">
      <xdr:nvCxnSpPr>
        <xdr:cNvPr id="197" name="直線コネクタ 196"/>
        <xdr:cNvCxnSpPr/>
      </xdr:nvCxnSpPr>
      <xdr:spPr>
        <a:xfrm flipV="1">
          <a:off x="4114800" y="13947750"/>
          <a:ext cx="8382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45077</xdr:rowOff>
    </xdr:from>
    <xdr:ext cx="762000" cy="259045"/>
    <xdr:sp macro="" textlink="">
      <xdr:nvSpPr>
        <xdr:cNvPr id="198" name="人件費・物件費等の状況平均値テキスト"/>
        <xdr:cNvSpPr txBox="1"/>
      </xdr:nvSpPr>
      <xdr:spPr>
        <a:xfrm>
          <a:off x="5041900" y="1393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62159</xdr:rowOff>
    </xdr:from>
    <xdr:to>
      <xdr:col>6</xdr:col>
      <xdr:colOff>0</xdr:colOff>
      <xdr:row>81</xdr:row>
      <xdr:rowOff>63314</xdr:rowOff>
    </xdr:to>
    <xdr:cxnSp macro="">
      <xdr:nvCxnSpPr>
        <xdr:cNvPr id="200" name="直線コネクタ 199"/>
        <xdr:cNvCxnSpPr/>
      </xdr:nvCxnSpPr>
      <xdr:spPr>
        <a:xfrm>
          <a:off x="3225800" y="13949609"/>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57942</xdr:rowOff>
    </xdr:from>
    <xdr:to>
      <xdr:col>4</xdr:col>
      <xdr:colOff>482600</xdr:colOff>
      <xdr:row>81</xdr:row>
      <xdr:rowOff>62159</xdr:rowOff>
    </xdr:to>
    <xdr:cxnSp macro="">
      <xdr:nvCxnSpPr>
        <xdr:cNvPr id="203" name="直線コネクタ 202"/>
        <xdr:cNvCxnSpPr/>
      </xdr:nvCxnSpPr>
      <xdr:spPr>
        <a:xfrm>
          <a:off x="2336800" y="13945392"/>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1529</xdr:rowOff>
    </xdr:from>
    <xdr:to>
      <xdr:col>4</xdr:col>
      <xdr:colOff>533400</xdr:colOff>
      <xdr:row>81</xdr:row>
      <xdr:rowOff>103129</xdr:rowOff>
    </xdr:to>
    <xdr:sp macro="" textlink="">
      <xdr:nvSpPr>
        <xdr:cNvPr id="204" name="フローチャート : 判断 203"/>
        <xdr:cNvSpPr/>
      </xdr:nvSpPr>
      <xdr:spPr>
        <a:xfrm>
          <a:off x="3175000" y="138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113306</xdr:rowOff>
    </xdr:from>
    <xdr:ext cx="762000" cy="259045"/>
    <xdr:sp macro="" textlink="">
      <xdr:nvSpPr>
        <xdr:cNvPr id="205" name="テキスト ボックス 204"/>
        <xdr:cNvSpPr txBox="1"/>
      </xdr:nvSpPr>
      <xdr:spPr>
        <a:xfrm>
          <a:off x="2844800" y="1365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57226</xdr:rowOff>
    </xdr:from>
    <xdr:to>
      <xdr:col>3</xdr:col>
      <xdr:colOff>279400</xdr:colOff>
      <xdr:row>81</xdr:row>
      <xdr:rowOff>57942</xdr:rowOff>
    </xdr:to>
    <xdr:cxnSp macro="">
      <xdr:nvCxnSpPr>
        <xdr:cNvPr id="206" name="直線コネクタ 205"/>
        <xdr:cNvCxnSpPr/>
      </xdr:nvCxnSpPr>
      <xdr:spPr>
        <a:xfrm>
          <a:off x="1447800" y="13944676"/>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167388</xdr:rowOff>
    </xdr:from>
    <xdr:to>
      <xdr:col>3</xdr:col>
      <xdr:colOff>330200</xdr:colOff>
      <xdr:row>81</xdr:row>
      <xdr:rowOff>97538</xdr:rowOff>
    </xdr:to>
    <xdr:sp macro="" textlink="">
      <xdr:nvSpPr>
        <xdr:cNvPr id="207" name="フローチャート : 判断 206"/>
        <xdr:cNvSpPr/>
      </xdr:nvSpPr>
      <xdr:spPr>
        <a:xfrm>
          <a:off x="2286000" y="1388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107715</xdr:rowOff>
    </xdr:from>
    <xdr:ext cx="762000" cy="259045"/>
    <xdr:sp macro="" textlink="">
      <xdr:nvSpPr>
        <xdr:cNvPr id="208" name="テキスト ボックス 207"/>
        <xdr:cNvSpPr txBox="1"/>
      </xdr:nvSpPr>
      <xdr:spPr>
        <a:xfrm>
          <a:off x="1955800" y="136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169444</xdr:rowOff>
    </xdr:from>
    <xdr:to>
      <xdr:col>2</xdr:col>
      <xdr:colOff>127000</xdr:colOff>
      <xdr:row>81</xdr:row>
      <xdr:rowOff>99594</xdr:rowOff>
    </xdr:to>
    <xdr:sp macro="" textlink="">
      <xdr:nvSpPr>
        <xdr:cNvPr id="209" name="フローチャート : 判断 208"/>
        <xdr:cNvSpPr/>
      </xdr:nvSpPr>
      <xdr:spPr>
        <a:xfrm>
          <a:off x="1397000" y="1388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109771</xdr:rowOff>
    </xdr:from>
    <xdr:ext cx="762000" cy="259045"/>
    <xdr:sp macro="" textlink="">
      <xdr:nvSpPr>
        <xdr:cNvPr id="210" name="テキスト ボックス 209"/>
        <xdr:cNvSpPr txBox="1"/>
      </xdr:nvSpPr>
      <xdr:spPr>
        <a:xfrm>
          <a:off x="1066800" y="136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9500</xdr:rowOff>
    </xdr:from>
    <xdr:to>
      <xdr:col>7</xdr:col>
      <xdr:colOff>203200</xdr:colOff>
      <xdr:row>81</xdr:row>
      <xdr:rowOff>111100</xdr:rowOff>
    </xdr:to>
    <xdr:sp macro="" textlink="">
      <xdr:nvSpPr>
        <xdr:cNvPr id="216" name="円/楕円 215"/>
        <xdr:cNvSpPr/>
      </xdr:nvSpPr>
      <xdr:spPr>
        <a:xfrm>
          <a:off x="4902200" y="138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102227</xdr:rowOff>
    </xdr:from>
    <xdr:ext cx="762000" cy="259045"/>
    <xdr:sp macro="" textlink="">
      <xdr:nvSpPr>
        <xdr:cNvPr id="217" name="人件費・物件費等の状況該当値テキスト"/>
        <xdr:cNvSpPr txBox="1"/>
      </xdr:nvSpPr>
      <xdr:spPr>
        <a:xfrm>
          <a:off x="5041900" y="138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12514</xdr:rowOff>
    </xdr:from>
    <xdr:to>
      <xdr:col>6</xdr:col>
      <xdr:colOff>50800</xdr:colOff>
      <xdr:row>81</xdr:row>
      <xdr:rowOff>114114</xdr:rowOff>
    </xdr:to>
    <xdr:sp macro="" textlink="">
      <xdr:nvSpPr>
        <xdr:cNvPr id="218" name="円/楕円 217"/>
        <xdr:cNvSpPr/>
      </xdr:nvSpPr>
      <xdr:spPr>
        <a:xfrm>
          <a:off x="4064000" y="13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98891</xdr:rowOff>
    </xdr:from>
    <xdr:ext cx="736600" cy="259045"/>
    <xdr:sp macro="" textlink="">
      <xdr:nvSpPr>
        <xdr:cNvPr id="219" name="テキスト ボックス 218"/>
        <xdr:cNvSpPr txBox="1"/>
      </xdr:nvSpPr>
      <xdr:spPr>
        <a:xfrm>
          <a:off x="3733800" y="139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11359</xdr:rowOff>
    </xdr:from>
    <xdr:to>
      <xdr:col>4</xdr:col>
      <xdr:colOff>533400</xdr:colOff>
      <xdr:row>81</xdr:row>
      <xdr:rowOff>112959</xdr:rowOff>
    </xdr:to>
    <xdr:sp macro="" textlink="">
      <xdr:nvSpPr>
        <xdr:cNvPr id="220" name="円/楕円 219"/>
        <xdr:cNvSpPr/>
      </xdr:nvSpPr>
      <xdr:spPr>
        <a:xfrm>
          <a:off x="3175000" y="138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97736</xdr:rowOff>
    </xdr:from>
    <xdr:ext cx="762000" cy="259045"/>
    <xdr:sp macro="" textlink="">
      <xdr:nvSpPr>
        <xdr:cNvPr id="221" name="テキスト ボックス 220"/>
        <xdr:cNvSpPr txBox="1"/>
      </xdr:nvSpPr>
      <xdr:spPr>
        <a:xfrm>
          <a:off x="2844800" y="139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7142</xdr:rowOff>
    </xdr:from>
    <xdr:to>
      <xdr:col>3</xdr:col>
      <xdr:colOff>330200</xdr:colOff>
      <xdr:row>81</xdr:row>
      <xdr:rowOff>108742</xdr:rowOff>
    </xdr:to>
    <xdr:sp macro="" textlink="">
      <xdr:nvSpPr>
        <xdr:cNvPr id="222" name="円/楕円 221"/>
        <xdr:cNvSpPr/>
      </xdr:nvSpPr>
      <xdr:spPr>
        <a:xfrm>
          <a:off x="2286000" y="138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93519</xdr:rowOff>
    </xdr:from>
    <xdr:ext cx="762000" cy="259045"/>
    <xdr:sp macro="" textlink="">
      <xdr:nvSpPr>
        <xdr:cNvPr id="223" name="テキスト ボックス 222"/>
        <xdr:cNvSpPr txBox="1"/>
      </xdr:nvSpPr>
      <xdr:spPr>
        <a:xfrm>
          <a:off x="1955800" y="139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6426</xdr:rowOff>
    </xdr:from>
    <xdr:to>
      <xdr:col>2</xdr:col>
      <xdr:colOff>127000</xdr:colOff>
      <xdr:row>81</xdr:row>
      <xdr:rowOff>108026</xdr:rowOff>
    </xdr:to>
    <xdr:sp macro="" textlink="">
      <xdr:nvSpPr>
        <xdr:cNvPr id="224" name="円/楕円 223"/>
        <xdr:cNvSpPr/>
      </xdr:nvSpPr>
      <xdr:spPr>
        <a:xfrm>
          <a:off x="1397000" y="138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92803</xdr:rowOff>
    </xdr:from>
    <xdr:ext cx="762000" cy="259045"/>
    <xdr:sp macro="" textlink="">
      <xdr:nvSpPr>
        <xdr:cNvPr id="225" name="テキスト ボックス 224"/>
        <xdr:cNvSpPr txBox="1"/>
      </xdr:nvSpPr>
      <xdr:spPr>
        <a:xfrm>
          <a:off x="1066800" y="1398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年度から国の給与削減措置に準じた措置を取ったため、平成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年度に大幅な低下をしている。それ以降は概ね類似団体平均値と</a:t>
          </a:r>
          <a:r>
            <a:rPr kumimoji="1" lang="ja-JP" altLang="en-US" sz="1300">
              <a:solidFill>
                <a:sysClr val="windowText" lastClr="000000"/>
              </a:solidFill>
              <a:effectLst/>
              <a:latin typeface="+mn-ea"/>
              <a:ea typeface="+mn-ea"/>
              <a:cs typeface="+mn-cs"/>
            </a:rPr>
            <a:t>同程度</a:t>
          </a:r>
          <a:r>
            <a:rPr kumimoji="1" lang="ja-JP" altLang="ja-JP" sz="1300">
              <a:solidFill>
                <a:sysClr val="windowText" lastClr="000000"/>
              </a:solidFill>
              <a:effectLst/>
              <a:latin typeface="+mn-ea"/>
              <a:ea typeface="+mn-ea"/>
              <a:cs typeface="+mn-cs"/>
            </a:rPr>
            <a:t>となっている</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引き続き、適正な給与水準の維持に努める。</a:t>
          </a:r>
          <a:endParaRPr lang="ja-JP" altLang="ja-JP" sz="13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88295</xdr:rowOff>
    </xdr:to>
    <xdr:cxnSp macro="">
      <xdr:nvCxnSpPr>
        <xdr:cNvPr id="261" name="直線コネクタ 260"/>
        <xdr:cNvCxnSpPr/>
      </xdr:nvCxnSpPr>
      <xdr:spPr>
        <a:xfrm>
          <a:off x="16179800" y="144326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30843</xdr:rowOff>
    </xdr:to>
    <xdr:cxnSp macro="">
      <xdr:nvCxnSpPr>
        <xdr:cNvPr id="264" name="直線コネクタ 263"/>
        <xdr:cNvCxnSpPr/>
      </xdr:nvCxnSpPr>
      <xdr:spPr>
        <a:xfrm>
          <a:off x="15290800" y="1431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84</xdr:row>
      <xdr:rowOff>42334</xdr:rowOff>
    </xdr:to>
    <xdr:cxnSp macro="">
      <xdr:nvCxnSpPr>
        <xdr:cNvPr id="267" name="直線コネクタ 266"/>
        <xdr:cNvCxnSpPr/>
      </xdr:nvCxnSpPr>
      <xdr:spPr>
        <a:xfrm flipV="1">
          <a:off x="14401800" y="143177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8" name="フローチャート : 判断 267"/>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9" name="テキスト ボックス 26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92832</xdr:rowOff>
    </xdr:to>
    <xdr:cxnSp macro="">
      <xdr:nvCxnSpPr>
        <xdr:cNvPr id="270" name="直線コネクタ 269"/>
        <xdr:cNvCxnSpPr/>
      </xdr:nvCxnSpPr>
      <xdr:spPr>
        <a:xfrm flipV="1">
          <a:off x="13512800" y="144441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71" name="フローチャート : 判断 270"/>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72" name="テキスト ボックス 271"/>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3" name="フローチャート : 判断 272"/>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4" name="テキスト ボックス 273"/>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80" name="円/楕円 279"/>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81"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2" name="円/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3" name="テキスト ボックス 28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4" name="円/楕円 283"/>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5" name="テキスト ボックス 284"/>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6" name="円/楕円 285"/>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7" name="テキスト ボックス 286"/>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8" name="円/楕円 287"/>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9" name="テキスト ボックス 288"/>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a:solidFill>
                <a:srgbClr val="FF0000"/>
              </a:solidFill>
              <a:effectLst/>
              <a:latin typeface="+mn-ea"/>
              <a:ea typeface="+mn-ea"/>
              <a:cs typeface="+mn-cs"/>
            </a:rPr>
            <a:t>　</a:t>
          </a:r>
          <a:r>
            <a:rPr kumimoji="1" lang="ja-JP" altLang="ja-JP" sz="1300" b="0">
              <a:solidFill>
                <a:sysClr val="windowText" lastClr="000000"/>
              </a:solidFill>
              <a:effectLst/>
              <a:latin typeface="+mn-ea"/>
              <a:ea typeface="+mn-ea"/>
              <a:cs typeface="+mn-cs"/>
            </a:rPr>
            <a:t>平成</a:t>
          </a:r>
          <a:r>
            <a:rPr kumimoji="1" lang="en-US" altLang="ja-JP" sz="1300" b="0">
              <a:solidFill>
                <a:sysClr val="windowText" lastClr="000000"/>
              </a:solidFill>
              <a:effectLst/>
              <a:latin typeface="+mn-ea"/>
              <a:ea typeface="+mn-ea"/>
              <a:cs typeface="+mn-cs"/>
            </a:rPr>
            <a:t>26</a:t>
          </a:r>
          <a:r>
            <a:rPr kumimoji="1" lang="ja-JP" altLang="ja-JP" sz="1300" b="0">
              <a:solidFill>
                <a:sysClr val="windowText" lastClr="000000"/>
              </a:solidFill>
              <a:effectLst/>
              <a:latin typeface="+mn-ea"/>
              <a:ea typeface="+mn-ea"/>
              <a:cs typeface="+mn-cs"/>
            </a:rPr>
            <a:t>年度までは類似団体平均より高かったが、平成</a:t>
          </a:r>
          <a:r>
            <a:rPr kumimoji="1" lang="en-US" altLang="ja-JP" sz="1300" b="0">
              <a:solidFill>
                <a:sysClr val="windowText" lastClr="000000"/>
              </a:solidFill>
              <a:effectLst/>
              <a:latin typeface="+mn-ea"/>
              <a:ea typeface="+mn-ea"/>
              <a:cs typeface="+mn-cs"/>
            </a:rPr>
            <a:t>27</a:t>
          </a:r>
          <a:r>
            <a:rPr kumimoji="1" lang="ja-JP" altLang="ja-JP" sz="1300" b="0">
              <a:solidFill>
                <a:sysClr val="windowText" lastClr="000000"/>
              </a:solidFill>
              <a:effectLst/>
              <a:latin typeface="+mn-ea"/>
              <a:ea typeface="+mn-ea"/>
              <a:cs typeface="+mn-cs"/>
            </a:rPr>
            <a:t>年度</a:t>
          </a:r>
          <a:r>
            <a:rPr kumimoji="1" lang="ja-JP" altLang="en-US" sz="1300" b="0">
              <a:solidFill>
                <a:sysClr val="windowText" lastClr="000000"/>
              </a:solidFill>
              <a:effectLst/>
              <a:latin typeface="+mn-ea"/>
              <a:ea typeface="+mn-ea"/>
              <a:cs typeface="+mn-cs"/>
            </a:rPr>
            <a:t>から</a:t>
          </a:r>
          <a:r>
            <a:rPr kumimoji="1" lang="ja-JP" altLang="ja-JP" sz="1300" b="0">
              <a:solidFill>
                <a:sysClr val="windowText" lastClr="000000"/>
              </a:solidFill>
              <a:effectLst/>
              <a:latin typeface="+mn-ea"/>
              <a:ea typeface="+mn-ea"/>
              <a:cs typeface="+mn-cs"/>
            </a:rPr>
            <a:t>低い</a:t>
          </a:r>
          <a:r>
            <a:rPr kumimoji="1" lang="ja-JP" altLang="en-US" sz="1300" b="0">
              <a:solidFill>
                <a:sysClr val="windowText" lastClr="000000"/>
              </a:solidFill>
              <a:effectLst/>
              <a:latin typeface="+mn-ea"/>
              <a:ea typeface="+mn-ea"/>
              <a:cs typeface="+mn-cs"/>
            </a:rPr>
            <a:t>値</a:t>
          </a:r>
          <a:r>
            <a:rPr kumimoji="1" lang="ja-JP" altLang="ja-JP" sz="1300" b="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年度に大幅に</a:t>
          </a:r>
          <a:r>
            <a:rPr kumimoji="1" lang="ja-JP" altLang="en-US" sz="1300">
              <a:solidFill>
                <a:sysClr val="windowText" lastClr="000000"/>
              </a:solidFill>
              <a:effectLst/>
              <a:latin typeface="+mn-ea"/>
              <a:ea typeface="+mn-ea"/>
              <a:cs typeface="+mn-cs"/>
            </a:rPr>
            <a:t>低下</a:t>
          </a:r>
          <a:r>
            <a:rPr kumimoji="1" lang="ja-JP" altLang="ja-JP" sz="1300">
              <a:solidFill>
                <a:sysClr val="windowText" lastClr="000000"/>
              </a:solidFill>
              <a:effectLst/>
              <a:latin typeface="+mn-ea"/>
              <a:ea typeface="+mn-ea"/>
              <a:cs typeface="+mn-cs"/>
            </a:rPr>
            <a:t>した</a:t>
          </a:r>
          <a:r>
            <a:rPr kumimoji="1" lang="ja-JP" altLang="en-US" sz="1300">
              <a:solidFill>
                <a:sysClr val="windowText" lastClr="000000"/>
              </a:solidFill>
              <a:effectLst/>
              <a:latin typeface="+mn-ea"/>
              <a:ea typeface="+mn-ea"/>
              <a:cs typeface="+mn-cs"/>
            </a:rPr>
            <a:t>要因</a:t>
          </a:r>
          <a:r>
            <a:rPr kumimoji="1" lang="ja-JP" altLang="ja-JP" sz="1300">
              <a:solidFill>
                <a:sysClr val="windowText" lastClr="000000"/>
              </a:solidFill>
              <a:effectLst/>
              <a:latin typeface="+mn-ea"/>
              <a:ea typeface="+mn-ea"/>
              <a:cs typeface="+mn-cs"/>
            </a:rPr>
            <a:t>は、</a:t>
          </a:r>
          <a:r>
            <a:rPr kumimoji="1" lang="ja-JP" altLang="en-US" sz="1300">
              <a:solidFill>
                <a:sysClr val="windowText" lastClr="000000"/>
              </a:solidFill>
              <a:effectLst/>
              <a:latin typeface="+mn-ea"/>
              <a:ea typeface="+mn-ea"/>
              <a:cs typeface="+mn-cs"/>
            </a:rPr>
            <a:t>常備</a:t>
          </a:r>
          <a:r>
            <a:rPr kumimoji="1" lang="ja-JP" altLang="ja-JP" sz="1300">
              <a:solidFill>
                <a:sysClr val="windowText" lastClr="000000"/>
              </a:solidFill>
              <a:effectLst/>
              <a:latin typeface="+mn-ea"/>
              <a:ea typeface="+mn-ea"/>
              <a:cs typeface="+mn-cs"/>
            </a:rPr>
            <a:t>消防</a:t>
          </a:r>
          <a:r>
            <a:rPr kumimoji="1" lang="ja-JP" altLang="en-US" sz="1300">
              <a:solidFill>
                <a:sysClr val="windowText" lastClr="000000"/>
              </a:solidFill>
              <a:effectLst/>
              <a:latin typeface="+mn-ea"/>
              <a:ea typeface="+mn-ea"/>
              <a:cs typeface="+mn-cs"/>
            </a:rPr>
            <a:t>の静岡地域消防救急広域事務委託に伴う</a:t>
          </a:r>
          <a:r>
            <a:rPr kumimoji="1" lang="ja-JP" altLang="ja-JP" sz="1300">
              <a:solidFill>
                <a:sysClr val="windowText" lastClr="000000"/>
              </a:solidFill>
              <a:effectLst/>
              <a:latin typeface="+mn-ea"/>
              <a:ea typeface="+mn-ea"/>
              <a:cs typeface="+mn-cs"/>
            </a:rPr>
            <a:t>消防職員の身分切り替えによるものである。</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144039</xdr:rowOff>
    </xdr:from>
    <xdr:to>
      <xdr:col>24</xdr:col>
      <xdr:colOff>558800</xdr:colOff>
      <xdr:row>60</xdr:row>
      <xdr:rowOff>152082</xdr:rowOff>
    </xdr:to>
    <xdr:cxnSp macro="">
      <xdr:nvCxnSpPr>
        <xdr:cNvPr id="324" name="直線コネクタ 323"/>
        <xdr:cNvCxnSpPr/>
      </xdr:nvCxnSpPr>
      <xdr:spPr>
        <a:xfrm>
          <a:off x="16179800" y="1043103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62</xdr:row>
      <xdr:rowOff>72602</xdr:rowOff>
    </xdr:to>
    <xdr:cxnSp macro="">
      <xdr:nvCxnSpPr>
        <xdr:cNvPr id="327" name="直線コネクタ 326"/>
        <xdr:cNvCxnSpPr/>
      </xdr:nvCxnSpPr>
      <xdr:spPr>
        <a:xfrm flipV="1">
          <a:off x="15290800" y="10431039"/>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72602</xdr:rowOff>
    </xdr:from>
    <xdr:to>
      <xdr:col>22</xdr:col>
      <xdr:colOff>203200</xdr:colOff>
      <xdr:row>62</xdr:row>
      <xdr:rowOff>76623</xdr:rowOff>
    </xdr:to>
    <xdr:cxnSp macro="">
      <xdr:nvCxnSpPr>
        <xdr:cNvPr id="330" name="直線コネクタ 329"/>
        <xdr:cNvCxnSpPr/>
      </xdr:nvCxnSpPr>
      <xdr:spPr>
        <a:xfrm flipV="1">
          <a:off x="14401800" y="107025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56515</xdr:rowOff>
    </xdr:from>
    <xdr:to>
      <xdr:col>22</xdr:col>
      <xdr:colOff>254000</xdr:colOff>
      <xdr:row>61</xdr:row>
      <xdr:rowOff>158115</xdr:rowOff>
    </xdr:to>
    <xdr:sp macro="" textlink="">
      <xdr:nvSpPr>
        <xdr:cNvPr id="331" name="フローチャート : 判断 330"/>
        <xdr:cNvSpPr/>
      </xdr:nvSpPr>
      <xdr:spPr>
        <a:xfrm>
          <a:off x="15240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168292</xdr:rowOff>
    </xdr:from>
    <xdr:ext cx="762000" cy="259045"/>
    <xdr:sp macro="" textlink="">
      <xdr:nvSpPr>
        <xdr:cNvPr id="332" name="テキスト ボックス 331"/>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76623</xdr:rowOff>
    </xdr:from>
    <xdr:to>
      <xdr:col>21</xdr:col>
      <xdr:colOff>0</xdr:colOff>
      <xdr:row>62</xdr:row>
      <xdr:rowOff>90699</xdr:rowOff>
    </xdr:to>
    <xdr:cxnSp macro="">
      <xdr:nvCxnSpPr>
        <xdr:cNvPr id="333" name="直線コネクタ 332"/>
        <xdr:cNvCxnSpPr/>
      </xdr:nvCxnSpPr>
      <xdr:spPr>
        <a:xfrm flipV="1">
          <a:off x="13512800" y="107065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54504</xdr:rowOff>
    </xdr:from>
    <xdr:to>
      <xdr:col>21</xdr:col>
      <xdr:colOff>50800</xdr:colOff>
      <xdr:row>61</xdr:row>
      <xdr:rowOff>156104</xdr:rowOff>
    </xdr:to>
    <xdr:sp macro="" textlink="">
      <xdr:nvSpPr>
        <xdr:cNvPr id="334" name="フローチャート : 判断 333"/>
        <xdr:cNvSpPr/>
      </xdr:nvSpPr>
      <xdr:spPr>
        <a:xfrm>
          <a:off x="14351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166281</xdr:rowOff>
    </xdr:from>
    <xdr:ext cx="762000" cy="259045"/>
    <xdr:sp macro="" textlink="">
      <xdr:nvSpPr>
        <xdr:cNvPr id="335" name="テキスト ボックス 334"/>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58526</xdr:rowOff>
    </xdr:from>
    <xdr:to>
      <xdr:col>19</xdr:col>
      <xdr:colOff>533400</xdr:colOff>
      <xdr:row>61</xdr:row>
      <xdr:rowOff>160126</xdr:rowOff>
    </xdr:to>
    <xdr:sp macro="" textlink="">
      <xdr:nvSpPr>
        <xdr:cNvPr id="336" name="フローチャート : 判断 335"/>
        <xdr:cNvSpPr/>
      </xdr:nvSpPr>
      <xdr:spPr>
        <a:xfrm>
          <a:off x="13462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170303</xdr:rowOff>
    </xdr:from>
    <xdr:ext cx="762000" cy="259045"/>
    <xdr:sp macro="" textlink="">
      <xdr:nvSpPr>
        <xdr:cNvPr id="337" name="テキスト ボックス 336"/>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101282</xdr:rowOff>
    </xdr:from>
    <xdr:to>
      <xdr:col>24</xdr:col>
      <xdr:colOff>609600</xdr:colOff>
      <xdr:row>61</xdr:row>
      <xdr:rowOff>31432</xdr:rowOff>
    </xdr:to>
    <xdr:sp macro="" textlink="">
      <xdr:nvSpPr>
        <xdr:cNvPr id="343" name="円/楕円 342"/>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117809</xdr:rowOff>
    </xdr:from>
    <xdr:ext cx="762000" cy="259045"/>
    <xdr:sp macro="" textlink="">
      <xdr:nvSpPr>
        <xdr:cNvPr id="344" name="定員管理の状況該当値テキスト"/>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5" name="円/楕円 344"/>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6" name="テキスト ボックス 345"/>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21802</xdr:rowOff>
    </xdr:from>
    <xdr:to>
      <xdr:col>22</xdr:col>
      <xdr:colOff>254000</xdr:colOff>
      <xdr:row>62</xdr:row>
      <xdr:rowOff>123402</xdr:rowOff>
    </xdr:to>
    <xdr:sp macro="" textlink="">
      <xdr:nvSpPr>
        <xdr:cNvPr id="347" name="円/楕円 346"/>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48" name="テキスト ボックス 347"/>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25823</xdr:rowOff>
    </xdr:from>
    <xdr:to>
      <xdr:col>21</xdr:col>
      <xdr:colOff>50800</xdr:colOff>
      <xdr:row>62</xdr:row>
      <xdr:rowOff>127423</xdr:rowOff>
    </xdr:to>
    <xdr:sp macro="" textlink="">
      <xdr:nvSpPr>
        <xdr:cNvPr id="349" name="円/楕円 348"/>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50" name="テキスト ボックス 349"/>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39899</xdr:rowOff>
    </xdr:from>
    <xdr:to>
      <xdr:col>19</xdr:col>
      <xdr:colOff>533400</xdr:colOff>
      <xdr:row>62</xdr:row>
      <xdr:rowOff>141499</xdr:rowOff>
    </xdr:to>
    <xdr:sp macro="" textlink="">
      <xdr:nvSpPr>
        <xdr:cNvPr id="351" name="円/楕円 350"/>
        <xdr:cNvSpPr/>
      </xdr:nvSpPr>
      <xdr:spPr>
        <a:xfrm>
          <a:off x="13462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126276</xdr:rowOff>
    </xdr:from>
    <xdr:ext cx="762000" cy="259045"/>
    <xdr:sp macro="" textlink="">
      <xdr:nvSpPr>
        <xdr:cNvPr id="352" name="テキスト ボックス 351"/>
        <xdr:cNvSpPr txBox="1"/>
      </xdr:nvSpPr>
      <xdr:spPr>
        <a:xfrm>
          <a:off x="13131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en-US" sz="1300">
              <a:solidFill>
                <a:sysClr val="windowText" lastClr="000000"/>
              </a:solidFill>
              <a:effectLst/>
              <a:latin typeface="+mn-ea"/>
              <a:ea typeface="+mn-ea"/>
              <a:cs typeface="+mn-cs"/>
            </a:rPr>
            <a:t>年間の推移は、</a:t>
          </a:r>
          <a:r>
            <a:rPr kumimoji="1" lang="ja-JP" altLang="ja-JP" sz="1300">
              <a:solidFill>
                <a:sysClr val="windowText" lastClr="000000"/>
              </a:solidFill>
              <a:effectLst/>
              <a:latin typeface="+mn-ea"/>
              <a:ea typeface="+mn-ea"/>
              <a:cs typeface="+mn-cs"/>
            </a:rPr>
            <a:t>類似団体平均と同程度</a:t>
          </a:r>
          <a:r>
            <a:rPr kumimoji="1" lang="ja-JP" altLang="en-US" sz="1300">
              <a:solidFill>
                <a:sysClr val="windowText" lastClr="000000"/>
              </a:solidFill>
              <a:effectLst/>
              <a:latin typeface="+mn-ea"/>
              <a:ea typeface="+mn-ea"/>
              <a:cs typeface="+mn-cs"/>
            </a:rPr>
            <a:t>となっており</a:t>
          </a:r>
          <a:r>
            <a:rPr kumimoji="1" lang="ja-JP" altLang="ja-JP" sz="1300">
              <a:solidFill>
                <a:sysClr val="windowText" lastClr="000000"/>
              </a:solidFill>
              <a:effectLst/>
              <a:latin typeface="+mn-ea"/>
              <a:ea typeface="+mn-ea"/>
              <a:cs typeface="+mn-cs"/>
            </a:rPr>
            <a:t>改善方向に進んでいる。主な要因は、</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年度においては、元利償還金の減少があげられる。</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147683</xdr:rowOff>
    </xdr:from>
    <xdr:to>
      <xdr:col>24</xdr:col>
      <xdr:colOff>558800</xdr:colOff>
      <xdr:row>40</xdr:row>
      <xdr:rowOff>168366</xdr:rowOff>
    </xdr:to>
    <xdr:cxnSp macro="">
      <xdr:nvCxnSpPr>
        <xdr:cNvPr id="387" name="直線コネクタ 386"/>
        <xdr:cNvCxnSpPr/>
      </xdr:nvCxnSpPr>
      <xdr:spPr>
        <a:xfrm flipV="1">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168366</xdr:rowOff>
    </xdr:from>
    <xdr:to>
      <xdr:col>23</xdr:col>
      <xdr:colOff>406400</xdr:colOff>
      <xdr:row>41</xdr:row>
      <xdr:rowOff>45176</xdr:rowOff>
    </xdr:to>
    <xdr:cxnSp macro="">
      <xdr:nvCxnSpPr>
        <xdr:cNvPr id="390" name="直線コネクタ 389"/>
        <xdr:cNvCxnSpPr/>
      </xdr:nvCxnSpPr>
      <xdr:spPr>
        <a:xfrm flipV="1">
          <a:off x="15290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45176</xdr:rowOff>
    </xdr:from>
    <xdr:to>
      <xdr:col>22</xdr:col>
      <xdr:colOff>203200</xdr:colOff>
      <xdr:row>41</xdr:row>
      <xdr:rowOff>100330</xdr:rowOff>
    </xdr:to>
    <xdr:cxnSp macro="">
      <xdr:nvCxnSpPr>
        <xdr:cNvPr id="393" name="直線コネクタ 392"/>
        <xdr:cNvCxnSpPr/>
      </xdr:nvCxnSpPr>
      <xdr:spPr>
        <a:xfrm flipV="1">
          <a:off x="14401800" y="70746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28847</xdr:rowOff>
    </xdr:from>
    <xdr:to>
      <xdr:col>22</xdr:col>
      <xdr:colOff>254000</xdr:colOff>
      <xdr:row>41</xdr:row>
      <xdr:rowOff>130447</xdr:rowOff>
    </xdr:to>
    <xdr:sp macro="" textlink="">
      <xdr:nvSpPr>
        <xdr:cNvPr id="394" name="フローチャート : 判断 393"/>
        <xdr:cNvSpPr/>
      </xdr:nvSpPr>
      <xdr:spPr>
        <a:xfrm>
          <a:off x="15240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115224</xdr:rowOff>
    </xdr:from>
    <xdr:ext cx="762000" cy="259045"/>
    <xdr:sp macro="" textlink="">
      <xdr:nvSpPr>
        <xdr:cNvPr id="395" name="テキスト ボックス 394"/>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127907</xdr:rowOff>
    </xdr:to>
    <xdr:cxnSp macro="">
      <xdr:nvCxnSpPr>
        <xdr:cNvPr id="396" name="直線コネクタ 395"/>
        <xdr:cNvCxnSpPr/>
      </xdr:nvCxnSpPr>
      <xdr:spPr>
        <a:xfrm flipV="1">
          <a:off x="13512800" y="712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90896</xdr:rowOff>
    </xdr:from>
    <xdr:to>
      <xdr:col>21</xdr:col>
      <xdr:colOff>50800</xdr:colOff>
      <xdr:row>42</xdr:row>
      <xdr:rowOff>21046</xdr:rowOff>
    </xdr:to>
    <xdr:sp macro="" textlink="">
      <xdr:nvSpPr>
        <xdr:cNvPr id="397" name="フローチャート : 判断 396"/>
        <xdr:cNvSpPr/>
      </xdr:nvSpPr>
      <xdr:spPr>
        <a:xfrm>
          <a:off x="14351000" y="71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5823</xdr:rowOff>
    </xdr:from>
    <xdr:ext cx="762000" cy="259045"/>
    <xdr:sp macro="" textlink="">
      <xdr:nvSpPr>
        <xdr:cNvPr id="398" name="テキスト ボックス 397"/>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139156</xdr:rowOff>
    </xdr:from>
    <xdr:to>
      <xdr:col>19</xdr:col>
      <xdr:colOff>533400</xdr:colOff>
      <xdr:row>42</xdr:row>
      <xdr:rowOff>69306</xdr:rowOff>
    </xdr:to>
    <xdr:sp macro="" textlink="">
      <xdr:nvSpPr>
        <xdr:cNvPr id="399" name="フローチャート : 判断 398"/>
        <xdr:cNvSpPr/>
      </xdr:nvSpPr>
      <xdr:spPr>
        <a:xfrm>
          <a:off x="13462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54083</xdr:rowOff>
    </xdr:from>
    <xdr:ext cx="762000" cy="259045"/>
    <xdr:sp macro="" textlink="">
      <xdr:nvSpPr>
        <xdr:cNvPr id="400" name="テキスト ボックス 399"/>
        <xdr:cNvSpPr txBox="1"/>
      </xdr:nvSpPr>
      <xdr:spPr>
        <a:xfrm>
          <a:off x="13131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96883</xdr:rowOff>
    </xdr:from>
    <xdr:to>
      <xdr:col>24</xdr:col>
      <xdr:colOff>609600</xdr:colOff>
      <xdr:row>41</xdr:row>
      <xdr:rowOff>27033</xdr:rowOff>
    </xdr:to>
    <xdr:sp macro="" textlink="">
      <xdr:nvSpPr>
        <xdr:cNvPr id="406" name="円/楕円 405"/>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68960</xdr:rowOff>
    </xdr:from>
    <xdr:ext cx="762000" cy="259045"/>
    <xdr:sp macro="" textlink="">
      <xdr:nvSpPr>
        <xdr:cNvPr id="407"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117566</xdr:rowOff>
    </xdr:from>
    <xdr:to>
      <xdr:col>23</xdr:col>
      <xdr:colOff>457200</xdr:colOff>
      <xdr:row>41</xdr:row>
      <xdr:rowOff>47716</xdr:rowOff>
    </xdr:to>
    <xdr:sp macro="" textlink="">
      <xdr:nvSpPr>
        <xdr:cNvPr id="408" name="円/楕円 407"/>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32493</xdr:rowOff>
    </xdr:from>
    <xdr:ext cx="736600" cy="259045"/>
    <xdr:sp macro="" textlink="">
      <xdr:nvSpPr>
        <xdr:cNvPr id="409" name="テキスト ボックス 408"/>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165826</xdr:rowOff>
    </xdr:from>
    <xdr:to>
      <xdr:col>22</xdr:col>
      <xdr:colOff>254000</xdr:colOff>
      <xdr:row>41</xdr:row>
      <xdr:rowOff>95976</xdr:rowOff>
    </xdr:to>
    <xdr:sp macro="" textlink="">
      <xdr:nvSpPr>
        <xdr:cNvPr id="410" name="円/楕円 409"/>
        <xdr:cNvSpPr/>
      </xdr:nvSpPr>
      <xdr:spPr>
        <a:xfrm>
          <a:off x="15240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411" name="テキスト ボックス 410"/>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12" name="円/楕円 41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13" name="テキスト ボックス 41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4" name="円/楕円 41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5" name="テキスト ボックス 41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en-US" altLang="ja-JP" sz="1300">
              <a:solidFill>
                <a:sysClr val="windowText" lastClr="000000"/>
              </a:solidFill>
              <a:effectLst/>
              <a:latin typeface="+mn-ea"/>
              <a:ea typeface="+mn-ea"/>
              <a:cs typeface="+mn-cs"/>
            </a:rPr>
            <a:t>5</a:t>
          </a:r>
          <a:r>
            <a:rPr kumimoji="1" lang="ja-JP" altLang="en-US" sz="1300">
              <a:solidFill>
                <a:sysClr val="windowText" lastClr="000000"/>
              </a:solidFill>
              <a:effectLst/>
              <a:latin typeface="+mn-ea"/>
              <a:ea typeface="+mn-ea"/>
              <a:cs typeface="+mn-cs"/>
            </a:rPr>
            <a:t>年間の推移は、類似団体平均より</a:t>
          </a:r>
          <a:r>
            <a:rPr kumimoji="1" lang="ja-JP" altLang="ja-JP" sz="1300">
              <a:solidFill>
                <a:sysClr val="windowText" lastClr="000000"/>
              </a:solidFill>
              <a:effectLst/>
              <a:latin typeface="+mn-ea"/>
              <a:ea typeface="+mn-ea"/>
              <a:cs typeface="+mn-cs"/>
            </a:rPr>
            <a:t>低</a:t>
          </a:r>
          <a:r>
            <a:rPr kumimoji="1" lang="ja-JP" altLang="en-US" sz="1300">
              <a:solidFill>
                <a:sysClr val="windowText" lastClr="000000"/>
              </a:solidFill>
              <a:effectLst/>
              <a:latin typeface="+mn-ea"/>
              <a:ea typeface="+mn-ea"/>
              <a:cs typeface="+mn-cs"/>
            </a:rPr>
            <a:t>くなっている。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年度においては、</a:t>
          </a:r>
          <a:r>
            <a:rPr kumimoji="1" lang="ja-JP" altLang="ja-JP" sz="1300">
              <a:solidFill>
                <a:sysClr val="windowText" lastClr="000000"/>
              </a:solidFill>
              <a:effectLst/>
              <a:latin typeface="+mn-ea"/>
              <a:ea typeface="+mn-ea"/>
              <a:cs typeface="+mn-cs"/>
            </a:rPr>
            <a:t>事業実施の適正化や交付税算入率の有利な</a:t>
          </a:r>
          <a:r>
            <a:rPr kumimoji="1" lang="ja-JP" altLang="en-US" sz="1300">
              <a:solidFill>
                <a:sysClr val="windowText" lastClr="000000"/>
              </a:solidFill>
              <a:effectLst/>
              <a:latin typeface="+mn-ea"/>
              <a:ea typeface="+mn-ea"/>
              <a:cs typeface="+mn-cs"/>
            </a:rPr>
            <a:t>市</a:t>
          </a:r>
          <a:r>
            <a:rPr kumimoji="1" lang="ja-JP" altLang="ja-JP" sz="1300">
              <a:solidFill>
                <a:sysClr val="windowText" lastClr="000000"/>
              </a:solidFill>
              <a:effectLst/>
              <a:latin typeface="+mn-ea"/>
              <a:ea typeface="+mn-ea"/>
              <a:cs typeface="+mn-cs"/>
            </a:rPr>
            <a:t>債を中心に借入を行うこと等によ</a:t>
          </a:r>
          <a:r>
            <a:rPr kumimoji="1" lang="ja-JP" altLang="en-US" sz="1300">
              <a:solidFill>
                <a:sysClr val="windowText" lastClr="000000"/>
              </a:solidFill>
              <a:effectLst/>
              <a:latin typeface="+mn-ea"/>
              <a:ea typeface="+mn-ea"/>
              <a:cs typeface="+mn-cs"/>
            </a:rPr>
            <a:t>る改善が進み、将来負担比率は算出されなかった。</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しかし、今後は</a:t>
          </a:r>
          <a:r>
            <a:rPr kumimoji="1" lang="ja-JP" altLang="ja-JP" sz="1300">
              <a:solidFill>
                <a:sysClr val="windowText" lastClr="000000"/>
              </a:solidFill>
              <a:effectLst/>
              <a:latin typeface="+mn-ea"/>
              <a:ea typeface="+mn-ea"/>
              <a:cs typeface="+mn-cs"/>
            </a:rPr>
            <a:t>市民病院の建て替え</a:t>
          </a:r>
          <a:r>
            <a:rPr kumimoji="1" lang="ja-JP" altLang="en-US" sz="1300">
              <a:solidFill>
                <a:sysClr val="windowText" lastClr="000000"/>
              </a:solidFill>
              <a:effectLst/>
              <a:latin typeface="+mn-ea"/>
              <a:ea typeface="+mn-ea"/>
              <a:cs typeface="+mn-cs"/>
            </a:rPr>
            <a:t>に伴う出資金の財源に充てるため多額の市債を計画しており</a:t>
          </a:r>
          <a:r>
            <a:rPr kumimoji="1" lang="ja-JP" altLang="ja-JP" sz="1300">
              <a:solidFill>
                <a:sysClr val="windowText" lastClr="000000"/>
              </a:solidFill>
              <a:effectLst/>
              <a:latin typeface="+mn-ea"/>
              <a:ea typeface="+mn-ea"/>
              <a:cs typeface="+mn-cs"/>
            </a:rPr>
            <a:t>、比率が上昇する見込みである</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引き続き、事業実施の適正化を</a:t>
          </a:r>
          <a:r>
            <a:rPr kumimoji="1" lang="ja-JP" altLang="en-US" sz="1300">
              <a:solidFill>
                <a:sysClr val="windowText" lastClr="000000"/>
              </a:solidFill>
              <a:effectLst/>
              <a:latin typeface="+mn-ea"/>
              <a:ea typeface="+mn-ea"/>
              <a:cs typeface="+mn-cs"/>
            </a:rPr>
            <a:t>図り</a:t>
          </a:r>
          <a:r>
            <a:rPr kumimoji="1" lang="ja-JP" altLang="ja-JP" sz="1300">
              <a:solidFill>
                <a:sysClr val="windowText" lastClr="000000"/>
              </a:solidFill>
              <a:effectLst/>
              <a:latin typeface="+mn-ea"/>
              <a:ea typeface="+mn-ea"/>
              <a:cs typeface="+mn-cs"/>
            </a:rPr>
            <a:t>財政の健全化に努めていく。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25061</xdr:rowOff>
    </xdr:from>
    <xdr:to>
      <xdr:col>23</xdr:col>
      <xdr:colOff>406400</xdr:colOff>
      <xdr:row>15</xdr:row>
      <xdr:rowOff>0</xdr:rowOff>
    </xdr:to>
    <xdr:cxnSp macro="">
      <xdr:nvCxnSpPr>
        <xdr:cNvPr id="449" name="直線コネクタ 448"/>
        <xdr:cNvCxnSpPr/>
      </xdr:nvCxnSpPr>
      <xdr:spPr>
        <a:xfrm flipV="1">
          <a:off x="15290800" y="2425361"/>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0</xdr:rowOff>
    </xdr:from>
    <xdr:to>
      <xdr:col>22</xdr:col>
      <xdr:colOff>203200</xdr:colOff>
      <xdr:row>15</xdr:row>
      <xdr:rowOff>84455</xdr:rowOff>
    </xdr:to>
    <xdr:cxnSp macro="">
      <xdr:nvCxnSpPr>
        <xdr:cNvPr id="452" name="直線コネクタ 451"/>
        <xdr:cNvCxnSpPr/>
      </xdr:nvCxnSpPr>
      <xdr:spPr>
        <a:xfrm flipV="1">
          <a:off x="14401800" y="25717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16</xdr:row>
      <xdr:rowOff>41698</xdr:rowOff>
    </xdr:to>
    <xdr:cxnSp macro="">
      <xdr:nvCxnSpPr>
        <xdr:cNvPr id="455" name="直線コネクタ 454"/>
        <xdr:cNvCxnSpPr/>
      </xdr:nvCxnSpPr>
      <xdr:spPr>
        <a:xfrm flipV="1">
          <a:off x="13512800" y="265620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56" name="フローチャート : 判断 455"/>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57" name="テキスト ボックス 456"/>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87545</xdr:rowOff>
    </xdr:from>
    <xdr:to>
      <xdr:col>21</xdr:col>
      <xdr:colOff>50800</xdr:colOff>
      <xdr:row>16</xdr:row>
      <xdr:rowOff>17695</xdr:rowOff>
    </xdr:to>
    <xdr:sp macro="" textlink="">
      <xdr:nvSpPr>
        <xdr:cNvPr id="458" name="フローチャート : 判断 457"/>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2472</xdr:rowOff>
    </xdr:from>
    <xdr:ext cx="762000" cy="259045"/>
    <xdr:sp macro="" textlink="">
      <xdr:nvSpPr>
        <xdr:cNvPr id="459" name="テキスト ボックス 458"/>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60" name="フローチャート : 判断 459"/>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108644</xdr:rowOff>
    </xdr:from>
    <xdr:ext cx="762000" cy="259045"/>
    <xdr:sp macro="" textlink="">
      <xdr:nvSpPr>
        <xdr:cNvPr id="461" name="テキスト ボックス 460"/>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145711</xdr:rowOff>
    </xdr:from>
    <xdr:to>
      <xdr:col>23</xdr:col>
      <xdr:colOff>457200</xdr:colOff>
      <xdr:row>14</xdr:row>
      <xdr:rowOff>75861</xdr:rowOff>
    </xdr:to>
    <xdr:sp macro="" textlink="">
      <xdr:nvSpPr>
        <xdr:cNvPr id="467" name="円/楕円 466"/>
        <xdr:cNvSpPr/>
      </xdr:nvSpPr>
      <xdr:spPr>
        <a:xfrm>
          <a:off x="16129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86038</xdr:rowOff>
    </xdr:from>
    <xdr:ext cx="736600" cy="259045"/>
    <xdr:sp macro="" textlink="">
      <xdr:nvSpPr>
        <xdr:cNvPr id="468" name="テキスト ボックス 467"/>
        <xdr:cNvSpPr txBox="1"/>
      </xdr:nvSpPr>
      <xdr:spPr>
        <a:xfrm>
          <a:off x="15798800" y="214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69" name="円/楕円 468"/>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70" name="テキスト ボックス 46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71" name="円/楕円 470"/>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145432</xdr:rowOff>
    </xdr:from>
    <xdr:ext cx="762000" cy="259045"/>
    <xdr:sp macro="" textlink="">
      <xdr:nvSpPr>
        <xdr:cNvPr id="472" name="テキスト ボックス 471"/>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162348</xdr:rowOff>
    </xdr:from>
    <xdr:to>
      <xdr:col>19</xdr:col>
      <xdr:colOff>533400</xdr:colOff>
      <xdr:row>16</xdr:row>
      <xdr:rowOff>92498</xdr:rowOff>
    </xdr:to>
    <xdr:sp macro="" textlink="">
      <xdr:nvSpPr>
        <xdr:cNvPr id="473" name="円/楕円 472"/>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102675</xdr:rowOff>
    </xdr:from>
    <xdr:ext cx="762000" cy="259045"/>
    <xdr:sp macro="" textlink="">
      <xdr:nvSpPr>
        <xdr:cNvPr id="474" name="テキスト ボックス 473"/>
        <xdr:cNvSpPr txBox="1"/>
      </xdr:nvSpPr>
      <xdr:spPr>
        <a:xfrm>
          <a:off x="13131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年度までは類似団体平均より高</a:t>
          </a:r>
          <a:r>
            <a:rPr kumimoji="1" lang="ja-JP" altLang="en-US" sz="1300">
              <a:solidFill>
                <a:sysClr val="windowText" lastClr="000000"/>
              </a:solidFill>
              <a:effectLst/>
              <a:latin typeface="+mn-ea"/>
              <a:ea typeface="+mn-ea"/>
              <a:cs typeface="+mn-cs"/>
            </a:rPr>
            <a:t>かったが</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a:t>
          </a:r>
          <a:r>
            <a:rPr kumimoji="1" lang="ja-JP" altLang="ja-JP" sz="1300">
              <a:solidFill>
                <a:sysClr val="windowText" lastClr="000000"/>
              </a:solidFill>
              <a:effectLst/>
              <a:latin typeface="+mn-ea"/>
              <a:ea typeface="+mn-ea"/>
              <a:cs typeface="+mn-cs"/>
            </a:rPr>
            <a:t>度において</a:t>
          </a:r>
          <a:r>
            <a:rPr kumimoji="1" lang="ja-JP" altLang="en-US" sz="1300">
              <a:solidFill>
                <a:sysClr val="windowText" lastClr="000000"/>
              </a:solidFill>
              <a:effectLst/>
              <a:latin typeface="+mn-ea"/>
              <a:ea typeface="+mn-ea"/>
              <a:cs typeface="+mn-cs"/>
            </a:rPr>
            <a:t>は、低い値となっている。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これは職員給の抑制に努めてきた結果であるが、平成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年度においては、常備消防の</a:t>
          </a:r>
          <a:r>
            <a:rPr kumimoji="1" lang="ja-JP" altLang="ja-JP" sz="1300">
              <a:solidFill>
                <a:sysClr val="windowText" lastClr="000000"/>
              </a:solidFill>
              <a:effectLst/>
              <a:latin typeface="+mn-ea"/>
              <a:ea typeface="+mn-ea"/>
              <a:cs typeface="+mn-cs"/>
            </a:rPr>
            <a:t>静岡地域消防救急広域事務委託に伴う予算の組替え</a:t>
          </a:r>
          <a:r>
            <a:rPr kumimoji="1" lang="ja-JP" altLang="en-US" sz="1300">
              <a:solidFill>
                <a:sysClr val="windowText" lastClr="000000"/>
              </a:solidFill>
              <a:effectLst/>
              <a:latin typeface="+mn-ea"/>
              <a:ea typeface="+mn-ea"/>
              <a:cs typeface="+mn-cs"/>
            </a:rPr>
            <a:t>が大きく影響している</a:t>
          </a:r>
          <a:r>
            <a:rPr kumimoji="1"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127000</xdr:rowOff>
    </xdr:to>
    <xdr:cxnSp macro="">
      <xdr:nvCxnSpPr>
        <xdr:cNvPr id="66" name="直線コネクタ 65"/>
        <xdr:cNvCxnSpPr/>
      </xdr:nvCxnSpPr>
      <xdr:spPr>
        <a:xfrm flipV="1">
          <a:off x="3987800" y="607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161290</xdr:rowOff>
    </xdr:to>
    <xdr:cxnSp macro="">
      <xdr:nvCxnSpPr>
        <xdr:cNvPr id="69" name="直線コネクタ 68"/>
        <xdr:cNvCxnSpPr/>
      </xdr:nvCxnSpPr>
      <xdr:spPr>
        <a:xfrm flipV="1">
          <a:off x="3098800" y="6299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27940</xdr:rowOff>
    </xdr:to>
    <xdr:cxnSp macro="">
      <xdr:nvCxnSpPr>
        <xdr:cNvPr id="72" name="直線コネクタ 71"/>
        <xdr:cNvCxnSpPr/>
      </xdr:nvCxnSpPr>
      <xdr:spPr>
        <a:xfrm flipV="1">
          <a:off x="2209800" y="650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41910</xdr:rowOff>
    </xdr:from>
    <xdr:to>
      <xdr:col>4</xdr:col>
      <xdr:colOff>396875</xdr:colOff>
      <xdr:row>35</xdr:row>
      <xdr:rowOff>143510</xdr:rowOff>
    </xdr:to>
    <xdr:sp macro="" textlink="">
      <xdr:nvSpPr>
        <xdr:cNvPr id="73" name="フローチャート : 判断 72"/>
        <xdr:cNvSpPr/>
      </xdr:nvSpPr>
      <xdr:spPr>
        <a:xfrm>
          <a:off x="3048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74" name="テキスト ボックス 73"/>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88900</xdr:rowOff>
    </xdr:to>
    <xdr:cxnSp macro="">
      <xdr:nvCxnSpPr>
        <xdr:cNvPr id="75" name="直線コネクタ 74"/>
        <xdr:cNvCxnSpPr/>
      </xdr:nvCxnSpPr>
      <xdr:spPr>
        <a:xfrm flipV="1">
          <a:off x="1320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57150</xdr:rowOff>
    </xdr:from>
    <xdr:to>
      <xdr:col>3</xdr:col>
      <xdr:colOff>193675</xdr:colOff>
      <xdr:row>35</xdr:row>
      <xdr:rowOff>158750</xdr:rowOff>
    </xdr:to>
    <xdr:sp macro="" textlink="">
      <xdr:nvSpPr>
        <xdr:cNvPr id="76" name="フローチャート : 判断 75"/>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77" name="テキスト ボックス 76"/>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78" name="フローチャート :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ea"/>
              <a:ea typeface="+mn-ea"/>
              <a:cs typeface="+mn-cs"/>
            </a:rPr>
            <a:t>5</a:t>
          </a:r>
          <a:r>
            <a:rPr kumimoji="1" lang="ja-JP" altLang="ja-JP" sz="1300">
              <a:solidFill>
                <a:sysClr val="windowText" lastClr="000000"/>
              </a:solidFill>
              <a:effectLst/>
              <a:latin typeface="+mn-ea"/>
              <a:ea typeface="+mn-ea"/>
              <a:cs typeface="+mn-cs"/>
            </a:rPr>
            <a:t>年間の推移は、類似団体平均より高くなっている。</a:t>
          </a:r>
          <a:endParaRPr lang="ja-JP" altLang="ja-JP" sz="1300">
            <a:solidFill>
              <a:sysClr val="windowText" lastClr="000000"/>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において大幅に上昇した要因は</a:t>
          </a:r>
          <a:r>
            <a:rPr kumimoji="1" lang="ja-JP" altLang="ja-JP" sz="1300">
              <a:solidFill>
                <a:sysClr val="windowText" lastClr="000000"/>
              </a:solidFill>
              <a:effectLst/>
              <a:latin typeface="+mn-ea"/>
              <a:ea typeface="+mn-ea"/>
              <a:cs typeface="+mn-cs"/>
            </a:rPr>
            <a:t>、常備消防の静岡地域消防救急広域事務委託に伴う予算の組替えによ</a:t>
          </a:r>
          <a:r>
            <a:rPr kumimoji="1" lang="ja-JP" altLang="en-US" sz="1300">
              <a:solidFill>
                <a:sysClr val="windowText" lastClr="000000"/>
              </a:solidFill>
              <a:effectLst/>
              <a:latin typeface="+mn-ea"/>
              <a:ea typeface="+mn-ea"/>
              <a:cs typeface="+mn-cs"/>
            </a:rPr>
            <a:t>るものである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153670</xdr:rowOff>
    </xdr:to>
    <xdr:cxnSp macro="">
      <xdr:nvCxnSpPr>
        <xdr:cNvPr id="127" name="直線コネクタ 126"/>
        <xdr:cNvCxnSpPr/>
      </xdr:nvCxnSpPr>
      <xdr:spPr>
        <a:xfrm>
          <a:off x="15671800" y="30988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20320</xdr:rowOff>
    </xdr:to>
    <xdr:cxnSp macro="">
      <xdr:nvCxnSpPr>
        <xdr:cNvPr id="130" name="直線コネクタ 129"/>
        <xdr:cNvCxnSpPr/>
      </xdr:nvCxnSpPr>
      <xdr:spPr>
        <a:xfrm flipV="1">
          <a:off x="14782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20320</xdr:rowOff>
    </xdr:to>
    <xdr:cxnSp macro="">
      <xdr:nvCxnSpPr>
        <xdr:cNvPr id="133" name="直線コネクタ 132"/>
        <xdr:cNvCxnSpPr/>
      </xdr:nvCxnSpPr>
      <xdr:spPr>
        <a:xfrm>
          <a:off x="13893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34" name="フローチャート : 判断 133"/>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5" name="テキスト ボックス 134"/>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168910</xdr:rowOff>
    </xdr:to>
    <xdr:cxnSp macro="">
      <xdr:nvCxnSpPr>
        <xdr:cNvPr id="136" name="直線コネクタ 135"/>
        <xdr:cNvCxnSpPr/>
      </xdr:nvCxnSpPr>
      <xdr:spPr>
        <a:xfrm>
          <a:off x="13004800" y="300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129540</xdr:rowOff>
    </xdr:from>
    <xdr:to>
      <xdr:col>20</xdr:col>
      <xdr:colOff>209550</xdr:colOff>
      <xdr:row>17</xdr:row>
      <xdr:rowOff>59690</xdr:rowOff>
    </xdr:to>
    <xdr:sp macro="" textlink="">
      <xdr:nvSpPr>
        <xdr:cNvPr id="137" name="フローチャート :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39" name="フローチャート : 判断 138"/>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24147</xdr:rowOff>
    </xdr:from>
    <xdr:ext cx="762000" cy="259045"/>
    <xdr:sp macro="" textlink="">
      <xdr:nvSpPr>
        <xdr:cNvPr id="140" name="テキスト ボックス 139"/>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6" name="円/楕円 145"/>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7"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0" name="円/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2" name="円/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ja-JP" sz="1300">
              <a:solidFill>
                <a:sysClr val="windowText" lastClr="000000"/>
              </a:solidFill>
              <a:effectLst/>
              <a:latin typeface="+mn-ea"/>
              <a:ea typeface="+mn-ea"/>
              <a:cs typeface="+mn-cs"/>
            </a:rPr>
            <a:t>年間の推移は、</a:t>
          </a:r>
          <a:r>
            <a:rPr kumimoji="1" lang="ja-JP" altLang="en-US" sz="1300">
              <a:solidFill>
                <a:sysClr val="windowText" lastClr="000000"/>
              </a:solidFill>
              <a:effectLst/>
              <a:latin typeface="+mn-ea"/>
              <a:ea typeface="+mn-ea"/>
              <a:cs typeface="+mn-cs"/>
            </a:rPr>
            <a:t>年々増加傾向にあるが、</a:t>
          </a:r>
          <a:r>
            <a:rPr kumimoji="1" lang="ja-JP" altLang="ja-JP" sz="1300">
              <a:solidFill>
                <a:sysClr val="windowText" lastClr="000000"/>
              </a:solidFill>
              <a:effectLst/>
              <a:latin typeface="+mn-ea"/>
              <a:ea typeface="+mn-ea"/>
              <a:cs typeface="+mn-cs"/>
            </a:rPr>
            <a:t>類似団体平均と概ね</a:t>
          </a:r>
          <a:r>
            <a:rPr kumimoji="1" lang="ja-JP" altLang="en-US" sz="1300">
              <a:solidFill>
                <a:sysClr val="windowText" lastClr="000000"/>
              </a:solidFill>
              <a:effectLst/>
              <a:latin typeface="+mn-ea"/>
              <a:ea typeface="+mn-ea"/>
              <a:cs typeface="+mn-cs"/>
            </a:rPr>
            <a:t>同程度</a:t>
          </a:r>
          <a:r>
            <a:rPr kumimoji="1" lang="ja-JP" altLang="ja-JP" sz="1300">
              <a:solidFill>
                <a:sysClr val="windowText" lastClr="000000"/>
              </a:solidFill>
              <a:effectLst/>
              <a:latin typeface="+mn-ea"/>
              <a:ea typeface="+mn-ea"/>
              <a:cs typeface="+mn-cs"/>
            </a:rPr>
            <a:t>の数値となっている。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年度は、</a:t>
          </a:r>
          <a:r>
            <a:rPr kumimoji="1" lang="ja-JP" altLang="en-US" sz="1300">
              <a:solidFill>
                <a:sysClr val="windowText" lastClr="000000"/>
              </a:solidFill>
              <a:effectLst/>
              <a:latin typeface="+mn-ea"/>
              <a:ea typeface="+mn-ea"/>
              <a:cs typeface="+mn-cs"/>
            </a:rPr>
            <a:t>障害福祉サービス費の増により</a:t>
          </a:r>
          <a:r>
            <a:rPr kumimoji="1" lang="ja-JP" altLang="ja-JP" sz="1300">
              <a:solidFill>
                <a:sysClr val="windowText" lastClr="000000"/>
              </a:solidFill>
              <a:effectLst/>
              <a:latin typeface="+mn-ea"/>
              <a:ea typeface="+mn-ea"/>
              <a:cs typeface="+mn-cs"/>
            </a:rPr>
            <a:t>、</a:t>
          </a:r>
          <a:r>
            <a:rPr kumimoji="1" lang="ja-JP" altLang="en-US" sz="1300">
              <a:solidFill>
                <a:sysClr val="windowText" lastClr="000000"/>
              </a:solidFill>
              <a:effectLst/>
              <a:latin typeface="+mn-ea"/>
              <a:ea typeface="+mn-ea"/>
              <a:cs typeface="+mn-cs"/>
            </a:rPr>
            <a:t>前年度と比べ</a:t>
          </a:r>
          <a:r>
            <a:rPr kumimoji="1" lang="en-US" altLang="ja-JP" sz="1300">
              <a:solidFill>
                <a:sysClr val="windowText" lastClr="000000"/>
              </a:solidFill>
              <a:effectLst/>
              <a:latin typeface="+mn-ea"/>
              <a:ea typeface="+mn-ea"/>
              <a:cs typeface="+mn-cs"/>
            </a:rPr>
            <a:t>0.4</a:t>
          </a:r>
          <a:r>
            <a:rPr kumimoji="1" lang="ja-JP" altLang="ja-JP" sz="1300">
              <a:solidFill>
                <a:sysClr val="windowText" lastClr="000000"/>
              </a:solidFill>
              <a:effectLst/>
              <a:latin typeface="+mn-ea"/>
              <a:ea typeface="+mn-ea"/>
              <a:cs typeface="+mn-cs"/>
            </a:rPr>
            <a:t>ポイント上昇した。</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137885</xdr:rowOff>
    </xdr:to>
    <xdr:cxnSp macro="">
      <xdr:nvCxnSpPr>
        <xdr:cNvPr id="190" name="直線コネクタ 189"/>
        <xdr:cNvCxnSpPr/>
      </xdr:nvCxnSpPr>
      <xdr:spPr>
        <a:xfrm>
          <a:off x="3987800" y="9352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94343</xdr:rowOff>
    </xdr:to>
    <xdr:cxnSp macro="">
      <xdr:nvCxnSpPr>
        <xdr:cNvPr id="193" name="直線コネクタ 192"/>
        <xdr:cNvCxnSpPr/>
      </xdr:nvCxnSpPr>
      <xdr:spPr>
        <a:xfrm>
          <a:off x="3098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72572</xdr:rowOff>
    </xdr:to>
    <xdr:cxnSp macro="">
      <xdr:nvCxnSpPr>
        <xdr:cNvPr id="196" name="直線コネクタ 195"/>
        <xdr:cNvCxnSpPr/>
      </xdr:nvCxnSpPr>
      <xdr:spPr>
        <a:xfrm>
          <a:off x="2209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160565</xdr:rowOff>
    </xdr:from>
    <xdr:to>
      <xdr:col>4</xdr:col>
      <xdr:colOff>396875</xdr:colOff>
      <xdr:row>54</xdr:row>
      <xdr:rowOff>90715</xdr:rowOff>
    </xdr:to>
    <xdr:sp macro="" textlink="">
      <xdr:nvSpPr>
        <xdr:cNvPr id="197" name="フローチャート : 判断 196"/>
        <xdr:cNvSpPr/>
      </xdr:nvSpPr>
      <xdr:spPr>
        <a:xfrm>
          <a:off x="3048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198" name="テキスト ボックス 197"/>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7257</xdr:rowOff>
    </xdr:to>
    <xdr:cxnSp macro="">
      <xdr:nvCxnSpPr>
        <xdr:cNvPr id="199" name="直線コネクタ 198"/>
        <xdr:cNvCxnSpPr/>
      </xdr:nvCxnSpPr>
      <xdr:spPr>
        <a:xfrm>
          <a:off x="1320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149678</xdr:rowOff>
    </xdr:from>
    <xdr:to>
      <xdr:col>3</xdr:col>
      <xdr:colOff>193675</xdr:colOff>
      <xdr:row>54</xdr:row>
      <xdr:rowOff>79828</xdr:rowOff>
    </xdr:to>
    <xdr:sp macro="" textlink="">
      <xdr:nvSpPr>
        <xdr:cNvPr id="200" name="フローチャート : 判断 199"/>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64605</xdr:rowOff>
    </xdr:from>
    <xdr:ext cx="762000" cy="259045"/>
    <xdr:sp macro="" textlink="">
      <xdr:nvSpPr>
        <xdr:cNvPr id="201" name="テキスト ボックス 200"/>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2" name="フローチャート : 判断 201"/>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3" name="円/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108149</xdr:rowOff>
    </xdr:from>
    <xdr:ext cx="762000" cy="259045"/>
    <xdr:sp macro="" textlink="">
      <xdr:nvSpPr>
        <xdr:cNvPr id="214" name="テキスト ボックス 213"/>
        <xdr:cNvSpPr txBox="1"/>
      </xdr:nvSpPr>
      <xdr:spPr>
        <a:xfrm>
          <a:off x="2717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5" name="円/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7" name="円/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ja-JP" sz="1300">
              <a:solidFill>
                <a:sysClr val="windowText" lastClr="000000"/>
              </a:solidFill>
              <a:effectLst/>
              <a:latin typeface="+mn-ea"/>
              <a:ea typeface="+mn-ea"/>
              <a:cs typeface="+mn-cs"/>
            </a:rPr>
            <a:t>年間の推移は類似団体平均より低くなっている</a:t>
          </a:r>
          <a:r>
            <a:rPr kumimoji="1" lang="ja-JP" altLang="en-US" sz="1300">
              <a:solidFill>
                <a:sysClr val="windowText" lastClr="000000"/>
              </a:solidFill>
              <a:effectLst/>
              <a:latin typeface="+mn-ea"/>
              <a:ea typeface="+mn-ea"/>
              <a:cs typeface="+mn-cs"/>
            </a:rPr>
            <a:t>。</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その他の多くを</a:t>
          </a:r>
          <a:r>
            <a:rPr kumimoji="1" lang="ja-JP" altLang="ja-JP" sz="1300">
              <a:solidFill>
                <a:sysClr val="windowText" lastClr="000000"/>
              </a:solidFill>
              <a:effectLst/>
              <a:latin typeface="+mn-ea"/>
              <a:ea typeface="+mn-ea"/>
              <a:cs typeface="+mn-cs"/>
            </a:rPr>
            <a:t>繰出金</a:t>
          </a:r>
          <a:r>
            <a:rPr kumimoji="1" lang="ja-JP" altLang="en-US" sz="1300">
              <a:solidFill>
                <a:sysClr val="windowText" lastClr="000000"/>
              </a:solidFill>
              <a:effectLst/>
              <a:latin typeface="+mn-ea"/>
              <a:ea typeface="+mn-ea"/>
              <a:cs typeface="+mn-cs"/>
            </a:rPr>
            <a:t>が占めており、</a:t>
          </a:r>
          <a:r>
            <a:rPr kumimoji="1" lang="ja-JP" altLang="ja-JP" sz="1300">
              <a:solidFill>
                <a:sysClr val="windowText" lastClr="000000"/>
              </a:solidFill>
              <a:effectLst/>
              <a:latin typeface="+mn-ea"/>
              <a:ea typeface="+mn-ea"/>
              <a:cs typeface="+mn-cs"/>
            </a:rPr>
            <a:t>国民健康保険事業、介護保険事業、後期高齢者医療事業への繰出金が増加傾向となっている。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143328</xdr:rowOff>
    </xdr:to>
    <xdr:cxnSp macro="">
      <xdr:nvCxnSpPr>
        <xdr:cNvPr id="253" name="直線コネクタ 252"/>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56243</xdr:rowOff>
    </xdr:from>
    <xdr:to>
      <xdr:col>22</xdr:col>
      <xdr:colOff>565150</xdr:colOff>
      <xdr:row>56</xdr:row>
      <xdr:rowOff>143328</xdr:rowOff>
    </xdr:to>
    <xdr:cxnSp macro="">
      <xdr:nvCxnSpPr>
        <xdr:cNvPr id="256" name="直線コネクタ 255"/>
        <xdr:cNvCxnSpPr/>
      </xdr:nvCxnSpPr>
      <xdr:spPr>
        <a:xfrm>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23585</xdr:rowOff>
    </xdr:from>
    <xdr:to>
      <xdr:col>21</xdr:col>
      <xdr:colOff>361950</xdr:colOff>
      <xdr:row>56</xdr:row>
      <xdr:rowOff>56243</xdr:rowOff>
    </xdr:to>
    <xdr:cxnSp macro="">
      <xdr:nvCxnSpPr>
        <xdr:cNvPr id="259" name="直線コネクタ 258"/>
        <xdr:cNvCxnSpPr/>
      </xdr:nvCxnSpPr>
      <xdr:spPr>
        <a:xfrm>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62593</xdr:rowOff>
    </xdr:from>
    <xdr:to>
      <xdr:col>21</xdr:col>
      <xdr:colOff>412750</xdr:colOff>
      <xdr:row>57</xdr:row>
      <xdr:rowOff>164193</xdr:rowOff>
    </xdr:to>
    <xdr:sp macro="" textlink="">
      <xdr:nvSpPr>
        <xdr:cNvPr id="260" name="フローチャート : 判断 259"/>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148970</xdr:rowOff>
    </xdr:from>
    <xdr:ext cx="762000" cy="259045"/>
    <xdr:sp macro="" textlink="">
      <xdr:nvSpPr>
        <xdr:cNvPr id="261" name="テキスト ボックス 260"/>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140607</xdr:rowOff>
    </xdr:from>
    <xdr:to>
      <xdr:col>20</xdr:col>
      <xdr:colOff>158750</xdr:colOff>
      <xdr:row>56</xdr:row>
      <xdr:rowOff>23585</xdr:rowOff>
    </xdr:to>
    <xdr:cxnSp macro="">
      <xdr:nvCxnSpPr>
        <xdr:cNvPr id="262" name="直線コネクタ 261"/>
        <xdr:cNvCxnSpPr/>
      </xdr:nvCxnSpPr>
      <xdr:spPr>
        <a:xfrm>
          <a:off x="13004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3" name="フローチャート : 判断 262"/>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4" name="テキスト ボックス 263"/>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65" name="フローチャート : 判断 264"/>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72770</xdr:rowOff>
    </xdr:from>
    <xdr:ext cx="762000" cy="259045"/>
    <xdr:sp macro="" textlink="">
      <xdr:nvSpPr>
        <xdr:cNvPr id="266" name="テキスト ボックス 265"/>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2" name="円/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4" name="円/楕円 273"/>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75" name="テキスト ボックス 274"/>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5443</xdr:rowOff>
    </xdr:from>
    <xdr:to>
      <xdr:col>21</xdr:col>
      <xdr:colOff>412750</xdr:colOff>
      <xdr:row>56</xdr:row>
      <xdr:rowOff>107043</xdr:rowOff>
    </xdr:to>
    <xdr:sp macro="" textlink="">
      <xdr:nvSpPr>
        <xdr:cNvPr id="276" name="円/楕円 275"/>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117220</xdr:rowOff>
    </xdr:from>
    <xdr:ext cx="762000" cy="259045"/>
    <xdr:sp macro="" textlink="">
      <xdr:nvSpPr>
        <xdr:cNvPr id="277" name="テキスト ボックス 276"/>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144235</xdr:rowOff>
    </xdr:from>
    <xdr:to>
      <xdr:col>20</xdr:col>
      <xdr:colOff>209550</xdr:colOff>
      <xdr:row>56</xdr:row>
      <xdr:rowOff>74385</xdr:rowOff>
    </xdr:to>
    <xdr:sp macro="" textlink="">
      <xdr:nvSpPr>
        <xdr:cNvPr id="278" name="円/楕円 277"/>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84562</xdr:rowOff>
    </xdr:from>
    <xdr:ext cx="762000" cy="259045"/>
    <xdr:sp macro="" textlink="">
      <xdr:nvSpPr>
        <xdr:cNvPr id="279" name="テキスト ボックス 278"/>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80" name="円/楕円 279"/>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81" name="テキスト ボックス 280"/>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ja-JP" sz="1300">
              <a:solidFill>
                <a:sysClr val="windowText" lastClr="000000"/>
              </a:solidFill>
              <a:effectLst/>
              <a:latin typeface="+mn-ea"/>
              <a:ea typeface="+mn-ea"/>
              <a:cs typeface="+mn-cs"/>
            </a:rPr>
            <a:t>年間の推移は、類似団体平均より低くなっている。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年度においては、</a:t>
          </a:r>
          <a:r>
            <a:rPr kumimoji="1" lang="ja-JP" altLang="en-US" sz="1300">
              <a:solidFill>
                <a:sysClr val="windowText" lastClr="000000"/>
              </a:solidFill>
              <a:effectLst/>
              <a:latin typeface="+mn-ea"/>
              <a:ea typeface="+mn-ea"/>
              <a:cs typeface="+mn-cs"/>
            </a:rPr>
            <a:t>農林業関係補助金の</a:t>
          </a:r>
          <a:r>
            <a:rPr kumimoji="1" lang="ja-JP" altLang="ja-JP" sz="1300">
              <a:solidFill>
                <a:sysClr val="windowText" lastClr="000000"/>
              </a:solidFill>
              <a:effectLst/>
              <a:latin typeface="+mn-ea"/>
              <a:ea typeface="+mn-ea"/>
              <a:cs typeface="+mn-cs"/>
            </a:rPr>
            <a:t>減により前年度</a:t>
          </a:r>
          <a:r>
            <a:rPr kumimoji="1" lang="ja-JP" altLang="en-US" sz="1300">
              <a:solidFill>
                <a:sysClr val="windowText" lastClr="000000"/>
              </a:solidFill>
              <a:effectLst/>
              <a:latin typeface="+mn-ea"/>
              <a:ea typeface="+mn-ea"/>
              <a:cs typeface="+mn-cs"/>
            </a:rPr>
            <a:t>に比べ</a:t>
          </a:r>
          <a:r>
            <a:rPr kumimoji="1" lang="en-US" altLang="ja-JP" sz="1300">
              <a:solidFill>
                <a:sysClr val="windowText" lastClr="000000"/>
              </a:solidFill>
              <a:effectLst/>
              <a:latin typeface="+mn-ea"/>
              <a:ea typeface="+mn-ea"/>
              <a:cs typeface="+mn-cs"/>
            </a:rPr>
            <a:t>0.2</a:t>
          </a:r>
          <a:r>
            <a:rPr kumimoji="1" lang="ja-JP" altLang="ja-JP" sz="1300">
              <a:solidFill>
                <a:sysClr val="windowText" lastClr="000000"/>
              </a:solidFill>
              <a:effectLst/>
              <a:latin typeface="+mn-ea"/>
              <a:ea typeface="+mn-ea"/>
              <a:cs typeface="+mn-cs"/>
            </a:rPr>
            <a:t>ポイント低下した。</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69850</xdr:rowOff>
    </xdr:from>
    <xdr:to>
      <xdr:col>24</xdr:col>
      <xdr:colOff>31750</xdr:colOff>
      <xdr:row>36</xdr:row>
      <xdr:rowOff>81280</xdr:rowOff>
    </xdr:to>
    <xdr:cxnSp macro="">
      <xdr:nvCxnSpPr>
        <xdr:cNvPr id="309" name="直線コネクタ 308"/>
        <xdr:cNvCxnSpPr/>
      </xdr:nvCxnSpPr>
      <xdr:spPr>
        <a:xfrm flipV="1">
          <a:off x="15671800" y="6242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121285</xdr:rowOff>
    </xdr:to>
    <xdr:cxnSp macro="">
      <xdr:nvCxnSpPr>
        <xdr:cNvPr id="312" name="直線コネクタ 311"/>
        <xdr:cNvCxnSpPr/>
      </xdr:nvCxnSpPr>
      <xdr:spPr>
        <a:xfrm flipV="1">
          <a:off x="14782800" y="6253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109855</xdr:rowOff>
    </xdr:from>
    <xdr:to>
      <xdr:col>21</xdr:col>
      <xdr:colOff>361950</xdr:colOff>
      <xdr:row>36</xdr:row>
      <xdr:rowOff>121285</xdr:rowOff>
    </xdr:to>
    <xdr:cxnSp macro="">
      <xdr:nvCxnSpPr>
        <xdr:cNvPr id="315" name="直線コネクタ 314"/>
        <xdr:cNvCxnSpPr/>
      </xdr:nvCxnSpPr>
      <xdr:spPr>
        <a:xfrm>
          <a:off x="13893800" y="6282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81915</xdr:rowOff>
    </xdr:from>
    <xdr:to>
      <xdr:col>21</xdr:col>
      <xdr:colOff>412750</xdr:colOff>
      <xdr:row>38</xdr:row>
      <xdr:rowOff>12065</xdr:rowOff>
    </xdr:to>
    <xdr:sp macro="" textlink="">
      <xdr:nvSpPr>
        <xdr:cNvPr id="316" name="フローチャート : 判断 315"/>
        <xdr:cNvSpPr/>
      </xdr:nvSpPr>
      <xdr:spPr>
        <a:xfrm>
          <a:off x="147320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168292</xdr:rowOff>
    </xdr:from>
    <xdr:ext cx="762000" cy="259045"/>
    <xdr:sp macro="" textlink="">
      <xdr:nvSpPr>
        <xdr:cNvPr id="317" name="テキスト ボックス 316"/>
        <xdr:cNvSpPr txBox="1"/>
      </xdr:nvSpPr>
      <xdr:spPr>
        <a:xfrm>
          <a:off x="14401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109855</xdr:rowOff>
    </xdr:from>
    <xdr:to>
      <xdr:col>20</xdr:col>
      <xdr:colOff>158750</xdr:colOff>
      <xdr:row>36</xdr:row>
      <xdr:rowOff>115570</xdr:rowOff>
    </xdr:to>
    <xdr:cxnSp macro="">
      <xdr:nvCxnSpPr>
        <xdr:cNvPr id="318" name="直線コネクタ 317"/>
        <xdr:cNvCxnSpPr/>
      </xdr:nvCxnSpPr>
      <xdr:spPr>
        <a:xfrm flipV="1">
          <a:off x="13004800" y="6282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99060</xdr:rowOff>
    </xdr:from>
    <xdr:to>
      <xdr:col>20</xdr:col>
      <xdr:colOff>209550</xdr:colOff>
      <xdr:row>38</xdr:row>
      <xdr:rowOff>29210</xdr:rowOff>
    </xdr:to>
    <xdr:sp macro="" textlink="">
      <xdr:nvSpPr>
        <xdr:cNvPr id="319" name="フローチャート : 判断 318"/>
        <xdr:cNvSpPr/>
      </xdr:nvSpPr>
      <xdr:spPr>
        <a:xfrm>
          <a:off x="138430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13987</xdr:rowOff>
    </xdr:from>
    <xdr:ext cx="762000" cy="259045"/>
    <xdr:sp macro="" textlink="">
      <xdr:nvSpPr>
        <xdr:cNvPr id="320" name="テキスト ボックス 319"/>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21" name="フローチャート : 判断 320"/>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22" name="テキスト ボックス 321"/>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19050</xdr:rowOff>
    </xdr:from>
    <xdr:to>
      <xdr:col>24</xdr:col>
      <xdr:colOff>82550</xdr:colOff>
      <xdr:row>36</xdr:row>
      <xdr:rowOff>120650</xdr:rowOff>
    </xdr:to>
    <xdr:sp macro="" textlink="">
      <xdr:nvSpPr>
        <xdr:cNvPr id="328" name="円/楕円 327"/>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35577</xdr:rowOff>
    </xdr:from>
    <xdr:ext cx="762000" cy="259045"/>
    <xdr:sp macro="" textlink="">
      <xdr:nvSpPr>
        <xdr:cNvPr id="329"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70485</xdr:rowOff>
    </xdr:from>
    <xdr:to>
      <xdr:col>21</xdr:col>
      <xdr:colOff>412750</xdr:colOff>
      <xdr:row>37</xdr:row>
      <xdr:rowOff>635</xdr:rowOff>
    </xdr:to>
    <xdr:sp macro="" textlink="">
      <xdr:nvSpPr>
        <xdr:cNvPr id="332" name="円/楕円 331"/>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10812</xdr:rowOff>
    </xdr:from>
    <xdr:ext cx="762000" cy="259045"/>
    <xdr:sp macro="" textlink="">
      <xdr:nvSpPr>
        <xdr:cNvPr id="333" name="テキスト ボックス 332"/>
        <xdr:cNvSpPr txBox="1"/>
      </xdr:nvSpPr>
      <xdr:spPr>
        <a:xfrm>
          <a:off x="14401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59055</xdr:rowOff>
    </xdr:from>
    <xdr:to>
      <xdr:col>20</xdr:col>
      <xdr:colOff>209550</xdr:colOff>
      <xdr:row>36</xdr:row>
      <xdr:rowOff>160655</xdr:rowOff>
    </xdr:to>
    <xdr:sp macro="" textlink="">
      <xdr:nvSpPr>
        <xdr:cNvPr id="334" name="円/楕円 333"/>
        <xdr:cNvSpPr/>
      </xdr:nvSpPr>
      <xdr:spPr>
        <a:xfrm>
          <a:off x="13843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170832</xdr:rowOff>
    </xdr:from>
    <xdr:ext cx="762000" cy="259045"/>
    <xdr:sp macro="" textlink="">
      <xdr:nvSpPr>
        <xdr:cNvPr id="335" name="テキスト ボックス 334"/>
        <xdr:cNvSpPr txBox="1"/>
      </xdr:nvSpPr>
      <xdr:spPr>
        <a:xfrm>
          <a:off x="13512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64770</xdr:rowOff>
    </xdr:from>
    <xdr:to>
      <xdr:col>19</xdr:col>
      <xdr:colOff>6350</xdr:colOff>
      <xdr:row>36</xdr:row>
      <xdr:rowOff>166370</xdr:rowOff>
    </xdr:to>
    <xdr:sp macro="" textlink="">
      <xdr:nvSpPr>
        <xdr:cNvPr id="336" name="円/楕円 335"/>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5097</xdr:rowOff>
    </xdr:from>
    <xdr:ext cx="762000" cy="259045"/>
    <xdr:sp macro="" textlink="">
      <xdr:nvSpPr>
        <xdr:cNvPr id="337" name="テキスト ボックス 336"/>
        <xdr:cNvSpPr txBox="1"/>
      </xdr:nvSpPr>
      <xdr:spPr>
        <a:xfrm>
          <a:off x="12623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ja-JP" sz="1300">
              <a:solidFill>
                <a:sysClr val="windowText" lastClr="000000"/>
              </a:solidFill>
              <a:effectLst/>
              <a:latin typeface="+mn-ea"/>
              <a:ea typeface="+mn-ea"/>
              <a:cs typeface="+mn-cs"/>
            </a:rPr>
            <a:t>年間の推移は、</a:t>
          </a:r>
          <a:r>
            <a:rPr kumimoji="1" lang="ja-JP" altLang="en-US" sz="1300">
              <a:solidFill>
                <a:sysClr val="windowText" lastClr="000000"/>
              </a:solidFill>
              <a:effectLst/>
              <a:latin typeface="+mn-ea"/>
              <a:ea typeface="+mn-ea"/>
              <a:cs typeface="+mn-cs"/>
            </a:rPr>
            <a:t>概ね横ばいであるが、</a:t>
          </a:r>
          <a:r>
            <a:rPr kumimoji="1" lang="ja-JP" altLang="ja-JP" sz="1300">
              <a:solidFill>
                <a:sysClr val="windowText" lastClr="000000"/>
              </a:solidFill>
              <a:effectLst/>
              <a:latin typeface="+mn-ea"/>
              <a:ea typeface="+mn-ea"/>
              <a:cs typeface="+mn-cs"/>
            </a:rPr>
            <a:t>類似団体平均より高くなっている。</a:t>
          </a:r>
          <a:endParaRPr lang="ja-JP" altLang="ja-JP" sz="1300">
            <a:solidFill>
              <a:sysClr val="windowText" lastClr="000000"/>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年度においては、地域振興基金創設の原資として平成</a:t>
          </a:r>
          <a:r>
            <a:rPr kumimoji="1" lang="en-US" altLang="ja-JP" sz="1300">
              <a:solidFill>
                <a:sysClr val="windowText" lastClr="000000"/>
              </a:solidFill>
              <a:effectLst/>
              <a:latin typeface="+mn-ea"/>
              <a:ea typeface="+mn-ea"/>
              <a:cs typeface="+mn-cs"/>
            </a:rPr>
            <a:t>22</a:t>
          </a:r>
          <a:r>
            <a:rPr kumimoji="1" lang="ja-JP" altLang="ja-JP" sz="1300">
              <a:solidFill>
                <a:sysClr val="windowText" lastClr="000000"/>
              </a:solidFill>
              <a:effectLst/>
              <a:latin typeface="+mn-ea"/>
              <a:ea typeface="+mn-ea"/>
              <a:cs typeface="+mn-cs"/>
            </a:rPr>
            <a:t>年度に借り入れた合併特例債の償還が平成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年度で終了</a:t>
          </a:r>
          <a:r>
            <a:rPr kumimoji="1" lang="ja-JP" altLang="en-US" sz="1300">
              <a:solidFill>
                <a:sysClr val="windowText" lastClr="000000"/>
              </a:solidFill>
              <a:effectLst/>
              <a:latin typeface="+mn-ea"/>
              <a:ea typeface="+mn-ea"/>
              <a:cs typeface="+mn-cs"/>
            </a:rPr>
            <a:t>した</a:t>
          </a:r>
          <a:r>
            <a:rPr kumimoji="1" lang="ja-JP" altLang="ja-JP" sz="1300">
              <a:solidFill>
                <a:sysClr val="windowText" lastClr="000000"/>
              </a:solidFill>
              <a:effectLst/>
              <a:latin typeface="+mn-ea"/>
              <a:ea typeface="+mn-ea"/>
              <a:cs typeface="+mn-cs"/>
            </a:rPr>
            <a:t>ため</a:t>
          </a:r>
          <a:r>
            <a:rPr kumimoji="1" lang="ja-JP" altLang="en-US" sz="1300">
              <a:solidFill>
                <a:sysClr val="windowText" lastClr="000000"/>
              </a:solidFill>
              <a:effectLst/>
              <a:latin typeface="+mn-ea"/>
              <a:ea typeface="+mn-ea"/>
              <a:cs typeface="+mn-cs"/>
            </a:rPr>
            <a:t>公債費は減となったが、</a:t>
          </a:r>
          <a:r>
            <a:rPr kumimoji="1" lang="ja-JP" altLang="ja-JP" sz="1300">
              <a:solidFill>
                <a:sysClr val="windowText" lastClr="000000"/>
              </a:solidFill>
              <a:effectLst/>
              <a:latin typeface="+mn-ea"/>
              <a:ea typeface="+mn-ea"/>
              <a:cs typeface="+mn-cs"/>
            </a:rPr>
            <a:t>経常一般財源等</a:t>
          </a:r>
          <a:r>
            <a:rPr kumimoji="1" lang="ja-JP" altLang="en-US" sz="1300">
              <a:solidFill>
                <a:sysClr val="windowText" lastClr="000000"/>
              </a:solidFill>
              <a:effectLst/>
              <a:latin typeface="+mn-ea"/>
              <a:ea typeface="+mn-ea"/>
              <a:cs typeface="+mn-cs"/>
            </a:rPr>
            <a:t>も減となったため</a:t>
          </a:r>
          <a:r>
            <a:rPr kumimoji="1" lang="ja-JP" altLang="ja-JP" sz="1300">
              <a:solidFill>
                <a:sysClr val="windowText" lastClr="000000"/>
              </a:solidFill>
              <a:effectLst/>
              <a:latin typeface="+mn-ea"/>
              <a:ea typeface="+mn-ea"/>
              <a:cs typeface="+mn-cs"/>
            </a:rPr>
            <a:t>、ポイントは</a:t>
          </a:r>
          <a:r>
            <a:rPr kumimoji="1" lang="ja-JP" altLang="en-US" sz="1300">
              <a:solidFill>
                <a:sysClr val="windowText" lastClr="000000"/>
              </a:solidFill>
              <a:effectLst/>
              <a:latin typeface="+mn-ea"/>
              <a:ea typeface="+mn-ea"/>
              <a:cs typeface="+mn-cs"/>
            </a:rPr>
            <a:t>上昇</a:t>
          </a:r>
          <a:r>
            <a:rPr kumimoji="1" lang="ja-JP" altLang="ja-JP" sz="1300">
              <a:solidFill>
                <a:sysClr val="windowText" lastClr="000000"/>
              </a:solidFill>
              <a:effectLst/>
              <a:latin typeface="+mn-ea"/>
              <a:ea typeface="+mn-ea"/>
              <a:cs typeface="+mn-cs"/>
            </a:rPr>
            <a:t>した。</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131572</xdr:rowOff>
    </xdr:to>
    <xdr:cxnSp macro="">
      <xdr:nvCxnSpPr>
        <xdr:cNvPr id="367" name="直線コネクタ 366"/>
        <xdr:cNvCxnSpPr/>
      </xdr:nvCxnSpPr>
      <xdr:spPr>
        <a:xfrm>
          <a:off x="3987800" y="13486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140715</xdr:rowOff>
    </xdr:to>
    <xdr:cxnSp macro="">
      <xdr:nvCxnSpPr>
        <xdr:cNvPr id="370" name="直線コネクタ 369"/>
        <xdr:cNvCxnSpPr/>
      </xdr:nvCxnSpPr>
      <xdr:spPr>
        <a:xfrm flipV="1">
          <a:off x="3098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140715</xdr:rowOff>
    </xdr:to>
    <xdr:cxnSp macro="">
      <xdr:nvCxnSpPr>
        <xdr:cNvPr id="373" name="直線コネクタ 372"/>
        <xdr:cNvCxnSpPr/>
      </xdr:nvCxnSpPr>
      <xdr:spPr>
        <a:xfrm>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136144</xdr:rowOff>
    </xdr:to>
    <xdr:cxnSp macro="">
      <xdr:nvCxnSpPr>
        <xdr:cNvPr id="376" name="直線コネクタ 375"/>
        <xdr:cNvCxnSpPr/>
      </xdr:nvCxnSpPr>
      <xdr:spPr>
        <a:xfrm flipV="1">
          <a:off x="1320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7" name="フローチャート : 判断 376"/>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8" name="テキスト ボックス 37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6" name="円/楕円 385"/>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7"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8" name="円/楕円 387"/>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9" name="テキスト ボックス 388"/>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90" name="円/楕円 389"/>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91" name="テキスト ボックス 390"/>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2" name="円/楕円 39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3" name="テキスト ボックス 392"/>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en-US" altLang="ja-JP" sz="1300">
              <a:solidFill>
                <a:sysClr val="windowText" lastClr="000000"/>
              </a:solidFill>
              <a:effectLst/>
              <a:latin typeface="+mn-ea"/>
              <a:ea typeface="+mn-ea"/>
              <a:cs typeface="+mn-cs"/>
            </a:rPr>
            <a:t>5</a:t>
          </a:r>
          <a:r>
            <a:rPr kumimoji="1" lang="ja-JP" altLang="en-US" sz="1300">
              <a:solidFill>
                <a:sysClr val="windowText" lastClr="000000"/>
              </a:solidFill>
              <a:effectLst/>
              <a:latin typeface="+mn-ea"/>
              <a:ea typeface="+mn-ea"/>
              <a:cs typeface="+mn-cs"/>
            </a:rPr>
            <a:t>年間の推移は概ね類似団体平均と同程度の数値で推移している。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扶助費、その他（繰出金）が増加傾向にあるため、今後もポイントが低下することは難しいと思われる。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24130</xdr:rowOff>
    </xdr:to>
    <xdr:cxnSp macro="">
      <xdr:nvCxnSpPr>
        <xdr:cNvPr id="428" name="直線コネクタ 427"/>
        <xdr:cNvCxnSpPr/>
      </xdr:nvCxnSpPr>
      <xdr:spPr>
        <a:xfrm>
          <a:off x="15671800" y="12844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157480</xdr:rowOff>
    </xdr:from>
    <xdr:to>
      <xdr:col>22</xdr:col>
      <xdr:colOff>565150</xdr:colOff>
      <xdr:row>75</xdr:row>
      <xdr:rowOff>81280</xdr:rowOff>
    </xdr:to>
    <xdr:cxnSp macro="">
      <xdr:nvCxnSpPr>
        <xdr:cNvPr id="431" name="直線コネクタ 430"/>
        <xdr:cNvCxnSpPr/>
      </xdr:nvCxnSpPr>
      <xdr:spPr>
        <a:xfrm flipV="1">
          <a:off x="14782800" y="12844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81280</xdr:rowOff>
    </xdr:to>
    <xdr:cxnSp macro="">
      <xdr:nvCxnSpPr>
        <xdr:cNvPr id="434" name="直線コネクタ 433"/>
        <xdr:cNvCxnSpPr/>
      </xdr:nvCxnSpPr>
      <xdr:spPr>
        <a:xfrm>
          <a:off x="13893800" y="12905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102870</xdr:rowOff>
    </xdr:from>
    <xdr:to>
      <xdr:col>21</xdr:col>
      <xdr:colOff>412750</xdr:colOff>
      <xdr:row>75</xdr:row>
      <xdr:rowOff>33020</xdr:rowOff>
    </xdr:to>
    <xdr:sp macro="" textlink="">
      <xdr:nvSpPr>
        <xdr:cNvPr id="435" name="フローチャート : 判断 434"/>
        <xdr:cNvSpPr/>
      </xdr:nvSpPr>
      <xdr:spPr>
        <a:xfrm>
          <a:off x="14732000" y="127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43197</xdr:rowOff>
    </xdr:from>
    <xdr:ext cx="762000" cy="259045"/>
    <xdr:sp macro="" textlink="">
      <xdr:nvSpPr>
        <xdr:cNvPr id="436" name="テキスト ボックス 435"/>
        <xdr:cNvSpPr txBox="1"/>
      </xdr:nvSpPr>
      <xdr:spPr>
        <a:xfrm>
          <a:off x="14401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xdr:rowOff>
    </xdr:from>
    <xdr:to>
      <xdr:col>20</xdr:col>
      <xdr:colOff>158750</xdr:colOff>
      <xdr:row>75</xdr:row>
      <xdr:rowOff>46990</xdr:rowOff>
    </xdr:to>
    <xdr:cxnSp macro="">
      <xdr:nvCxnSpPr>
        <xdr:cNvPr id="437" name="直線コネクタ 436"/>
        <xdr:cNvCxnSpPr/>
      </xdr:nvCxnSpPr>
      <xdr:spPr>
        <a:xfrm>
          <a:off x="13004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99060</xdr:rowOff>
    </xdr:from>
    <xdr:to>
      <xdr:col>20</xdr:col>
      <xdr:colOff>209550</xdr:colOff>
      <xdr:row>75</xdr:row>
      <xdr:rowOff>29210</xdr:rowOff>
    </xdr:to>
    <xdr:sp macro="" textlink="">
      <xdr:nvSpPr>
        <xdr:cNvPr id="438" name="フローチャート : 判断 437"/>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39" name="テキスト ボックス 438"/>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40" name="フローチャート : 判断 439"/>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47007</xdr:rowOff>
    </xdr:from>
    <xdr:ext cx="762000" cy="259045"/>
    <xdr:sp macro="" textlink="">
      <xdr:nvSpPr>
        <xdr:cNvPr id="441" name="テキスト ボックス 440"/>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7" name="円/楕円 446"/>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48"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49" name="円/楕円 448"/>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0" name="テキスト ボックス 449"/>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1" name="円/楕円 450"/>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116857</xdr:rowOff>
    </xdr:from>
    <xdr:ext cx="762000" cy="259045"/>
    <xdr:sp macro="" textlink="">
      <xdr:nvSpPr>
        <xdr:cNvPr id="452" name="テキスト ボックス 451"/>
        <xdr:cNvSpPr txBox="1"/>
      </xdr:nvSpPr>
      <xdr:spPr>
        <a:xfrm>
          <a:off x="14401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3" name="円/楕円 45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54" name="テキスト ボックス 453"/>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137160</xdr:rowOff>
    </xdr:from>
    <xdr:to>
      <xdr:col>19</xdr:col>
      <xdr:colOff>6350</xdr:colOff>
      <xdr:row>75</xdr:row>
      <xdr:rowOff>67310</xdr:rowOff>
    </xdr:to>
    <xdr:sp macro="" textlink="">
      <xdr:nvSpPr>
        <xdr:cNvPr id="455" name="円/楕円 454"/>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52087</xdr:rowOff>
    </xdr:from>
    <xdr:ext cx="762000" cy="259045"/>
    <xdr:sp macro="" textlink="">
      <xdr:nvSpPr>
        <xdr:cNvPr id="456" name="テキスト ボックス 455"/>
        <xdr:cNvSpPr txBox="1"/>
      </xdr:nvSpPr>
      <xdr:spPr>
        <a:xfrm>
          <a:off x="12623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静岡県島田市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66954</xdr:rowOff>
    </xdr:from>
    <xdr:to>
      <xdr:col>4</xdr:col>
      <xdr:colOff>1117600</xdr:colOff>
      <xdr:row>18</xdr:row>
      <xdr:rowOff>101054</xdr:rowOff>
    </xdr:to>
    <xdr:cxnSp macro="">
      <xdr:nvCxnSpPr>
        <xdr:cNvPr id="50" name="直線コネクタ 49"/>
        <xdr:cNvCxnSpPr/>
      </xdr:nvCxnSpPr>
      <xdr:spPr bwMode="auto">
        <a:xfrm>
          <a:off x="5003800" y="3029229"/>
          <a:ext cx="647700" cy="20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55201</xdr:rowOff>
    </xdr:from>
    <xdr:to>
      <xdr:col>4</xdr:col>
      <xdr:colOff>469900</xdr:colOff>
      <xdr:row>17</xdr:row>
      <xdr:rowOff>66954</xdr:rowOff>
    </xdr:to>
    <xdr:cxnSp macro="">
      <xdr:nvCxnSpPr>
        <xdr:cNvPr id="53" name="直線コネクタ 52"/>
        <xdr:cNvCxnSpPr/>
      </xdr:nvCxnSpPr>
      <xdr:spPr bwMode="auto">
        <a:xfrm>
          <a:off x="4305300" y="3017476"/>
          <a:ext cx="698500" cy="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47428</xdr:rowOff>
    </xdr:from>
    <xdr:to>
      <xdr:col>3</xdr:col>
      <xdr:colOff>904875</xdr:colOff>
      <xdr:row>17</xdr:row>
      <xdr:rowOff>55201</xdr:rowOff>
    </xdr:to>
    <xdr:cxnSp macro="">
      <xdr:nvCxnSpPr>
        <xdr:cNvPr id="56" name="直線コネクタ 55"/>
        <xdr:cNvCxnSpPr/>
      </xdr:nvCxnSpPr>
      <xdr:spPr bwMode="auto">
        <a:xfrm>
          <a:off x="3606800" y="300970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30474</xdr:rowOff>
    </xdr:from>
    <xdr:to>
      <xdr:col>3</xdr:col>
      <xdr:colOff>206375</xdr:colOff>
      <xdr:row>17</xdr:row>
      <xdr:rowOff>47428</xdr:rowOff>
    </xdr:to>
    <xdr:cxnSp macro="">
      <xdr:nvCxnSpPr>
        <xdr:cNvPr id="59" name="直線コネクタ 58"/>
        <xdr:cNvCxnSpPr/>
      </xdr:nvCxnSpPr>
      <xdr:spPr bwMode="auto">
        <a:xfrm>
          <a:off x="2908300" y="2992749"/>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50254</xdr:rowOff>
    </xdr:from>
    <xdr:to>
      <xdr:col>5</xdr:col>
      <xdr:colOff>34925</xdr:colOff>
      <xdr:row>18</xdr:row>
      <xdr:rowOff>151854</xdr:rowOff>
    </xdr:to>
    <xdr:sp macro="" textlink="">
      <xdr:nvSpPr>
        <xdr:cNvPr id="69" name="円/楕円 68"/>
        <xdr:cNvSpPr/>
      </xdr:nvSpPr>
      <xdr:spPr bwMode="auto">
        <a:xfrm>
          <a:off x="56007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22331</xdr:rowOff>
    </xdr:from>
    <xdr:ext cx="762000" cy="259045"/>
    <xdr:sp macro="" textlink="">
      <xdr:nvSpPr>
        <xdr:cNvPr id="70" name="人口1人当たり決算額の推移該当値テキスト130"/>
        <xdr:cNvSpPr txBox="1"/>
      </xdr:nvSpPr>
      <xdr:spPr>
        <a:xfrm>
          <a:off x="5740400" y="3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16154</xdr:rowOff>
    </xdr:from>
    <xdr:to>
      <xdr:col>4</xdr:col>
      <xdr:colOff>520700</xdr:colOff>
      <xdr:row>17</xdr:row>
      <xdr:rowOff>117754</xdr:rowOff>
    </xdr:to>
    <xdr:sp macro="" textlink="">
      <xdr:nvSpPr>
        <xdr:cNvPr id="71" name="円/楕円 70"/>
        <xdr:cNvSpPr/>
      </xdr:nvSpPr>
      <xdr:spPr bwMode="auto">
        <a:xfrm>
          <a:off x="4953000" y="297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102531</xdr:rowOff>
    </xdr:from>
    <xdr:ext cx="736600" cy="259045"/>
    <xdr:sp macro="" textlink="">
      <xdr:nvSpPr>
        <xdr:cNvPr id="72" name="テキスト ボックス 71"/>
        <xdr:cNvSpPr txBox="1"/>
      </xdr:nvSpPr>
      <xdr:spPr>
        <a:xfrm>
          <a:off x="4622800" y="30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4401</xdr:rowOff>
    </xdr:from>
    <xdr:to>
      <xdr:col>3</xdr:col>
      <xdr:colOff>955675</xdr:colOff>
      <xdr:row>17</xdr:row>
      <xdr:rowOff>106001</xdr:rowOff>
    </xdr:to>
    <xdr:sp macro="" textlink="">
      <xdr:nvSpPr>
        <xdr:cNvPr id="73" name="円/楕円 72"/>
        <xdr:cNvSpPr/>
      </xdr:nvSpPr>
      <xdr:spPr bwMode="auto">
        <a:xfrm>
          <a:off x="4254500" y="296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90778</xdr:rowOff>
    </xdr:from>
    <xdr:ext cx="762000" cy="259045"/>
    <xdr:sp macro="" textlink="">
      <xdr:nvSpPr>
        <xdr:cNvPr id="74" name="テキスト ボックス 73"/>
        <xdr:cNvSpPr txBox="1"/>
      </xdr:nvSpPr>
      <xdr:spPr>
        <a:xfrm>
          <a:off x="3924300" y="305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168078</xdr:rowOff>
    </xdr:from>
    <xdr:to>
      <xdr:col>3</xdr:col>
      <xdr:colOff>257175</xdr:colOff>
      <xdr:row>17</xdr:row>
      <xdr:rowOff>98228</xdr:rowOff>
    </xdr:to>
    <xdr:sp macro="" textlink="">
      <xdr:nvSpPr>
        <xdr:cNvPr id="75" name="円/楕円 74"/>
        <xdr:cNvSpPr/>
      </xdr:nvSpPr>
      <xdr:spPr bwMode="auto">
        <a:xfrm>
          <a:off x="3556000" y="295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83005</xdr:rowOff>
    </xdr:from>
    <xdr:ext cx="762000" cy="259045"/>
    <xdr:sp macro="" textlink="">
      <xdr:nvSpPr>
        <xdr:cNvPr id="76" name="テキスト ボックス 75"/>
        <xdr:cNvSpPr txBox="1"/>
      </xdr:nvSpPr>
      <xdr:spPr>
        <a:xfrm>
          <a:off x="3225800" y="30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151124</xdr:rowOff>
    </xdr:from>
    <xdr:to>
      <xdr:col>2</xdr:col>
      <xdr:colOff>692150</xdr:colOff>
      <xdr:row>17</xdr:row>
      <xdr:rowOff>81274</xdr:rowOff>
    </xdr:to>
    <xdr:sp macro="" textlink="">
      <xdr:nvSpPr>
        <xdr:cNvPr id="77" name="円/楕円 76"/>
        <xdr:cNvSpPr/>
      </xdr:nvSpPr>
      <xdr:spPr bwMode="auto">
        <a:xfrm>
          <a:off x="2857500" y="294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66051</xdr:rowOff>
    </xdr:from>
    <xdr:ext cx="762000" cy="259045"/>
    <xdr:sp macro="" textlink="">
      <xdr:nvSpPr>
        <xdr:cNvPr id="78" name="テキスト ボックス 77"/>
        <xdr:cNvSpPr txBox="1"/>
      </xdr:nvSpPr>
      <xdr:spPr>
        <a:xfrm>
          <a:off x="2527300" y="30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191204</xdr:rowOff>
    </xdr:from>
    <xdr:to>
      <xdr:col>4</xdr:col>
      <xdr:colOff>1117600</xdr:colOff>
      <xdr:row>35</xdr:row>
      <xdr:rowOff>195711</xdr:rowOff>
    </xdr:to>
    <xdr:cxnSp macro="">
      <xdr:nvCxnSpPr>
        <xdr:cNvPr id="113" name="直線コネクタ 112"/>
        <xdr:cNvCxnSpPr/>
      </xdr:nvCxnSpPr>
      <xdr:spPr bwMode="auto">
        <a:xfrm flipV="1">
          <a:off x="5003800" y="6801554"/>
          <a:ext cx="6477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175981</xdr:rowOff>
    </xdr:from>
    <xdr:ext cx="762000" cy="259045"/>
    <xdr:sp macro="" textlink="">
      <xdr:nvSpPr>
        <xdr:cNvPr id="114" name="人口1人当たり決算額の推移平均値テキスト445"/>
        <xdr:cNvSpPr txBox="1"/>
      </xdr:nvSpPr>
      <xdr:spPr>
        <a:xfrm>
          <a:off x="5740400" y="678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195678</xdr:rowOff>
    </xdr:from>
    <xdr:to>
      <xdr:col>4</xdr:col>
      <xdr:colOff>469900</xdr:colOff>
      <xdr:row>35</xdr:row>
      <xdr:rowOff>195711</xdr:rowOff>
    </xdr:to>
    <xdr:cxnSp macro="">
      <xdr:nvCxnSpPr>
        <xdr:cNvPr id="116" name="直線コネクタ 115"/>
        <xdr:cNvCxnSpPr/>
      </xdr:nvCxnSpPr>
      <xdr:spPr bwMode="auto">
        <a:xfrm>
          <a:off x="4305300" y="6806028"/>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144308</xdr:rowOff>
    </xdr:from>
    <xdr:to>
      <xdr:col>3</xdr:col>
      <xdr:colOff>904875</xdr:colOff>
      <xdr:row>35</xdr:row>
      <xdr:rowOff>195678</xdr:rowOff>
    </xdr:to>
    <xdr:cxnSp macro="">
      <xdr:nvCxnSpPr>
        <xdr:cNvPr id="119" name="直線コネクタ 118"/>
        <xdr:cNvCxnSpPr/>
      </xdr:nvCxnSpPr>
      <xdr:spPr bwMode="auto">
        <a:xfrm>
          <a:off x="3606800" y="6754658"/>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44914</xdr:rowOff>
    </xdr:from>
    <xdr:to>
      <xdr:col>3</xdr:col>
      <xdr:colOff>955675</xdr:colOff>
      <xdr:row>35</xdr:row>
      <xdr:rowOff>146514</xdr:rowOff>
    </xdr:to>
    <xdr:sp macro="" textlink="">
      <xdr:nvSpPr>
        <xdr:cNvPr id="120" name="フローチャート : 判断 119"/>
        <xdr:cNvSpPr/>
      </xdr:nvSpPr>
      <xdr:spPr bwMode="auto">
        <a:xfrm>
          <a:off x="4254500" y="6655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156691</xdr:rowOff>
    </xdr:from>
    <xdr:ext cx="762000" cy="259045"/>
    <xdr:sp macro="" textlink="">
      <xdr:nvSpPr>
        <xdr:cNvPr id="121" name="テキスト ボックス 120"/>
        <xdr:cNvSpPr txBox="1"/>
      </xdr:nvSpPr>
      <xdr:spPr>
        <a:xfrm>
          <a:off x="3924300" y="642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67793</xdr:rowOff>
    </xdr:from>
    <xdr:to>
      <xdr:col>3</xdr:col>
      <xdr:colOff>206375</xdr:colOff>
      <xdr:row>35</xdr:row>
      <xdr:rowOff>144308</xdr:rowOff>
    </xdr:to>
    <xdr:cxnSp macro="">
      <xdr:nvCxnSpPr>
        <xdr:cNvPr id="122" name="直線コネクタ 121"/>
        <xdr:cNvCxnSpPr/>
      </xdr:nvCxnSpPr>
      <xdr:spPr bwMode="auto">
        <a:xfrm>
          <a:off x="2908300" y="6678143"/>
          <a:ext cx="698500" cy="7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315806</xdr:rowOff>
    </xdr:from>
    <xdr:to>
      <xdr:col>3</xdr:col>
      <xdr:colOff>257175</xdr:colOff>
      <xdr:row>35</xdr:row>
      <xdr:rowOff>74506</xdr:rowOff>
    </xdr:to>
    <xdr:sp macro="" textlink="">
      <xdr:nvSpPr>
        <xdr:cNvPr id="123" name="フローチャート : 判断 122"/>
        <xdr:cNvSpPr/>
      </xdr:nvSpPr>
      <xdr:spPr bwMode="auto">
        <a:xfrm>
          <a:off x="3556000" y="6583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84683</xdr:rowOff>
    </xdr:from>
    <xdr:ext cx="762000" cy="259045"/>
    <xdr:sp macro="" textlink="">
      <xdr:nvSpPr>
        <xdr:cNvPr id="124" name="テキスト ボックス 123"/>
        <xdr:cNvSpPr txBox="1"/>
      </xdr:nvSpPr>
      <xdr:spPr>
        <a:xfrm>
          <a:off x="3225800" y="63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274592</xdr:rowOff>
    </xdr:from>
    <xdr:to>
      <xdr:col>2</xdr:col>
      <xdr:colOff>692150</xdr:colOff>
      <xdr:row>35</xdr:row>
      <xdr:rowOff>33292</xdr:rowOff>
    </xdr:to>
    <xdr:sp macro="" textlink="">
      <xdr:nvSpPr>
        <xdr:cNvPr id="125" name="フローチャート : 判断 124"/>
        <xdr:cNvSpPr/>
      </xdr:nvSpPr>
      <xdr:spPr bwMode="auto">
        <a:xfrm>
          <a:off x="2857500" y="6542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43469</xdr:rowOff>
    </xdr:from>
    <xdr:ext cx="762000" cy="259045"/>
    <xdr:sp macro="" textlink="">
      <xdr:nvSpPr>
        <xdr:cNvPr id="126" name="テキスト ボックス 125"/>
        <xdr:cNvSpPr txBox="1"/>
      </xdr:nvSpPr>
      <xdr:spPr>
        <a:xfrm>
          <a:off x="2527300" y="63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140404</xdr:rowOff>
    </xdr:from>
    <xdr:to>
      <xdr:col>5</xdr:col>
      <xdr:colOff>34925</xdr:colOff>
      <xdr:row>35</xdr:row>
      <xdr:rowOff>242004</xdr:rowOff>
    </xdr:to>
    <xdr:sp macro="" textlink="">
      <xdr:nvSpPr>
        <xdr:cNvPr id="132" name="円/楕円 131"/>
        <xdr:cNvSpPr/>
      </xdr:nvSpPr>
      <xdr:spPr bwMode="auto">
        <a:xfrm>
          <a:off x="5600700" y="67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328381</xdr:rowOff>
    </xdr:from>
    <xdr:ext cx="762000" cy="259045"/>
    <xdr:sp macro="" textlink="">
      <xdr:nvSpPr>
        <xdr:cNvPr id="133" name="人口1人当たり決算額の推移該当値テキスト445"/>
        <xdr:cNvSpPr txBox="1"/>
      </xdr:nvSpPr>
      <xdr:spPr>
        <a:xfrm>
          <a:off x="5740400" y="659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144911</xdr:rowOff>
    </xdr:from>
    <xdr:to>
      <xdr:col>4</xdr:col>
      <xdr:colOff>520700</xdr:colOff>
      <xdr:row>35</xdr:row>
      <xdr:rowOff>246511</xdr:rowOff>
    </xdr:to>
    <xdr:sp macro="" textlink="">
      <xdr:nvSpPr>
        <xdr:cNvPr id="134" name="円/楕円 133"/>
        <xdr:cNvSpPr/>
      </xdr:nvSpPr>
      <xdr:spPr bwMode="auto">
        <a:xfrm>
          <a:off x="4953000" y="675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231288</xdr:rowOff>
    </xdr:from>
    <xdr:ext cx="736600" cy="259045"/>
    <xdr:sp macro="" textlink="">
      <xdr:nvSpPr>
        <xdr:cNvPr id="135" name="テキスト ボックス 134"/>
        <xdr:cNvSpPr txBox="1"/>
      </xdr:nvSpPr>
      <xdr:spPr>
        <a:xfrm>
          <a:off x="4622800" y="684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144878</xdr:rowOff>
    </xdr:from>
    <xdr:to>
      <xdr:col>3</xdr:col>
      <xdr:colOff>955675</xdr:colOff>
      <xdr:row>35</xdr:row>
      <xdr:rowOff>246478</xdr:rowOff>
    </xdr:to>
    <xdr:sp macro="" textlink="">
      <xdr:nvSpPr>
        <xdr:cNvPr id="136" name="円/楕円 135"/>
        <xdr:cNvSpPr/>
      </xdr:nvSpPr>
      <xdr:spPr bwMode="auto">
        <a:xfrm>
          <a:off x="42545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231255</xdr:rowOff>
    </xdr:from>
    <xdr:ext cx="762000" cy="259045"/>
    <xdr:sp macro="" textlink="">
      <xdr:nvSpPr>
        <xdr:cNvPr id="137" name="テキスト ボックス 136"/>
        <xdr:cNvSpPr txBox="1"/>
      </xdr:nvSpPr>
      <xdr:spPr>
        <a:xfrm>
          <a:off x="3924300" y="68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93508</xdr:rowOff>
    </xdr:from>
    <xdr:to>
      <xdr:col>3</xdr:col>
      <xdr:colOff>257175</xdr:colOff>
      <xdr:row>35</xdr:row>
      <xdr:rowOff>195108</xdr:rowOff>
    </xdr:to>
    <xdr:sp macro="" textlink="">
      <xdr:nvSpPr>
        <xdr:cNvPr id="138" name="円/楕円 137"/>
        <xdr:cNvSpPr/>
      </xdr:nvSpPr>
      <xdr:spPr bwMode="auto">
        <a:xfrm>
          <a:off x="3556000" y="670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179885</xdr:rowOff>
    </xdr:from>
    <xdr:ext cx="762000" cy="259045"/>
    <xdr:sp macro="" textlink="">
      <xdr:nvSpPr>
        <xdr:cNvPr id="139" name="テキスト ボックス 138"/>
        <xdr:cNvSpPr txBox="1"/>
      </xdr:nvSpPr>
      <xdr:spPr>
        <a:xfrm>
          <a:off x="3225800" y="679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16993</xdr:rowOff>
    </xdr:from>
    <xdr:to>
      <xdr:col>2</xdr:col>
      <xdr:colOff>692150</xdr:colOff>
      <xdr:row>35</xdr:row>
      <xdr:rowOff>118593</xdr:rowOff>
    </xdr:to>
    <xdr:sp macro="" textlink="">
      <xdr:nvSpPr>
        <xdr:cNvPr id="140" name="円/楕円 139"/>
        <xdr:cNvSpPr/>
      </xdr:nvSpPr>
      <xdr:spPr bwMode="auto">
        <a:xfrm>
          <a:off x="2857500" y="662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103370</xdr:rowOff>
    </xdr:from>
    <xdr:ext cx="762000" cy="259045"/>
    <xdr:sp macro="" textlink="">
      <xdr:nvSpPr>
        <xdr:cNvPr id="141" name="テキスト ボックス 140"/>
        <xdr:cNvSpPr txBox="1"/>
      </xdr:nvSpPr>
      <xdr:spPr>
        <a:xfrm>
          <a:off x="2527300" y="67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137574</xdr:rowOff>
    </xdr:from>
    <xdr:to>
      <xdr:col>6</xdr:col>
      <xdr:colOff>511175</xdr:colOff>
      <xdr:row>37</xdr:row>
      <xdr:rowOff>52329</xdr:rowOff>
    </xdr:to>
    <xdr:cxnSp macro="">
      <xdr:nvCxnSpPr>
        <xdr:cNvPr id="59" name="直線コネクタ 58"/>
        <xdr:cNvCxnSpPr/>
      </xdr:nvCxnSpPr>
      <xdr:spPr>
        <a:xfrm>
          <a:off x="3797300" y="6138324"/>
          <a:ext cx="838200" cy="2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56467</xdr:rowOff>
    </xdr:from>
    <xdr:to>
      <xdr:col>5</xdr:col>
      <xdr:colOff>358775</xdr:colOff>
      <xdr:row>35</xdr:row>
      <xdr:rowOff>137574</xdr:rowOff>
    </xdr:to>
    <xdr:cxnSp macro="">
      <xdr:nvCxnSpPr>
        <xdr:cNvPr id="62" name="直線コネクタ 61"/>
        <xdr:cNvCxnSpPr/>
      </xdr:nvCxnSpPr>
      <xdr:spPr>
        <a:xfrm>
          <a:off x="2908300" y="6057217"/>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56467</xdr:rowOff>
    </xdr:from>
    <xdr:to>
      <xdr:col>4</xdr:col>
      <xdr:colOff>155575</xdr:colOff>
      <xdr:row>35</xdr:row>
      <xdr:rowOff>65611</xdr:rowOff>
    </xdr:to>
    <xdr:cxnSp macro="">
      <xdr:nvCxnSpPr>
        <xdr:cNvPr id="65" name="直線コネクタ 64"/>
        <xdr:cNvCxnSpPr/>
      </xdr:nvCxnSpPr>
      <xdr:spPr>
        <a:xfrm flipV="1">
          <a:off x="2019300" y="6057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139146</xdr:rowOff>
    </xdr:from>
    <xdr:to>
      <xdr:col>4</xdr:col>
      <xdr:colOff>206375</xdr:colOff>
      <xdr:row>36</xdr:row>
      <xdr:rowOff>69296</xdr:rowOff>
    </xdr:to>
    <xdr:sp macro="" textlink="">
      <xdr:nvSpPr>
        <xdr:cNvPr id="66" name="フローチャート : 判断 65"/>
        <xdr:cNvSpPr/>
      </xdr:nvSpPr>
      <xdr:spPr>
        <a:xfrm>
          <a:off x="2857500" y="613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60423</xdr:rowOff>
    </xdr:from>
    <xdr:ext cx="534377" cy="259045"/>
    <xdr:sp macro="" textlink="">
      <xdr:nvSpPr>
        <xdr:cNvPr id="67" name="テキスト ボックス 66"/>
        <xdr:cNvSpPr txBox="1"/>
      </xdr:nvSpPr>
      <xdr:spPr>
        <a:xfrm>
          <a:off x="2641111" y="62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46386</xdr:rowOff>
    </xdr:from>
    <xdr:to>
      <xdr:col>2</xdr:col>
      <xdr:colOff>638175</xdr:colOff>
      <xdr:row>35</xdr:row>
      <xdr:rowOff>65611</xdr:rowOff>
    </xdr:to>
    <xdr:cxnSp macro="">
      <xdr:nvCxnSpPr>
        <xdr:cNvPr id="68" name="直線コネクタ 67"/>
        <xdr:cNvCxnSpPr/>
      </xdr:nvCxnSpPr>
      <xdr:spPr>
        <a:xfrm>
          <a:off x="1130300" y="6047136"/>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151239</xdr:rowOff>
    </xdr:from>
    <xdr:to>
      <xdr:col>3</xdr:col>
      <xdr:colOff>3175</xdr:colOff>
      <xdr:row>36</xdr:row>
      <xdr:rowOff>81389</xdr:rowOff>
    </xdr:to>
    <xdr:sp macro="" textlink="">
      <xdr:nvSpPr>
        <xdr:cNvPr id="69" name="フローチャート : 判断 68"/>
        <xdr:cNvSpPr/>
      </xdr:nvSpPr>
      <xdr:spPr>
        <a:xfrm>
          <a:off x="1968500" y="61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72516</xdr:rowOff>
    </xdr:from>
    <xdr:ext cx="534377" cy="259045"/>
    <xdr:sp macro="" textlink="">
      <xdr:nvSpPr>
        <xdr:cNvPr id="70" name="テキスト ボックス 69"/>
        <xdr:cNvSpPr txBox="1"/>
      </xdr:nvSpPr>
      <xdr:spPr>
        <a:xfrm>
          <a:off x="1752111" y="62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122939</xdr:rowOff>
    </xdr:from>
    <xdr:to>
      <xdr:col>1</xdr:col>
      <xdr:colOff>485775</xdr:colOff>
      <xdr:row>36</xdr:row>
      <xdr:rowOff>53089</xdr:rowOff>
    </xdr:to>
    <xdr:sp macro="" textlink="">
      <xdr:nvSpPr>
        <xdr:cNvPr id="71" name="フローチャート : 判断 70"/>
        <xdr:cNvSpPr/>
      </xdr:nvSpPr>
      <xdr:spPr>
        <a:xfrm>
          <a:off x="1079500" y="612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44216</xdr:rowOff>
    </xdr:from>
    <xdr:ext cx="534377" cy="259045"/>
    <xdr:sp macro="" textlink="">
      <xdr:nvSpPr>
        <xdr:cNvPr id="72" name="テキスト ボックス 71"/>
        <xdr:cNvSpPr txBox="1"/>
      </xdr:nvSpPr>
      <xdr:spPr>
        <a:xfrm>
          <a:off x="863111" y="62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1529</xdr:rowOff>
    </xdr:from>
    <xdr:to>
      <xdr:col>6</xdr:col>
      <xdr:colOff>561975</xdr:colOff>
      <xdr:row>37</xdr:row>
      <xdr:rowOff>103129</xdr:rowOff>
    </xdr:to>
    <xdr:sp macro="" textlink="">
      <xdr:nvSpPr>
        <xdr:cNvPr id="78" name="円/楕円 77"/>
        <xdr:cNvSpPr/>
      </xdr:nvSpPr>
      <xdr:spPr>
        <a:xfrm>
          <a:off x="45847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151406</xdr:rowOff>
    </xdr:from>
    <xdr:ext cx="534377" cy="259045"/>
    <xdr:sp macro="" textlink="">
      <xdr:nvSpPr>
        <xdr:cNvPr id="79" name="人件費該当値テキスト"/>
        <xdr:cNvSpPr txBox="1"/>
      </xdr:nvSpPr>
      <xdr:spPr>
        <a:xfrm>
          <a:off x="4686300" y="632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86774</xdr:rowOff>
    </xdr:from>
    <xdr:to>
      <xdr:col>5</xdr:col>
      <xdr:colOff>409575</xdr:colOff>
      <xdr:row>36</xdr:row>
      <xdr:rowOff>16924</xdr:rowOff>
    </xdr:to>
    <xdr:sp macro="" textlink="">
      <xdr:nvSpPr>
        <xdr:cNvPr id="80" name="円/楕円 79"/>
        <xdr:cNvSpPr/>
      </xdr:nvSpPr>
      <xdr:spPr>
        <a:xfrm>
          <a:off x="3746500" y="60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33451</xdr:rowOff>
    </xdr:from>
    <xdr:ext cx="534377" cy="259045"/>
    <xdr:sp macro="" textlink="">
      <xdr:nvSpPr>
        <xdr:cNvPr id="81" name="テキスト ボックス 80"/>
        <xdr:cNvSpPr txBox="1"/>
      </xdr:nvSpPr>
      <xdr:spPr>
        <a:xfrm>
          <a:off x="3530111" y="58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5667</xdr:rowOff>
    </xdr:from>
    <xdr:to>
      <xdr:col>4</xdr:col>
      <xdr:colOff>206375</xdr:colOff>
      <xdr:row>35</xdr:row>
      <xdr:rowOff>107267</xdr:rowOff>
    </xdr:to>
    <xdr:sp macro="" textlink="">
      <xdr:nvSpPr>
        <xdr:cNvPr id="82" name="円/楕円 81"/>
        <xdr:cNvSpPr/>
      </xdr:nvSpPr>
      <xdr:spPr>
        <a:xfrm>
          <a:off x="2857500" y="6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123794</xdr:rowOff>
    </xdr:from>
    <xdr:ext cx="534377" cy="259045"/>
    <xdr:sp macro="" textlink="">
      <xdr:nvSpPr>
        <xdr:cNvPr id="83" name="テキスト ボックス 82"/>
        <xdr:cNvSpPr txBox="1"/>
      </xdr:nvSpPr>
      <xdr:spPr>
        <a:xfrm>
          <a:off x="2641111" y="57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14811</xdr:rowOff>
    </xdr:from>
    <xdr:to>
      <xdr:col>3</xdr:col>
      <xdr:colOff>3175</xdr:colOff>
      <xdr:row>35</xdr:row>
      <xdr:rowOff>116411</xdr:rowOff>
    </xdr:to>
    <xdr:sp macro="" textlink="">
      <xdr:nvSpPr>
        <xdr:cNvPr id="84" name="円/楕円 83"/>
        <xdr:cNvSpPr/>
      </xdr:nvSpPr>
      <xdr:spPr>
        <a:xfrm>
          <a:off x="1968500" y="60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132938</xdr:rowOff>
    </xdr:from>
    <xdr:ext cx="534377" cy="259045"/>
    <xdr:sp macro="" textlink="">
      <xdr:nvSpPr>
        <xdr:cNvPr id="85" name="テキスト ボックス 84"/>
        <xdr:cNvSpPr txBox="1"/>
      </xdr:nvSpPr>
      <xdr:spPr>
        <a:xfrm>
          <a:off x="1752111" y="5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167036</xdr:rowOff>
    </xdr:from>
    <xdr:to>
      <xdr:col>1</xdr:col>
      <xdr:colOff>485775</xdr:colOff>
      <xdr:row>35</xdr:row>
      <xdr:rowOff>97186</xdr:rowOff>
    </xdr:to>
    <xdr:sp macro="" textlink="">
      <xdr:nvSpPr>
        <xdr:cNvPr id="86" name="円/楕円 85"/>
        <xdr:cNvSpPr/>
      </xdr:nvSpPr>
      <xdr:spPr>
        <a:xfrm>
          <a:off x="1079500" y="59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113713</xdr:rowOff>
    </xdr:from>
    <xdr:ext cx="534377" cy="259045"/>
    <xdr:sp macro="" textlink="">
      <xdr:nvSpPr>
        <xdr:cNvPr id="87" name="テキスト ボックス 86"/>
        <xdr:cNvSpPr txBox="1"/>
      </xdr:nvSpPr>
      <xdr:spPr>
        <a:xfrm>
          <a:off x="863111" y="57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162561</xdr:rowOff>
    </xdr:from>
    <xdr:to>
      <xdr:col>6</xdr:col>
      <xdr:colOff>511175</xdr:colOff>
      <xdr:row>59</xdr:row>
      <xdr:rowOff>5623</xdr:rowOff>
    </xdr:to>
    <xdr:cxnSp macro="">
      <xdr:nvCxnSpPr>
        <xdr:cNvPr id="118" name="直線コネクタ 117"/>
        <xdr:cNvCxnSpPr/>
      </xdr:nvCxnSpPr>
      <xdr:spPr>
        <a:xfrm flipV="1">
          <a:off x="3797300" y="10106661"/>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5623</xdr:rowOff>
    </xdr:from>
    <xdr:to>
      <xdr:col>5</xdr:col>
      <xdr:colOff>358775</xdr:colOff>
      <xdr:row>59</xdr:row>
      <xdr:rowOff>8523</xdr:rowOff>
    </xdr:to>
    <xdr:cxnSp macro="">
      <xdr:nvCxnSpPr>
        <xdr:cNvPr id="121" name="直線コネクタ 120"/>
        <xdr:cNvCxnSpPr/>
      </xdr:nvCxnSpPr>
      <xdr:spPr>
        <a:xfrm flipV="1">
          <a:off x="2908300" y="10121173"/>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8523</xdr:rowOff>
    </xdr:from>
    <xdr:to>
      <xdr:col>4</xdr:col>
      <xdr:colOff>155575</xdr:colOff>
      <xdr:row>59</xdr:row>
      <xdr:rowOff>12054</xdr:rowOff>
    </xdr:to>
    <xdr:cxnSp macro="">
      <xdr:nvCxnSpPr>
        <xdr:cNvPr id="124" name="直線コネクタ 123"/>
        <xdr:cNvCxnSpPr/>
      </xdr:nvCxnSpPr>
      <xdr:spPr>
        <a:xfrm flipV="1">
          <a:off x="2019300" y="1012407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129700</xdr:rowOff>
    </xdr:from>
    <xdr:to>
      <xdr:col>4</xdr:col>
      <xdr:colOff>206375</xdr:colOff>
      <xdr:row>59</xdr:row>
      <xdr:rowOff>59850</xdr:rowOff>
    </xdr:to>
    <xdr:sp macro="" textlink="">
      <xdr:nvSpPr>
        <xdr:cNvPr id="125" name="フローチャート : 判断 124"/>
        <xdr:cNvSpPr/>
      </xdr:nvSpPr>
      <xdr:spPr>
        <a:xfrm>
          <a:off x="2857500" y="100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50977</xdr:rowOff>
    </xdr:from>
    <xdr:ext cx="534377" cy="259045"/>
    <xdr:sp macro="" textlink="">
      <xdr:nvSpPr>
        <xdr:cNvPr id="126" name="テキスト ボックス 125"/>
        <xdr:cNvSpPr txBox="1"/>
      </xdr:nvSpPr>
      <xdr:spPr>
        <a:xfrm>
          <a:off x="2641111" y="101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12054</xdr:rowOff>
    </xdr:from>
    <xdr:to>
      <xdr:col>2</xdr:col>
      <xdr:colOff>638175</xdr:colOff>
      <xdr:row>59</xdr:row>
      <xdr:rowOff>13261</xdr:rowOff>
    </xdr:to>
    <xdr:cxnSp macro="">
      <xdr:nvCxnSpPr>
        <xdr:cNvPr id="127" name="直線コネクタ 126"/>
        <xdr:cNvCxnSpPr/>
      </xdr:nvCxnSpPr>
      <xdr:spPr>
        <a:xfrm flipV="1">
          <a:off x="1130300" y="1012760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133911</xdr:rowOff>
    </xdr:from>
    <xdr:to>
      <xdr:col>3</xdr:col>
      <xdr:colOff>3175</xdr:colOff>
      <xdr:row>59</xdr:row>
      <xdr:rowOff>64061</xdr:rowOff>
    </xdr:to>
    <xdr:sp macro="" textlink="">
      <xdr:nvSpPr>
        <xdr:cNvPr id="128" name="フローチャート : 判断 127"/>
        <xdr:cNvSpPr/>
      </xdr:nvSpPr>
      <xdr:spPr>
        <a:xfrm>
          <a:off x="1968500" y="1007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55188</xdr:rowOff>
    </xdr:from>
    <xdr:ext cx="534377" cy="259045"/>
    <xdr:sp macro="" textlink="">
      <xdr:nvSpPr>
        <xdr:cNvPr id="129" name="テキスト ボックス 128"/>
        <xdr:cNvSpPr txBox="1"/>
      </xdr:nvSpPr>
      <xdr:spPr>
        <a:xfrm>
          <a:off x="1752111" y="10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133163</xdr:rowOff>
    </xdr:from>
    <xdr:to>
      <xdr:col>1</xdr:col>
      <xdr:colOff>485775</xdr:colOff>
      <xdr:row>59</xdr:row>
      <xdr:rowOff>63313</xdr:rowOff>
    </xdr:to>
    <xdr:sp macro="" textlink="">
      <xdr:nvSpPr>
        <xdr:cNvPr id="130" name="フローチャート : 判断 129"/>
        <xdr:cNvSpPr/>
      </xdr:nvSpPr>
      <xdr:spPr>
        <a:xfrm>
          <a:off x="1079500" y="1007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79840</xdr:rowOff>
    </xdr:from>
    <xdr:ext cx="534377" cy="259045"/>
    <xdr:sp macro="" textlink="">
      <xdr:nvSpPr>
        <xdr:cNvPr id="131" name="テキスト ボックス 130"/>
        <xdr:cNvSpPr txBox="1"/>
      </xdr:nvSpPr>
      <xdr:spPr>
        <a:xfrm>
          <a:off x="863111" y="98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111761</xdr:rowOff>
    </xdr:from>
    <xdr:to>
      <xdr:col>6</xdr:col>
      <xdr:colOff>561975</xdr:colOff>
      <xdr:row>59</xdr:row>
      <xdr:rowOff>41911</xdr:rowOff>
    </xdr:to>
    <xdr:sp macro="" textlink="">
      <xdr:nvSpPr>
        <xdr:cNvPr id="137" name="円/楕円 136"/>
        <xdr:cNvSpPr/>
      </xdr:nvSpPr>
      <xdr:spPr>
        <a:xfrm>
          <a:off x="4584700" y="100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126273</xdr:rowOff>
    </xdr:from>
    <xdr:to>
      <xdr:col>5</xdr:col>
      <xdr:colOff>409575</xdr:colOff>
      <xdr:row>59</xdr:row>
      <xdr:rowOff>56423</xdr:rowOff>
    </xdr:to>
    <xdr:sp macro="" textlink="">
      <xdr:nvSpPr>
        <xdr:cNvPr id="139" name="円/楕円 138"/>
        <xdr:cNvSpPr/>
      </xdr:nvSpPr>
      <xdr:spPr>
        <a:xfrm>
          <a:off x="3746500" y="100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72950</xdr:rowOff>
    </xdr:from>
    <xdr:ext cx="534377" cy="259045"/>
    <xdr:sp macro="" textlink="">
      <xdr:nvSpPr>
        <xdr:cNvPr id="140" name="テキスト ボックス 139"/>
        <xdr:cNvSpPr txBox="1"/>
      </xdr:nvSpPr>
      <xdr:spPr>
        <a:xfrm>
          <a:off x="3530111" y="984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129173</xdr:rowOff>
    </xdr:from>
    <xdr:to>
      <xdr:col>4</xdr:col>
      <xdr:colOff>206375</xdr:colOff>
      <xdr:row>59</xdr:row>
      <xdr:rowOff>59323</xdr:rowOff>
    </xdr:to>
    <xdr:sp macro="" textlink="">
      <xdr:nvSpPr>
        <xdr:cNvPr id="141" name="円/楕円 140"/>
        <xdr:cNvSpPr/>
      </xdr:nvSpPr>
      <xdr:spPr>
        <a:xfrm>
          <a:off x="2857500" y="100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75850</xdr:rowOff>
    </xdr:from>
    <xdr:ext cx="534377" cy="259045"/>
    <xdr:sp macro="" textlink="">
      <xdr:nvSpPr>
        <xdr:cNvPr id="142" name="テキスト ボックス 141"/>
        <xdr:cNvSpPr txBox="1"/>
      </xdr:nvSpPr>
      <xdr:spPr>
        <a:xfrm>
          <a:off x="2641111" y="98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132704</xdr:rowOff>
    </xdr:from>
    <xdr:to>
      <xdr:col>3</xdr:col>
      <xdr:colOff>3175</xdr:colOff>
      <xdr:row>59</xdr:row>
      <xdr:rowOff>62854</xdr:rowOff>
    </xdr:to>
    <xdr:sp macro="" textlink="">
      <xdr:nvSpPr>
        <xdr:cNvPr id="143" name="円/楕円 142"/>
        <xdr:cNvSpPr/>
      </xdr:nvSpPr>
      <xdr:spPr>
        <a:xfrm>
          <a:off x="1968500" y="100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79381</xdr:rowOff>
    </xdr:from>
    <xdr:ext cx="534377" cy="259045"/>
    <xdr:sp macro="" textlink="">
      <xdr:nvSpPr>
        <xdr:cNvPr id="144" name="テキスト ボックス 143"/>
        <xdr:cNvSpPr txBox="1"/>
      </xdr:nvSpPr>
      <xdr:spPr>
        <a:xfrm>
          <a:off x="1752111" y="98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133911</xdr:rowOff>
    </xdr:from>
    <xdr:to>
      <xdr:col>1</xdr:col>
      <xdr:colOff>485775</xdr:colOff>
      <xdr:row>59</xdr:row>
      <xdr:rowOff>64061</xdr:rowOff>
    </xdr:to>
    <xdr:sp macro="" textlink="">
      <xdr:nvSpPr>
        <xdr:cNvPr id="145" name="円/楕円 144"/>
        <xdr:cNvSpPr/>
      </xdr:nvSpPr>
      <xdr:spPr>
        <a:xfrm>
          <a:off x="1079500" y="100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55188</xdr:rowOff>
    </xdr:from>
    <xdr:ext cx="534377" cy="259045"/>
    <xdr:sp macro="" textlink="">
      <xdr:nvSpPr>
        <xdr:cNvPr id="146" name="テキスト ボックス 145"/>
        <xdr:cNvSpPr txBox="1"/>
      </xdr:nvSpPr>
      <xdr:spPr>
        <a:xfrm>
          <a:off x="863111" y="10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25836</xdr:rowOff>
    </xdr:from>
    <xdr:to>
      <xdr:col>6</xdr:col>
      <xdr:colOff>511175</xdr:colOff>
      <xdr:row>78</xdr:row>
      <xdr:rowOff>53158</xdr:rowOff>
    </xdr:to>
    <xdr:cxnSp macro="">
      <xdr:nvCxnSpPr>
        <xdr:cNvPr id="177" name="直線コネクタ 176"/>
        <xdr:cNvCxnSpPr/>
      </xdr:nvCxnSpPr>
      <xdr:spPr>
        <a:xfrm>
          <a:off x="3797300" y="13398936"/>
          <a:ext cx="8382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17453</xdr:rowOff>
    </xdr:from>
    <xdr:to>
      <xdr:col>5</xdr:col>
      <xdr:colOff>358775</xdr:colOff>
      <xdr:row>78</xdr:row>
      <xdr:rowOff>25836</xdr:rowOff>
    </xdr:to>
    <xdr:cxnSp macro="">
      <xdr:nvCxnSpPr>
        <xdr:cNvPr id="180" name="直線コネクタ 179"/>
        <xdr:cNvCxnSpPr/>
      </xdr:nvCxnSpPr>
      <xdr:spPr>
        <a:xfrm>
          <a:off x="2908300" y="1339055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17453</xdr:rowOff>
    </xdr:from>
    <xdr:to>
      <xdr:col>4</xdr:col>
      <xdr:colOff>155575</xdr:colOff>
      <xdr:row>78</xdr:row>
      <xdr:rowOff>32148</xdr:rowOff>
    </xdr:to>
    <xdr:cxnSp macro="">
      <xdr:nvCxnSpPr>
        <xdr:cNvPr id="183" name="直線コネクタ 182"/>
        <xdr:cNvCxnSpPr/>
      </xdr:nvCxnSpPr>
      <xdr:spPr>
        <a:xfrm flipV="1">
          <a:off x="2019300" y="1339055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168039</xdr:rowOff>
    </xdr:from>
    <xdr:to>
      <xdr:col>4</xdr:col>
      <xdr:colOff>206375</xdr:colOff>
      <xdr:row>77</xdr:row>
      <xdr:rowOff>98189</xdr:rowOff>
    </xdr:to>
    <xdr:sp macro="" textlink="">
      <xdr:nvSpPr>
        <xdr:cNvPr id="184" name="フローチャート : 判断 183"/>
        <xdr:cNvSpPr/>
      </xdr:nvSpPr>
      <xdr:spPr>
        <a:xfrm>
          <a:off x="2857500" y="131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114716</xdr:rowOff>
    </xdr:from>
    <xdr:ext cx="469744" cy="259045"/>
    <xdr:sp macro="" textlink="">
      <xdr:nvSpPr>
        <xdr:cNvPr id="185" name="テキスト ボックス 184"/>
        <xdr:cNvSpPr txBox="1"/>
      </xdr:nvSpPr>
      <xdr:spPr>
        <a:xfrm>
          <a:off x="2673427" y="129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32148</xdr:rowOff>
    </xdr:from>
    <xdr:to>
      <xdr:col>2</xdr:col>
      <xdr:colOff>638175</xdr:colOff>
      <xdr:row>78</xdr:row>
      <xdr:rowOff>55336</xdr:rowOff>
    </xdr:to>
    <xdr:cxnSp macro="">
      <xdr:nvCxnSpPr>
        <xdr:cNvPr id="186" name="直線コネクタ 185"/>
        <xdr:cNvCxnSpPr/>
      </xdr:nvCxnSpPr>
      <xdr:spPr>
        <a:xfrm flipV="1">
          <a:off x="1130300" y="13405248"/>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142131</xdr:rowOff>
    </xdr:from>
    <xdr:to>
      <xdr:col>3</xdr:col>
      <xdr:colOff>3175</xdr:colOff>
      <xdr:row>77</xdr:row>
      <xdr:rowOff>72281</xdr:rowOff>
    </xdr:to>
    <xdr:sp macro="" textlink="">
      <xdr:nvSpPr>
        <xdr:cNvPr id="187" name="フローチャート : 判断 186"/>
        <xdr:cNvSpPr/>
      </xdr:nvSpPr>
      <xdr:spPr>
        <a:xfrm>
          <a:off x="1968500" y="1317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88808</xdr:rowOff>
    </xdr:from>
    <xdr:ext cx="469744" cy="259045"/>
    <xdr:sp macro="" textlink="">
      <xdr:nvSpPr>
        <xdr:cNvPr id="188" name="テキスト ボックス 187"/>
        <xdr:cNvSpPr txBox="1"/>
      </xdr:nvSpPr>
      <xdr:spPr>
        <a:xfrm>
          <a:off x="1784427" y="129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9325</xdr:rowOff>
    </xdr:from>
    <xdr:to>
      <xdr:col>1</xdr:col>
      <xdr:colOff>485775</xdr:colOff>
      <xdr:row>77</xdr:row>
      <xdr:rowOff>110925</xdr:rowOff>
    </xdr:to>
    <xdr:sp macro="" textlink="">
      <xdr:nvSpPr>
        <xdr:cNvPr id="189" name="フローチャート : 判断 188"/>
        <xdr:cNvSpPr/>
      </xdr:nvSpPr>
      <xdr:spPr>
        <a:xfrm>
          <a:off x="1079500" y="1321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127452</xdr:rowOff>
    </xdr:from>
    <xdr:ext cx="469744" cy="259045"/>
    <xdr:sp macro="" textlink="">
      <xdr:nvSpPr>
        <xdr:cNvPr id="190" name="テキスト ボックス 189"/>
        <xdr:cNvSpPr txBox="1"/>
      </xdr:nvSpPr>
      <xdr:spPr>
        <a:xfrm>
          <a:off x="895427" y="129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2358</xdr:rowOff>
    </xdr:from>
    <xdr:to>
      <xdr:col>6</xdr:col>
      <xdr:colOff>561975</xdr:colOff>
      <xdr:row>78</xdr:row>
      <xdr:rowOff>103958</xdr:rowOff>
    </xdr:to>
    <xdr:sp macro="" textlink="">
      <xdr:nvSpPr>
        <xdr:cNvPr id="196" name="円/楕円 195"/>
        <xdr:cNvSpPr/>
      </xdr:nvSpPr>
      <xdr:spPr>
        <a:xfrm>
          <a:off x="45847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152235</xdr:rowOff>
    </xdr:from>
    <xdr:ext cx="469744" cy="259045"/>
    <xdr:sp macro="" textlink="">
      <xdr:nvSpPr>
        <xdr:cNvPr id="197" name="維持補修費該当値テキスト"/>
        <xdr:cNvSpPr txBox="1"/>
      </xdr:nvSpPr>
      <xdr:spPr>
        <a:xfrm>
          <a:off x="4686300" y="1335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146486</xdr:rowOff>
    </xdr:from>
    <xdr:to>
      <xdr:col>5</xdr:col>
      <xdr:colOff>409575</xdr:colOff>
      <xdr:row>78</xdr:row>
      <xdr:rowOff>76636</xdr:rowOff>
    </xdr:to>
    <xdr:sp macro="" textlink="">
      <xdr:nvSpPr>
        <xdr:cNvPr id="198" name="円/楕円 197"/>
        <xdr:cNvSpPr/>
      </xdr:nvSpPr>
      <xdr:spPr>
        <a:xfrm>
          <a:off x="3746500" y="133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67763</xdr:rowOff>
    </xdr:from>
    <xdr:ext cx="469744" cy="259045"/>
    <xdr:sp macro="" textlink="">
      <xdr:nvSpPr>
        <xdr:cNvPr id="199" name="テキスト ボックス 198"/>
        <xdr:cNvSpPr txBox="1"/>
      </xdr:nvSpPr>
      <xdr:spPr>
        <a:xfrm>
          <a:off x="3562427" y="134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138103</xdr:rowOff>
    </xdr:from>
    <xdr:to>
      <xdr:col>4</xdr:col>
      <xdr:colOff>206375</xdr:colOff>
      <xdr:row>78</xdr:row>
      <xdr:rowOff>68253</xdr:rowOff>
    </xdr:to>
    <xdr:sp macro="" textlink="">
      <xdr:nvSpPr>
        <xdr:cNvPr id="200" name="円/楕円 199"/>
        <xdr:cNvSpPr/>
      </xdr:nvSpPr>
      <xdr:spPr>
        <a:xfrm>
          <a:off x="2857500" y="133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59380</xdr:rowOff>
    </xdr:from>
    <xdr:ext cx="469744" cy="259045"/>
    <xdr:sp macro="" textlink="">
      <xdr:nvSpPr>
        <xdr:cNvPr id="201" name="テキスト ボックス 200"/>
        <xdr:cNvSpPr txBox="1"/>
      </xdr:nvSpPr>
      <xdr:spPr>
        <a:xfrm>
          <a:off x="2673427" y="134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152798</xdr:rowOff>
    </xdr:from>
    <xdr:to>
      <xdr:col>3</xdr:col>
      <xdr:colOff>3175</xdr:colOff>
      <xdr:row>78</xdr:row>
      <xdr:rowOff>82948</xdr:rowOff>
    </xdr:to>
    <xdr:sp macro="" textlink="">
      <xdr:nvSpPr>
        <xdr:cNvPr id="202" name="円/楕円 201"/>
        <xdr:cNvSpPr/>
      </xdr:nvSpPr>
      <xdr:spPr>
        <a:xfrm>
          <a:off x="1968500" y="133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74075</xdr:rowOff>
    </xdr:from>
    <xdr:ext cx="469744" cy="259045"/>
    <xdr:sp macro="" textlink="">
      <xdr:nvSpPr>
        <xdr:cNvPr id="203" name="テキスト ボックス 202"/>
        <xdr:cNvSpPr txBox="1"/>
      </xdr:nvSpPr>
      <xdr:spPr>
        <a:xfrm>
          <a:off x="1784427" y="134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4536</xdr:rowOff>
    </xdr:from>
    <xdr:to>
      <xdr:col>1</xdr:col>
      <xdr:colOff>485775</xdr:colOff>
      <xdr:row>78</xdr:row>
      <xdr:rowOff>106136</xdr:rowOff>
    </xdr:to>
    <xdr:sp macro="" textlink="">
      <xdr:nvSpPr>
        <xdr:cNvPr id="204" name="円/楕円 203"/>
        <xdr:cNvSpPr/>
      </xdr:nvSpPr>
      <xdr:spPr>
        <a:xfrm>
          <a:off x="1079500" y="133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97263</xdr:rowOff>
    </xdr:from>
    <xdr:ext cx="469744" cy="259045"/>
    <xdr:sp macro="" textlink="">
      <xdr:nvSpPr>
        <xdr:cNvPr id="205" name="テキスト ボックス 204"/>
        <xdr:cNvSpPr txBox="1"/>
      </xdr:nvSpPr>
      <xdr:spPr>
        <a:xfrm>
          <a:off x="895427" y="134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55665</xdr:rowOff>
    </xdr:from>
    <xdr:to>
      <xdr:col>6</xdr:col>
      <xdr:colOff>511175</xdr:colOff>
      <xdr:row>96</xdr:row>
      <xdr:rowOff>101842</xdr:rowOff>
    </xdr:to>
    <xdr:cxnSp macro="">
      <xdr:nvCxnSpPr>
        <xdr:cNvPr id="235" name="直線コネクタ 234"/>
        <xdr:cNvCxnSpPr/>
      </xdr:nvCxnSpPr>
      <xdr:spPr>
        <a:xfrm flipV="1">
          <a:off x="3797300" y="1651486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101842</xdr:rowOff>
    </xdr:from>
    <xdr:to>
      <xdr:col>5</xdr:col>
      <xdr:colOff>358775</xdr:colOff>
      <xdr:row>96</xdr:row>
      <xdr:rowOff>134505</xdr:rowOff>
    </xdr:to>
    <xdr:cxnSp macro="">
      <xdr:nvCxnSpPr>
        <xdr:cNvPr id="238" name="直線コネクタ 237"/>
        <xdr:cNvCxnSpPr/>
      </xdr:nvCxnSpPr>
      <xdr:spPr>
        <a:xfrm flipV="1">
          <a:off x="2908300" y="16561042"/>
          <a:ext cx="889000" cy="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134505</xdr:rowOff>
    </xdr:from>
    <xdr:to>
      <xdr:col>4</xdr:col>
      <xdr:colOff>155575</xdr:colOff>
      <xdr:row>97</xdr:row>
      <xdr:rowOff>38240</xdr:rowOff>
    </xdr:to>
    <xdr:cxnSp macro="">
      <xdr:nvCxnSpPr>
        <xdr:cNvPr id="241" name="直線コネクタ 240"/>
        <xdr:cNvCxnSpPr/>
      </xdr:nvCxnSpPr>
      <xdr:spPr>
        <a:xfrm flipV="1">
          <a:off x="2019300" y="16593705"/>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157277</xdr:rowOff>
    </xdr:from>
    <xdr:to>
      <xdr:col>4</xdr:col>
      <xdr:colOff>206375</xdr:colOff>
      <xdr:row>96</xdr:row>
      <xdr:rowOff>87427</xdr:rowOff>
    </xdr:to>
    <xdr:sp macro="" textlink="">
      <xdr:nvSpPr>
        <xdr:cNvPr id="242" name="フローチャート : 判断 241"/>
        <xdr:cNvSpPr/>
      </xdr:nvSpPr>
      <xdr:spPr>
        <a:xfrm>
          <a:off x="2857500" y="164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103954</xdr:rowOff>
    </xdr:from>
    <xdr:ext cx="534377" cy="259045"/>
    <xdr:sp macro="" textlink="">
      <xdr:nvSpPr>
        <xdr:cNvPr id="243" name="テキスト ボックス 242"/>
        <xdr:cNvSpPr txBox="1"/>
      </xdr:nvSpPr>
      <xdr:spPr>
        <a:xfrm>
          <a:off x="2641111" y="162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38240</xdr:rowOff>
    </xdr:from>
    <xdr:to>
      <xdr:col>2</xdr:col>
      <xdr:colOff>638175</xdr:colOff>
      <xdr:row>97</xdr:row>
      <xdr:rowOff>62218</xdr:rowOff>
    </xdr:to>
    <xdr:cxnSp macro="">
      <xdr:nvCxnSpPr>
        <xdr:cNvPr id="244" name="直線コネクタ 243"/>
        <xdr:cNvCxnSpPr/>
      </xdr:nvCxnSpPr>
      <xdr:spPr>
        <a:xfrm flipV="1">
          <a:off x="1130300" y="16668890"/>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49188</xdr:rowOff>
    </xdr:from>
    <xdr:to>
      <xdr:col>3</xdr:col>
      <xdr:colOff>3175</xdr:colOff>
      <xdr:row>96</xdr:row>
      <xdr:rowOff>150788</xdr:rowOff>
    </xdr:to>
    <xdr:sp macro="" textlink="">
      <xdr:nvSpPr>
        <xdr:cNvPr id="245" name="フローチャート : 判断 244"/>
        <xdr:cNvSpPr/>
      </xdr:nvSpPr>
      <xdr:spPr>
        <a:xfrm>
          <a:off x="1968500" y="165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167315</xdr:rowOff>
    </xdr:from>
    <xdr:ext cx="534377" cy="259045"/>
    <xdr:sp macro="" textlink="">
      <xdr:nvSpPr>
        <xdr:cNvPr id="246" name="テキスト ボックス 245"/>
        <xdr:cNvSpPr txBox="1"/>
      </xdr:nvSpPr>
      <xdr:spPr>
        <a:xfrm>
          <a:off x="1752111" y="162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64503</xdr:rowOff>
    </xdr:from>
    <xdr:to>
      <xdr:col>1</xdr:col>
      <xdr:colOff>485775</xdr:colOff>
      <xdr:row>96</xdr:row>
      <xdr:rowOff>166103</xdr:rowOff>
    </xdr:to>
    <xdr:sp macro="" textlink="">
      <xdr:nvSpPr>
        <xdr:cNvPr id="247" name="フローチャート : 判断 246"/>
        <xdr:cNvSpPr/>
      </xdr:nvSpPr>
      <xdr:spPr>
        <a:xfrm>
          <a:off x="1079500" y="1652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11180</xdr:rowOff>
    </xdr:from>
    <xdr:ext cx="534377" cy="259045"/>
    <xdr:sp macro="" textlink="">
      <xdr:nvSpPr>
        <xdr:cNvPr id="248" name="テキスト ボックス 247"/>
        <xdr:cNvSpPr txBox="1"/>
      </xdr:nvSpPr>
      <xdr:spPr>
        <a:xfrm>
          <a:off x="863111" y="162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4865</xdr:rowOff>
    </xdr:from>
    <xdr:to>
      <xdr:col>6</xdr:col>
      <xdr:colOff>561975</xdr:colOff>
      <xdr:row>96</xdr:row>
      <xdr:rowOff>106465</xdr:rowOff>
    </xdr:to>
    <xdr:sp macro="" textlink="">
      <xdr:nvSpPr>
        <xdr:cNvPr id="254" name="円/楕円 253"/>
        <xdr:cNvSpPr/>
      </xdr:nvSpPr>
      <xdr:spPr>
        <a:xfrm>
          <a:off x="4584700" y="16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154742</xdr:rowOff>
    </xdr:from>
    <xdr:ext cx="534377" cy="259045"/>
    <xdr:sp macro="" textlink="">
      <xdr:nvSpPr>
        <xdr:cNvPr id="255" name="扶助費該当値テキスト"/>
        <xdr:cNvSpPr txBox="1"/>
      </xdr:nvSpPr>
      <xdr:spPr>
        <a:xfrm>
          <a:off x="4686300" y="164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51042</xdr:rowOff>
    </xdr:from>
    <xdr:to>
      <xdr:col>5</xdr:col>
      <xdr:colOff>409575</xdr:colOff>
      <xdr:row>96</xdr:row>
      <xdr:rowOff>152642</xdr:rowOff>
    </xdr:to>
    <xdr:sp macro="" textlink="">
      <xdr:nvSpPr>
        <xdr:cNvPr id="256" name="円/楕円 255"/>
        <xdr:cNvSpPr/>
      </xdr:nvSpPr>
      <xdr:spPr>
        <a:xfrm>
          <a:off x="3746500" y="165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143769</xdr:rowOff>
    </xdr:from>
    <xdr:ext cx="534377" cy="259045"/>
    <xdr:sp macro="" textlink="">
      <xdr:nvSpPr>
        <xdr:cNvPr id="257" name="テキスト ボックス 256"/>
        <xdr:cNvSpPr txBox="1"/>
      </xdr:nvSpPr>
      <xdr:spPr>
        <a:xfrm>
          <a:off x="3530111" y="166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83705</xdr:rowOff>
    </xdr:from>
    <xdr:to>
      <xdr:col>4</xdr:col>
      <xdr:colOff>206375</xdr:colOff>
      <xdr:row>97</xdr:row>
      <xdr:rowOff>13855</xdr:rowOff>
    </xdr:to>
    <xdr:sp macro="" textlink="">
      <xdr:nvSpPr>
        <xdr:cNvPr id="258" name="円/楕円 257"/>
        <xdr:cNvSpPr/>
      </xdr:nvSpPr>
      <xdr:spPr>
        <a:xfrm>
          <a:off x="2857500" y="16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4982</xdr:rowOff>
    </xdr:from>
    <xdr:ext cx="534377" cy="259045"/>
    <xdr:sp macro="" textlink="">
      <xdr:nvSpPr>
        <xdr:cNvPr id="259" name="テキスト ボックス 258"/>
        <xdr:cNvSpPr txBox="1"/>
      </xdr:nvSpPr>
      <xdr:spPr>
        <a:xfrm>
          <a:off x="2641111" y="166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158890</xdr:rowOff>
    </xdr:from>
    <xdr:to>
      <xdr:col>3</xdr:col>
      <xdr:colOff>3175</xdr:colOff>
      <xdr:row>97</xdr:row>
      <xdr:rowOff>89040</xdr:rowOff>
    </xdr:to>
    <xdr:sp macro="" textlink="">
      <xdr:nvSpPr>
        <xdr:cNvPr id="260" name="円/楕円 259"/>
        <xdr:cNvSpPr/>
      </xdr:nvSpPr>
      <xdr:spPr>
        <a:xfrm>
          <a:off x="1968500" y="166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80167</xdr:rowOff>
    </xdr:from>
    <xdr:ext cx="534377" cy="259045"/>
    <xdr:sp macro="" textlink="">
      <xdr:nvSpPr>
        <xdr:cNvPr id="261" name="テキスト ボックス 260"/>
        <xdr:cNvSpPr txBox="1"/>
      </xdr:nvSpPr>
      <xdr:spPr>
        <a:xfrm>
          <a:off x="1752111" y="167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11418</xdr:rowOff>
    </xdr:from>
    <xdr:to>
      <xdr:col>1</xdr:col>
      <xdr:colOff>485775</xdr:colOff>
      <xdr:row>97</xdr:row>
      <xdr:rowOff>113018</xdr:rowOff>
    </xdr:to>
    <xdr:sp macro="" textlink="">
      <xdr:nvSpPr>
        <xdr:cNvPr id="262" name="円/楕円 261"/>
        <xdr:cNvSpPr/>
      </xdr:nvSpPr>
      <xdr:spPr>
        <a:xfrm>
          <a:off x="1079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104145</xdr:rowOff>
    </xdr:from>
    <xdr:ext cx="534377" cy="259045"/>
    <xdr:sp macro="" textlink="">
      <xdr:nvSpPr>
        <xdr:cNvPr id="263" name="テキスト ボックス 262"/>
        <xdr:cNvSpPr txBox="1"/>
      </xdr:nvSpPr>
      <xdr:spPr>
        <a:xfrm>
          <a:off x="863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142646</xdr:rowOff>
    </xdr:from>
    <xdr:to>
      <xdr:col>15</xdr:col>
      <xdr:colOff>180975</xdr:colOff>
      <xdr:row>37</xdr:row>
      <xdr:rowOff>78511</xdr:rowOff>
    </xdr:to>
    <xdr:cxnSp macro="">
      <xdr:nvCxnSpPr>
        <xdr:cNvPr id="292" name="直線コネクタ 291"/>
        <xdr:cNvCxnSpPr/>
      </xdr:nvCxnSpPr>
      <xdr:spPr>
        <a:xfrm>
          <a:off x="9639300" y="6314846"/>
          <a:ext cx="8382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142646</xdr:rowOff>
    </xdr:from>
    <xdr:to>
      <xdr:col>14</xdr:col>
      <xdr:colOff>28575</xdr:colOff>
      <xdr:row>37</xdr:row>
      <xdr:rowOff>49136</xdr:rowOff>
    </xdr:to>
    <xdr:cxnSp macro="">
      <xdr:nvCxnSpPr>
        <xdr:cNvPr id="295" name="直線コネクタ 294"/>
        <xdr:cNvCxnSpPr/>
      </xdr:nvCxnSpPr>
      <xdr:spPr>
        <a:xfrm flipV="1">
          <a:off x="8750300" y="631484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49136</xdr:rowOff>
    </xdr:from>
    <xdr:to>
      <xdr:col>12</xdr:col>
      <xdr:colOff>511175</xdr:colOff>
      <xdr:row>37</xdr:row>
      <xdr:rowOff>89637</xdr:rowOff>
    </xdr:to>
    <xdr:cxnSp macro="">
      <xdr:nvCxnSpPr>
        <xdr:cNvPr id="298" name="直線コネクタ 297"/>
        <xdr:cNvCxnSpPr/>
      </xdr:nvCxnSpPr>
      <xdr:spPr>
        <a:xfrm flipV="1">
          <a:off x="7861300" y="6392786"/>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143104</xdr:rowOff>
    </xdr:from>
    <xdr:to>
      <xdr:col>12</xdr:col>
      <xdr:colOff>561975</xdr:colOff>
      <xdr:row>36</xdr:row>
      <xdr:rowOff>73254</xdr:rowOff>
    </xdr:to>
    <xdr:sp macro="" textlink="">
      <xdr:nvSpPr>
        <xdr:cNvPr id="299" name="フローチャート : 判断 298"/>
        <xdr:cNvSpPr/>
      </xdr:nvSpPr>
      <xdr:spPr>
        <a:xfrm>
          <a:off x="8699500" y="614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89781</xdr:rowOff>
    </xdr:from>
    <xdr:ext cx="534377" cy="259045"/>
    <xdr:sp macro="" textlink="">
      <xdr:nvSpPr>
        <xdr:cNvPr id="300" name="テキスト ボックス 299"/>
        <xdr:cNvSpPr txBox="1"/>
      </xdr:nvSpPr>
      <xdr:spPr>
        <a:xfrm>
          <a:off x="8483111" y="59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79045</xdr:rowOff>
    </xdr:from>
    <xdr:to>
      <xdr:col>11</xdr:col>
      <xdr:colOff>307975</xdr:colOff>
      <xdr:row>37</xdr:row>
      <xdr:rowOff>89637</xdr:rowOff>
    </xdr:to>
    <xdr:cxnSp macro="">
      <xdr:nvCxnSpPr>
        <xdr:cNvPr id="301" name="直線コネクタ 300"/>
        <xdr:cNvCxnSpPr/>
      </xdr:nvCxnSpPr>
      <xdr:spPr>
        <a:xfrm>
          <a:off x="6972300" y="642269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148095</xdr:rowOff>
    </xdr:from>
    <xdr:to>
      <xdr:col>11</xdr:col>
      <xdr:colOff>358775</xdr:colOff>
      <xdr:row>36</xdr:row>
      <xdr:rowOff>78245</xdr:rowOff>
    </xdr:to>
    <xdr:sp macro="" textlink="">
      <xdr:nvSpPr>
        <xdr:cNvPr id="302" name="フローチャート : 判断 301"/>
        <xdr:cNvSpPr/>
      </xdr:nvSpPr>
      <xdr:spPr>
        <a:xfrm>
          <a:off x="7810500" y="61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94772</xdr:rowOff>
    </xdr:from>
    <xdr:ext cx="534377" cy="259045"/>
    <xdr:sp macro="" textlink="">
      <xdr:nvSpPr>
        <xdr:cNvPr id="303" name="テキスト ボックス 302"/>
        <xdr:cNvSpPr txBox="1"/>
      </xdr:nvSpPr>
      <xdr:spPr>
        <a:xfrm>
          <a:off x="7594111" y="59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44615</xdr:rowOff>
    </xdr:from>
    <xdr:to>
      <xdr:col>10</xdr:col>
      <xdr:colOff>155575</xdr:colOff>
      <xdr:row>35</xdr:row>
      <xdr:rowOff>146215</xdr:rowOff>
    </xdr:to>
    <xdr:sp macro="" textlink="">
      <xdr:nvSpPr>
        <xdr:cNvPr id="304" name="フローチャート : 判断 303"/>
        <xdr:cNvSpPr/>
      </xdr:nvSpPr>
      <xdr:spPr>
        <a:xfrm>
          <a:off x="6921500" y="604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162742</xdr:rowOff>
    </xdr:from>
    <xdr:ext cx="534377" cy="259045"/>
    <xdr:sp macro="" textlink="">
      <xdr:nvSpPr>
        <xdr:cNvPr id="305" name="テキスト ボックス 304"/>
        <xdr:cNvSpPr txBox="1"/>
      </xdr:nvSpPr>
      <xdr:spPr>
        <a:xfrm>
          <a:off x="6705111" y="58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27711</xdr:rowOff>
    </xdr:from>
    <xdr:to>
      <xdr:col>15</xdr:col>
      <xdr:colOff>231775</xdr:colOff>
      <xdr:row>37</xdr:row>
      <xdr:rowOff>129311</xdr:rowOff>
    </xdr:to>
    <xdr:sp macro="" textlink="">
      <xdr:nvSpPr>
        <xdr:cNvPr id="311" name="円/楕円 310"/>
        <xdr:cNvSpPr/>
      </xdr:nvSpPr>
      <xdr:spPr>
        <a:xfrm>
          <a:off x="10426700" y="6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6138</xdr:rowOff>
    </xdr:from>
    <xdr:ext cx="534377" cy="259045"/>
    <xdr:sp macro="" textlink="">
      <xdr:nvSpPr>
        <xdr:cNvPr id="312" name="補助費等該当値テキスト"/>
        <xdr:cNvSpPr txBox="1"/>
      </xdr:nvSpPr>
      <xdr:spPr>
        <a:xfrm>
          <a:off x="10528300" y="63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91846</xdr:rowOff>
    </xdr:from>
    <xdr:to>
      <xdr:col>14</xdr:col>
      <xdr:colOff>79375</xdr:colOff>
      <xdr:row>37</xdr:row>
      <xdr:rowOff>21996</xdr:rowOff>
    </xdr:to>
    <xdr:sp macro="" textlink="">
      <xdr:nvSpPr>
        <xdr:cNvPr id="313" name="円/楕円 312"/>
        <xdr:cNvSpPr/>
      </xdr:nvSpPr>
      <xdr:spPr>
        <a:xfrm>
          <a:off x="9588500" y="62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13123</xdr:rowOff>
    </xdr:from>
    <xdr:ext cx="534377" cy="259045"/>
    <xdr:sp macro="" textlink="">
      <xdr:nvSpPr>
        <xdr:cNvPr id="314" name="テキスト ボックス 313"/>
        <xdr:cNvSpPr txBox="1"/>
      </xdr:nvSpPr>
      <xdr:spPr>
        <a:xfrm>
          <a:off x="9372111" y="63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169786</xdr:rowOff>
    </xdr:from>
    <xdr:to>
      <xdr:col>12</xdr:col>
      <xdr:colOff>561975</xdr:colOff>
      <xdr:row>37</xdr:row>
      <xdr:rowOff>99936</xdr:rowOff>
    </xdr:to>
    <xdr:sp macro="" textlink="">
      <xdr:nvSpPr>
        <xdr:cNvPr id="315" name="円/楕円 314"/>
        <xdr:cNvSpPr/>
      </xdr:nvSpPr>
      <xdr:spPr>
        <a:xfrm>
          <a:off x="8699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91063</xdr:rowOff>
    </xdr:from>
    <xdr:ext cx="534377" cy="259045"/>
    <xdr:sp macro="" textlink="">
      <xdr:nvSpPr>
        <xdr:cNvPr id="316" name="テキスト ボックス 315"/>
        <xdr:cNvSpPr txBox="1"/>
      </xdr:nvSpPr>
      <xdr:spPr>
        <a:xfrm>
          <a:off x="848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38837</xdr:rowOff>
    </xdr:from>
    <xdr:to>
      <xdr:col>11</xdr:col>
      <xdr:colOff>358775</xdr:colOff>
      <xdr:row>37</xdr:row>
      <xdr:rowOff>140437</xdr:rowOff>
    </xdr:to>
    <xdr:sp macro="" textlink="">
      <xdr:nvSpPr>
        <xdr:cNvPr id="317" name="円/楕円 316"/>
        <xdr:cNvSpPr/>
      </xdr:nvSpPr>
      <xdr:spPr>
        <a:xfrm>
          <a:off x="7810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131563</xdr:rowOff>
    </xdr:from>
    <xdr:ext cx="534377" cy="259045"/>
    <xdr:sp macro="" textlink="">
      <xdr:nvSpPr>
        <xdr:cNvPr id="318" name="テキスト ボックス 317"/>
        <xdr:cNvSpPr txBox="1"/>
      </xdr:nvSpPr>
      <xdr:spPr>
        <a:xfrm>
          <a:off x="7594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28245</xdr:rowOff>
    </xdr:from>
    <xdr:to>
      <xdr:col>10</xdr:col>
      <xdr:colOff>155575</xdr:colOff>
      <xdr:row>37</xdr:row>
      <xdr:rowOff>129845</xdr:rowOff>
    </xdr:to>
    <xdr:sp macro="" textlink="">
      <xdr:nvSpPr>
        <xdr:cNvPr id="319" name="円/楕円 318"/>
        <xdr:cNvSpPr/>
      </xdr:nvSpPr>
      <xdr:spPr>
        <a:xfrm>
          <a:off x="6921500" y="63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120972</xdr:rowOff>
    </xdr:from>
    <xdr:ext cx="534377" cy="259045"/>
    <xdr:sp macro="" textlink="">
      <xdr:nvSpPr>
        <xdr:cNvPr id="320" name="テキスト ボックス 319"/>
        <xdr:cNvSpPr txBox="1"/>
      </xdr:nvSpPr>
      <xdr:spPr>
        <a:xfrm>
          <a:off x="6705111" y="64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47606</xdr:rowOff>
    </xdr:from>
    <xdr:to>
      <xdr:col>15</xdr:col>
      <xdr:colOff>180975</xdr:colOff>
      <xdr:row>59</xdr:row>
      <xdr:rowOff>49213</xdr:rowOff>
    </xdr:to>
    <xdr:cxnSp macro="">
      <xdr:nvCxnSpPr>
        <xdr:cNvPr id="351" name="直線コネクタ 350"/>
        <xdr:cNvCxnSpPr/>
      </xdr:nvCxnSpPr>
      <xdr:spPr>
        <a:xfrm flipV="1">
          <a:off x="9639300" y="10163156"/>
          <a:ext cx="8382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32309</xdr:rowOff>
    </xdr:from>
    <xdr:to>
      <xdr:col>14</xdr:col>
      <xdr:colOff>28575</xdr:colOff>
      <xdr:row>59</xdr:row>
      <xdr:rowOff>49213</xdr:rowOff>
    </xdr:to>
    <xdr:cxnSp macro="">
      <xdr:nvCxnSpPr>
        <xdr:cNvPr id="354" name="直線コネクタ 353"/>
        <xdr:cNvCxnSpPr/>
      </xdr:nvCxnSpPr>
      <xdr:spPr>
        <a:xfrm>
          <a:off x="8750300" y="10147859"/>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32309</xdr:rowOff>
    </xdr:from>
    <xdr:to>
      <xdr:col>12</xdr:col>
      <xdr:colOff>511175</xdr:colOff>
      <xdr:row>59</xdr:row>
      <xdr:rowOff>38850</xdr:rowOff>
    </xdr:to>
    <xdr:cxnSp macro="">
      <xdr:nvCxnSpPr>
        <xdr:cNvPr id="357" name="直線コネクタ 356"/>
        <xdr:cNvCxnSpPr/>
      </xdr:nvCxnSpPr>
      <xdr:spPr>
        <a:xfrm flipV="1">
          <a:off x="7861300" y="10147859"/>
          <a:ext cx="8890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149547</xdr:rowOff>
    </xdr:from>
    <xdr:to>
      <xdr:col>12</xdr:col>
      <xdr:colOff>561975</xdr:colOff>
      <xdr:row>59</xdr:row>
      <xdr:rowOff>79697</xdr:rowOff>
    </xdr:to>
    <xdr:sp macro="" textlink="">
      <xdr:nvSpPr>
        <xdr:cNvPr id="358" name="フローチャート : 判断 357"/>
        <xdr:cNvSpPr/>
      </xdr:nvSpPr>
      <xdr:spPr>
        <a:xfrm>
          <a:off x="8699500" y="100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96224</xdr:rowOff>
    </xdr:from>
    <xdr:ext cx="534377" cy="259045"/>
    <xdr:sp macro="" textlink="">
      <xdr:nvSpPr>
        <xdr:cNvPr id="359" name="テキスト ボックス 358"/>
        <xdr:cNvSpPr txBox="1"/>
      </xdr:nvSpPr>
      <xdr:spPr>
        <a:xfrm>
          <a:off x="8483111" y="98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38748</xdr:rowOff>
    </xdr:from>
    <xdr:to>
      <xdr:col>11</xdr:col>
      <xdr:colOff>307975</xdr:colOff>
      <xdr:row>59</xdr:row>
      <xdr:rowOff>38850</xdr:rowOff>
    </xdr:to>
    <xdr:cxnSp macro="">
      <xdr:nvCxnSpPr>
        <xdr:cNvPr id="360" name="直線コネクタ 359"/>
        <xdr:cNvCxnSpPr/>
      </xdr:nvCxnSpPr>
      <xdr:spPr>
        <a:xfrm>
          <a:off x="6972300" y="101542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149185</xdr:rowOff>
    </xdr:from>
    <xdr:to>
      <xdr:col>11</xdr:col>
      <xdr:colOff>358775</xdr:colOff>
      <xdr:row>59</xdr:row>
      <xdr:rowOff>79335</xdr:rowOff>
    </xdr:to>
    <xdr:sp macro="" textlink="">
      <xdr:nvSpPr>
        <xdr:cNvPr id="361" name="フローチャート : 判断 360"/>
        <xdr:cNvSpPr/>
      </xdr:nvSpPr>
      <xdr:spPr>
        <a:xfrm>
          <a:off x="7810500" y="1009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95862</xdr:rowOff>
    </xdr:from>
    <xdr:ext cx="534377" cy="259045"/>
    <xdr:sp macro="" textlink="">
      <xdr:nvSpPr>
        <xdr:cNvPr id="362" name="テキスト ボックス 361"/>
        <xdr:cNvSpPr txBox="1"/>
      </xdr:nvSpPr>
      <xdr:spPr>
        <a:xfrm>
          <a:off x="7594111" y="9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156396</xdr:rowOff>
    </xdr:from>
    <xdr:to>
      <xdr:col>10</xdr:col>
      <xdr:colOff>155575</xdr:colOff>
      <xdr:row>59</xdr:row>
      <xdr:rowOff>86546</xdr:rowOff>
    </xdr:to>
    <xdr:sp macro="" textlink="">
      <xdr:nvSpPr>
        <xdr:cNvPr id="363" name="フローチャート : 判断 362"/>
        <xdr:cNvSpPr/>
      </xdr:nvSpPr>
      <xdr:spPr>
        <a:xfrm>
          <a:off x="6921500" y="1010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103073</xdr:rowOff>
    </xdr:from>
    <xdr:ext cx="534377" cy="259045"/>
    <xdr:sp macro="" textlink="">
      <xdr:nvSpPr>
        <xdr:cNvPr id="364" name="テキスト ボックス 363"/>
        <xdr:cNvSpPr txBox="1"/>
      </xdr:nvSpPr>
      <xdr:spPr>
        <a:xfrm>
          <a:off x="6705111" y="98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168256</xdr:rowOff>
    </xdr:from>
    <xdr:to>
      <xdr:col>15</xdr:col>
      <xdr:colOff>231775</xdr:colOff>
      <xdr:row>59</xdr:row>
      <xdr:rowOff>98406</xdr:rowOff>
    </xdr:to>
    <xdr:sp macro="" textlink="">
      <xdr:nvSpPr>
        <xdr:cNvPr id="370" name="円/楕円 369"/>
        <xdr:cNvSpPr/>
      </xdr:nvSpPr>
      <xdr:spPr>
        <a:xfrm>
          <a:off x="10426700" y="101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169863</xdr:rowOff>
    </xdr:from>
    <xdr:to>
      <xdr:col>14</xdr:col>
      <xdr:colOff>79375</xdr:colOff>
      <xdr:row>59</xdr:row>
      <xdr:rowOff>100013</xdr:rowOff>
    </xdr:to>
    <xdr:sp macro="" textlink="">
      <xdr:nvSpPr>
        <xdr:cNvPr id="372" name="円/楕円 371"/>
        <xdr:cNvSpPr/>
      </xdr:nvSpPr>
      <xdr:spPr>
        <a:xfrm>
          <a:off x="9588500" y="101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91140</xdr:rowOff>
    </xdr:from>
    <xdr:ext cx="534377" cy="259045"/>
    <xdr:sp macro="" textlink="">
      <xdr:nvSpPr>
        <xdr:cNvPr id="373" name="テキスト ボックス 372"/>
        <xdr:cNvSpPr txBox="1"/>
      </xdr:nvSpPr>
      <xdr:spPr>
        <a:xfrm>
          <a:off x="9372111" y="102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152959</xdr:rowOff>
    </xdr:from>
    <xdr:to>
      <xdr:col>12</xdr:col>
      <xdr:colOff>561975</xdr:colOff>
      <xdr:row>59</xdr:row>
      <xdr:rowOff>83109</xdr:rowOff>
    </xdr:to>
    <xdr:sp macro="" textlink="">
      <xdr:nvSpPr>
        <xdr:cNvPr id="374" name="円/楕円 373"/>
        <xdr:cNvSpPr/>
      </xdr:nvSpPr>
      <xdr:spPr>
        <a:xfrm>
          <a:off x="8699500" y="10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74236</xdr:rowOff>
    </xdr:from>
    <xdr:ext cx="534377" cy="259045"/>
    <xdr:sp macro="" textlink="">
      <xdr:nvSpPr>
        <xdr:cNvPr id="375" name="テキスト ボックス 374"/>
        <xdr:cNvSpPr txBox="1"/>
      </xdr:nvSpPr>
      <xdr:spPr>
        <a:xfrm>
          <a:off x="8483111" y="101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159500</xdr:rowOff>
    </xdr:from>
    <xdr:to>
      <xdr:col>11</xdr:col>
      <xdr:colOff>358775</xdr:colOff>
      <xdr:row>59</xdr:row>
      <xdr:rowOff>89650</xdr:rowOff>
    </xdr:to>
    <xdr:sp macro="" textlink="">
      <xdr:nvSpPr>
        <xdr:cNvPr id="376" name="円/楕円 375"/>
        <xdr:cNvSpPr/>
      </xdr:nvSpPr>
      <xdr:spPr>
        <a:xfrm>
          <a:off x="7810500" y="10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80777</xdr:rowOff>
    </xdr:from>
    <xdr:ext cx="534377" cy="259045"/>
    <xdr:sp macro="" textlink="">
      <xdr:nvSpPr>
        <xdr:cNvPr id="377" name="テキスト ボックス 376"/>
        <xdr:cNvSpPr txBox="1"/>
      </xdr:nvSpPr>
      <xdr:spPr>
        <a:xfrm>
          <a:off x="7594111" y="10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159398</xdr:rowOff>
    </xdr:from>
    <xdr:to>
      <xdr:col>10</xdr:col>
      <xdr:colOff>155575</xdr:colOff>
      <xdr:row>59</xdr:row>
      <xdr:rowOff>89548</xdr:rowOff>
    </xdr:to>
    <xdr:sp macro="" textlink="">
      <xdr:nvSpPr>
        <xdr:cNvPr id="378" name="円/楕円 377"/>
        <xdr:cNvSpPr/>
      </xdr:nvSpPr>
      <xdr:spPr>
        <a:xfrm>
          <a:off x="6921500" y="101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80675</xdr:rowOff>
    </xdr:from>
    <xdr:ext cx="534377" cy="259045"/>
    <xdr:sp macro="" textlink="">
      <xdr:nvSpPr>
        <xdr:cNvPr id="379" name="テキスト ボックス 378"/>
        <xdr:cNvSpPr txBox="1"/>
      </xdr:nvSpPr>
      <xdr:spPr>
        <a:xfrm>
          <a:off x="6705111" y="101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28761</xdr:rowOff>
    </xdr:from>
    <xdr:to>
      <xdr:col>15</xdr:col>
      <xdr:colOff>180975</xdr:colOff>
      <xdr:row>79</xdr:row>
      <xdr:rowOff>44450</xdr:rowOff>
    </xdr:to>
    <xdr:cxnSp macro="">
      <xdr:nvCxnSpPr>
        <xdr:cNvPr id="408" name="直線コネクタ 407"/>
        <xdr:cNvCxnSpPr/>
      </xdr:nvCxnSpPr>
      <xdr:spPr>
        <a:xfrm flipV="1">
          <a:off x="9639300" y="13573311"/>
          <a:ext cx="8382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1" name="直線コネクタ 410"/>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134953</xdr:rowOff>
    </xdr:from>
    <xdr:to>
      <xdr:col>12</xdr:col>
      <xdr:colOff>561975</xdr:colOff>
      <xdr:row>79</xdr:row>
      <xdr:rowOff>65103</xdr:rowOff>
    </xdr:to>
    <xdr:sp macro="" textlink="">
      <xdr:nvSpPr>
        <xdr:cNvPr id="414" name="フローチャート : 判断 413"/>
        <xdr:cNvSpPr/>
      </xdr:nvSpPr>
      <xdr:spPr>
        <a:xfrm>
          <a:off x="8699500" y="1350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81630</xdr:rowOff>
    </xdr:from>
    <xdr:ext cx="534377" cy="259045"/>
    <xdr:sp macro="" textlink="">
      <xdr:nvSpPr>
        <xdr:cNvPr id="415" name="テキスト ボックス 414"/>
        <xdr:cNvSpPr txBox="1"/>
      </xdr:nvSpPr>
      <xdr:spPr>
        <a:xfrm>
          <a:off x="8483111" y="132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149411</xdr:rowOff>
    </xdr:from>
    <xdr:to>
      <xdr:col>15</xdr:col>
      <xdr:colOff>231775</xdr:colOff>
      <xdr:row>79</xdr:row>
      <xdr:rowOff>79561</xdr:rowOff>
    </xdr:to>
    <xdr:sp macro="" textlink="">
      <xdr:nvSpPr>
        <xdr:cNvPr id="421" name="円/楕円 420"/>
        <xdr:cNvSpPr/>
      </xdr:nvSpPr>
      <xdr:spPr>
        <a:xfrm>
          <a:off x="104267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2"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3" name="円/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4" name="テキスト ボックス 423"/>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5" name="円/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6" name="テキスト ボックス 425"/>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13043</xdr:rowOff>
    </xdr:from>
    <xdr:to>
      <xdr:col>15</xdr:col>
      <xdr:colOff>180975</xdr:colOff>
      <xdr:row>97</xdr:row>
      <xdr:rowOff>24092</xdr:rowOff>
    </xdr:to>
    <xdr:cxnSp macro="">
      <xdr:nvCxnSpPr>
        <xdr:cNvPr id="455" name="直線コネクタ 454"/>
        <xdr:cNvCxnSpPr/>
      </xdr:nvCxnSpPr>
      <xdr:spPr>
        <a:xfrm>
          <a:off x="9639300" y="16472243"/>
          <a:ext cx="8382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169938</xdr:rowOff>
    </xdr:from>
    <xdr:to>
      <xdr:col>14</xdr:col>
      <xdr:colOff>28575</xdr:colOff>
      <xdr:row>96</xdr:row>
      <xdr:rowOff>13043</xdr:rowOff>
    </xdr:to>
    <xdr:cxnSp macro="">
      <xdr:nvCxnSpPr>
        <xdr:cNvPr id="458" name="直線コネクタ 457"/>
        <xdr:cNvCxnSpPr/>
      </xdr:nvCxnSpPr>
      <xdr:spPr>
        <a:xfrm>
          <a:off x="8750300" y="16286238"/>
          <a:ext cx="889000" cy="1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128169</xdr:rowOff>
    </xdr:from>
    <xdr:to>
      <xdr:col>12</xdr:col>
      <xdr:colOff>561975</xdr:colOff>
      <xdr:row>97</xdr:row>
      <xdr:rowOff>58319</xdr:rowOff>
    </xdr:to>
    <xdr:sp macro="" textlink="">
      <xdr:nvSpPr>
        <xdr:cNvPr id="461" name="フローチャート : 判断 460"/>
        <xdr:cNvSpPr/>
      </xdr:nvSpPr>
      <xdr:spPr>
        <a:xfrm>
          <a:off x="8699500" y="165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49446</xdr:rowOff>
    </xdr:from>
    <xdr:ext cx="534377" cy="259045"/>
    <xdr:sp macro="" textlink="">
      <xdr:nvSpPr>
        <xdr:cNvPr id="462" name="テキスト ボックス 461"/>
        <xdr:cNvSpPr txBox="1"/>
      </xdr:nvSpPr>
      <xdr:spPr>
        <a:xfrm>
          <a:off x="8483111" y="166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144742</xdr:rowOff>
    </xdr:from>
    <xdr:to>
      <xdr:col>15</xdr:col>
      <xdr:colOff>231775</xdr:colOff>
      <xdr:row>97</xdr:row>
      <xdr:rowOff>74892</xdr:rowOff>
    </xdr:to>
    <xdr:sp macro="" textlink="">
      <xdr:nvSpPr>
        <xdr:cNvPr id="468" name="円/楕円 467"/>
        <xdr:cNvSpPr/>
      </xdr:nvSpPr>
      <xdr:spPr>
        <a:xfrm>
          <a:off x="10426700" y="166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167619</xdr:rowOff>
    </xdr:from>
    <xdr:ext cx="534377" cy="259045"/>
    <xdr:sp macro="" textlink="">
      <xdr:nvSpPr>
        <xdr:cNvPr id="469" name="普通建設事業費 （ うち更新整備　）該当値テキスト"/>
        <xdr:cNvSpPr txBox="1"/>
      </xdr:nvSpPr>
      <xdr:spPr>
        <a:xfrm>
          <a:off x="10528300" y="164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133693</xdr:rowOff>
    </xdr:from>
    <xdr:to>
      <xdr:col>14</xdr:col>
      <xdr:colOff>79375</xdr:colOff>
      <xdr:row>96</xdr:row>
      <xdr:rowOff>63843</xdr:rowOff>
    </xdr:to>
    <xdr:sp macro="" textlink="">
      <xdr:nvSpPr>
        <xdr:cNvPr id="470" name="円/楕円 469"/>
        <xdr:cNvSpPr/>
      </xdr:nvSpPr>
      <xdr:spPr>
        <a:xfrm>
          <a:off x="9588500" y="16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80370</xdr:rowOff>
    </xdr:from>
    <xdr:ext cx="534377" cy="259045"/>
    <xdr:sp macro="" textlink="">
      <xdr:nvSpPr>
        <xdr:cNvPr id="471" name="テキスト ボックス 470"/>
        <xdr:cNvSpPr txBox="1"/>
      </xdr:nvSpPr>
      <xdr:spPr>
        <a:xfrm>
          <a:off x="9372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119138</xdr:rowOff>
    </xdr:from>
    <xdr:to>
      <xdr:col>12</xdr:col>
      <xdr:colOff>561975</xdr:colOff>
      <xdr:row>95</xdr:row>
      <xdr:rowOff>49288</xdr:rowOff>
    </xdr:to>
    <xdr:sp macro="" textlink="">
      <xdr:nvSpPr>
        <xdr:cNvPr id="472" name="円/楕円 471"/>
        <xdr:cNvSpPr/>
      </xdr:nvSpPr>
      <xdr:spPr>
        <a:xfrm>
          <a:off x="8699500" y="162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65815</xdr:rowOff>
    </xdr:from>
    <xdr:ext cx="534377" cy="259045"/>
    <xdr:sp macro="" textlink="">
      <xdr:nvSpPr>
        <xdr:cNvPr id="473" name="テキスト ボックス 472"/>
        <xdr:cNvSpPr txBox="1"/>
      </xdr:nvSpPr>
      <xdr:spPr>
        <a:xfrm>
          <a:off x="8483111" y="160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35471</xdr:rowOff>
    </xdr:from>
    <xdr:to>
      <xdr:col>23</xdr:col>
      <xdr:colOff>517525</xdr:colOff>
      <xdr:row>39</xdr:row>
      <xdr:rowOff>41783</xdr:rowOff>
    </xdr:to>
    <xdr:cxnSp macro="">
      <xdr:nvCxnSpPr>
        <xdr:cNvPr id="502" name="直線コネクタ 501"/>
        <xdr:cNvCxnSpPr/>
      </xdr:nvCxnSpPr>
      <xdr:spPr>
        <a:xfrm>
          <a:off x="15481300" y="6722021"/>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35471</xdr:rowOff>
    </xdr:from>
    <xdr:to>
      <xdr:col>22</xdr:col>
      <xdr:colOff>365125</xdr:colOff>
      <xdr:row>39</xdr:row>
      <xdr:rowOff>38938</xdr:rowOff>
    </xdr:to>
    <xdr:cxnSp macro="">
      <xdr:nvCxnSpPr>
        <xdr:cNvPr id="505" name="直線コネクタ 504"/>
        <xdr:cNvCxnSpPr/>
      </xdr:nvCxnSpPr>
      <xdr:spPr>
        <a:xfrm flipV="1">
          <a:off x="14592300" y="672202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38938</xdr:rowOff>
    </xdr:from>
    <xdr:to>
      <xdr:col>21</xdr:col>
      <xdr:colOff>161925</xdr:colOff>
      <xdr:row>39</xdr:row>
      <xdr:rowOff>42863</xdr:rowOff>
    </xdr:to>
    <xdr:cxnSp macro="">
      <xdr:nvCxnSpPr>
        <xdr:cNvPr id="508" name="直線コネクタ 507"/>
        <xdr:cNvCxnSpPr/>
      </xdr:nvCxnSpPr>
      <xdr:spPr>
        <a:xfrm flipV="1">
          <a:off x="13703300" y="6725488"/>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9" name="フローチャート : 判断 508"/>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10" name="テキスト ボックス 509"/>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33642</xdr:rowOff>
    </xdr:from>
    <xdr:to>
      <xdr:col>19</xdr:col>
      <xdr:colOff>644525</xdr:colOff>
      <xdr:row>39</xdr:row>
      <xdr:rowOff>42863</xdr:rowOff>
    </xdr:to>
    <xdr:cxnSp macro="">
      <xdr:nvCxnSpPr>
        <xdr:cNvPr id="511" name="直線コネクタ 510"/>
        <xdr:cNvCxnSpPr/>
      </xdr:nvCxnSpPr>
      <xdr:spPr>
        <a:xfrm>
          <a:off x="12814300" y="6720192"/>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2" name="フローチャート : 判断 511"/>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3" name="テキスト ボックス 512"/>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4" name="フローチャート : 判断 513"/>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5" name="テキスト ボックス 514"/>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162433</xdr:rowOff>
    </xdr:from>
    <xdr:to>
      <xdr:col>23</xdr:col>
      <xdr:colOff>568325</xdr:colOff>
      <xdr:row>39</xdr:row>
      <xdr:rowOff>92583</xdr:rowOff>
    </xdr:to>
    <xdr:sp macro="" textlink="">
      <xdr:nvSpPr>
        <xdr:cNvPr id="521" name="円/楕円 520"/>
        <xdr:cNvSpPr/>
      </xdr:nvSpPr>
      <xdr:spPr>
        <a:xfrm>
          <a:off x="16268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156121</xdr:rowOff>
    </xdr:from>
    <xdr:to>
      <xdr:col>22</xdr:col>
      <xdr:colOff>415925</xdr:colOff>
      <xdr:row>39</xdr:row>
      <xdr:rowOff>86271</xdr:rowOff>
    </xdr:to>
    <xdr:sp macro="" textlink="">
      <xdr:nvSpPr>
        <xdr:cNvPr id="523" name="円/楕円 522"/>
        <xdr:cNvSpPr/>
      </xdr:nvSpPr>
      <xdr:spPr>
        <a:xfrm>
          <a:off x="15430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77398</xdr:rowOff>
    </xdr:from>
    <xdr:ext cx="378565" cy="259045"/>
    <xdr:sp macro="" textlink="">
      <xdr:nvSpPr>
        <xdr:cNvPr id="524" name="テキスト ボックス 523"/>
        <xdr:cNvSpPr txBox="1"/>
      </xdr:nvSpPr>
      <xdr:spPr>
        <a:xfrm>
          <a:off x="15292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159588</xdr:rowOff>
    </xdr:from>
    <xdr:to>
      <xdr:col>21</xdr:col>
      <xdr:colOff>212725</xdr:colOff>
      <xdr:row>39</xdr:row>
      <xdr:rowOff>89738</xdr:rowOff>
    </xdr:to>
    <xdr:sp macro="" textlink="">
      <xdr:nvSpPr>
        <xdr:cNvPr id="525" name="円/楕円 524"/>
        <xdr:cNvSpPr/>
      </xdr:nvSpPr>
      <xdr:spPr>
        <a:xfrm>
          <a:off x="14541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80865</xdr:rowOff>
    </xdr:from>
    <xdr:ext cx="378565" cy="259045"/>
    <xdr:sp macro="" textlink="">
      <xdr:nvSpPr>
        <xdr:cNvPr id="526" name="テキスト ボックス 525"/>
        <xdr:cNvSpPr txBox="1"/>
      </xdr:nvSpPr>
      <xdr:spPr>
        <a:xfrm>
          <a:off x="14403017" y="676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163513</xdr:rowOff>
    </xdr:from>
    <xdr:to>
      <xdr:col>20</xdr:col>
      <xdr:colOff>9525</xdr:colOff>
      <xdr:row>39</xdr:row>
      <xdr:rowOff>93663</xdr:rowOff>
    </xdr:to>
    <xdr:sp macro="" textlink="">
      <xdr:nvSpPr>
        <xdr:cNvPr id="527" name="円/楕円 526"/>
        <xdr:cNvSpPr/>
      </xdr:nvSpPr>
      <xdr:spPr>
        <a:xfrm>
          <a:off x="13652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84790</xdr:rowOff>
    </xdr:from>
    <xdr:ext cx="378565" cy="259045"/>
    <xdr:sp macro="" textlink="">
      <xdr:nvSpPr>
        <xdr:cNvPr id="528" name="テキスト ボックス 527"/>
        <xdr:cNvSpPr txBox="1"/>
      </xdr:nvSpPr>
      <xdr:spPr>
        <a:xfrm>
          <a:off x="13514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154292</xdr:rowOff>
    </xdr:from>
    <xdr:to>
      <xdr:col>18</xdr:col>
      <xdr:colOff>492125</xdr:colOff>
      <xdr:row>39</xdr:row>
      <xdr:rowOff>84442</xdr:rowOff>
    </xdr:to>
    <xdr:sp macro="" textlink="">
      <xdr:nvSpPr>
        <xdr:cNvPr id="529" name="円/楕円 528"/>
        <xdr:cNvSpPr/>
      </xdr:nvSpPr>
      <xdr:spPr>
        <a:xfrm>
          <a:off x="12763500" y="66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75569</xdr:rowOff>
    </xdr:from>
    <xdr:ext cx="378565" cy="259045"/>
    <xdr:sp macro="" textlink="">
      <xdr:nvSpPr>
        <xdr:cNvPr id="530" name="テキスト ボックス 529"/>
        <xdr:cNvSpPr txBox="1"/>
      </xdr:nvSpPr>
      <xdr:spPr>
        <a:xfrm>
          <a:off x="12625017" y="676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23702</xdr:rowOff>
    </xdr:from>
    <xdr:to>
      <xdr:col>23</xdr:col>
      <xdr:colOff>517525</xdr:colOff>
      <xdr:row>75</xdr:row>
      <xdr:rowOff>52098</xdr:rowOff>
    </xdr:to>
    <xdr:cxnSp macro="">
      <xdr:nvCxnSpPr>
        <xdr:cNvPr id="610" name="直線コネクタ 609"/>
        <xdr:cNvCxnSpPr/>
      </xdr:nvCxnSpPr>
      <xdr:spPr>
        <a:xfrm flipV="1">
          <a:off x="15481300" y="12882452"/>
          <a:ext cx="8382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52098</xdr:rowOff>
    </xdr:from>
    <xdr:to>
      <xdr:col>22</xdr:col>
      <xdr:colOff>365125</xdr:colOff>
      <xdr:row>75</xdr:row>
      <xdr:rowOff>55608</xdr:rowOff>
    </xdr:to>
    <xdr:cxnSp macro="">
      <xdr:nvCxnSpPr>
        <xdr:cNvPr id="613" name="直線コネクタ 612"/>
        <xdr:cNvCxnSpPr/>
      </xdr:nvCxnSpPr>
      <xdr:spPr>
        <a:xfrm flipV="1">
          <a:off x="14592300" y="1291084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55608</xdr:rowOff>
    </xdr:from>
    <xdr:to>
      <xdr:col>21</xdr:col>
      <xdr:colOff>161925</xdr:colOff>
      <xdr:row>75</xdr:row>
      <xdr:rowOff>57127</xdr:rowOff>
    </xdr:to>
    <xdr:cxnSp macro="">
      <xdr:nvCxnSpPr>
        <xdr:cNvPr id="616" name="直線コネクタ 615"/>
        <xdr:cNvCxnSpPr/>
      </xdr:nvCxnSpPr>
      <xdr:spPr>
        <a:xfrm flipV="1">
          <a:off x="13703300" y="1291435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131191</xdr:rowOff>
    </xdr:from>
    <xdr:to>
      <xdr:col>21</xdr:col>
      <xdr:colOff>212725</xdr:colOff>
      <xdr:row>75</xdr:row>
      <xdr:rowOff>61341</xdr:rowOff>
    </xdr:to>
    <xdr:sp macro="" textlink="">
      <xdr:nvSpPr>
        <xdr:cNvPr id="617" name="フローチャート : 判断 616"/>
        <xdr:cNvSpPr/>
      </xdr:nvSpPr>
      <xdr:spPr>
        <a:xfrm>
          <a:off x="14541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77868</xdr:rowOff>
    </xdr:from>
    <xdr:ext cx="534377" cy="259045"/>
    <xdr:sp macro="" textlink="">
      <xdr:nvSpPr>
        <xdr:cNvPr id="618" name="テキスト ボックス 617"/>
        <xdr:cNvSpPr txBox="1"/>
      </xdr:nvSpPr>
      <xdr:spPr>
        <a:xfrm>
          <a:off x="14325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57127</xdr:rowOff>
    </xdr:from>
    <xdr:to>
      <xdr:col>19</xdr:col>
      <xdr:colOff>644525</xdr:colOff>
      <xdr:row>75</xdr:row>
      <xdr:rowOff>61192</xdr:rowOff>
    </xdr:to>
    <xdr:cxnSp macro="">
      <xdr:nvCxnSpPr>
        <xdr:cNvPr id="619" name="直線コネクタ 618"/>
        <xdr:cNvCxnSpPr/>
      </xdr:nvCxnSpPr>
      <xdr:spPr>
        <a:xfrm flipV="1">
          <a:off x="12814300" y="1291587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127615</xdr:rowOff>
    </xdr:from>
    <xdr:to>
      <xdr:col>20</xdr:col>
      <xdr:colOff>9525</xdr:colOff>
      <xdr:row>75</xdr:row>
      <xdr:rowOff>57765</xdr:rowOff>
    </xdr:to>
    <xdr:sp macro="" textlink="">
      <xdr:nvSpPr>
        <xdr:cNvPr id="620" name="フローチャート : 判断 619"/>
        <xdr:cNvSpPr/>
      </xdr:nvSpPr>
      <xdr:spPr>
        <a:xfrm>
          <a:off x="13652500" y="128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74292</xdr:rowOff>
    </xdr:from>
    <xdr:ext cx="534377" cy="259045"/>
    <xdr:sp macro="" textlink="">
      <xdr:nvSpPr>
        <xdr:cNvPr id="621" name="テキスト ボックス 620"/>
        <xdr:cNvSpPr txBox="1"/>
      </xdr:nvSpPr>
      <xdr:spPr>
        <a:xfrm>
          <a:off x="13436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135861</xdr:rowOff>
    </xdr:from>
    <xdr:to>
      <xdr:col>18</xdr:col>
      <xdr:colOff>492125</xdr:colOff>
      <xdr:row>75</xdr:row>
      <xdr:rowOff>66011</xdr:rowOff>
    </xdr:to>
    <xdr:sp macro="" textlink="">
      <xdr:nvSpPr>
        <xdr:cNvPr id="622" name="フローチャート : 判断 621"/>
        <xdr:cNvSpPr/>
      </xdr:nvSpPr>
      <xdr:spPr>
        <a:xfrm>
          <a:off x="12763500" y="1282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82538</xdr:rowOff>
    </xdr:from>
    <xdr:ext cx="534377" cy="259045"/>
    <xdr:sp macro="" textlink="">
      <xdr:nvSpPr>
        <xdr:cNvPr id="623" name="テキスト ボックス 622"/>
        <xdr:cNvSpPr txBox="1"/>
      </xdr:nvSpPr>
      <xdr:spPr>
        <a:xfrm>
          <a:off x="12547111" y="125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144352</xdr:rowOff>
    </xdr:from>
    <xdr:to>
      <xdr:col>23</xdr:col>
      <xdr:colOff>568325</xdr:colOff>
      <xdr:row>75</xdr:row>
      <xdr:rowOff>74502</xdr:rowOff>
    </xdr:to>
    <xdr:sp macro="" textlink="">
      <xdr:nvSpPr>
        <xdr:cNvPr id="629" name="円/楕円 628"/>
        <xdr:cNvSpPr/>
      </xdr:nvSpPr>
      <xdr:spPr>
        <a:xfrm>
          <a:off x="16268700" y="12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167229</xdr:rowOff>
    </xdr:from>
    <xdr:ext cx="534377" cy="259045"/>
    <xdr:sp macro="" textlink="">
      <xdr:nvSpPr>
        <xdr:cNvPr id="630" name="公債費該当値テキスト"/>
        <xdr:cNvSpPr txBox="1"/>
      </xdr:nvSpPr>
      <xdr:spPr>
        <a:xfrm>
          <a:off x="16370300" y="126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1298</xdr:rowOff>
    </xdr:from>
    <xdr:to>
      <xdr:col>22</xdr:col>
      <xdr:colOff>415925</xdr:colOff>
      <xdr:row>75</xdr:row>
      <xdr:rowOff>102898</xdr:rowOff>
    </xdr:to>
    <xdr:sp macro="" textlink="">
      <xdr:nvSpPr>
        <xdr:cNvPr id="631" name="円/楕円 630"/>
        <xdr:cNvSpPr/>
      </xdr:nvSpPr>
      <xdr:spPr>
        <a:xfrm>
          <a:off x="15430500" y="128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119425</xdr:rowOff>
    </xdr:from>
    <xdr:ext cx="534377" cy="259045"/>
    <xdr:sp macro="" textlink="">
      <xdr:nvSpPr>
        <xdr:cNvPr id="632" name="テキスト ボックス 631"/>
        <xdr:cNvSpPr txBox="1"/>
      </xdr:nvSpPr>
      <xdr:spPr>
        <a:xfrm>
          <a:off x="15214111" y="126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4808</xdr:rowOff>
    </xdr:from>
    <xdr:to>
      <xdr:col>21</xdr:col>
      <xdr:colOff>212725</xdr:colOff>
      <xdr:row>75</xdr:row>
      <xdr:rowOff>106408</xdr:rowOff>
    </xdr:to>
    <xdr:sp macro="" textlink="">
      <xdr:nvSpPr>
        <xdr:cNvPr id="633" name="円/楕円 632"/>
        <xdr:cNvSpPr/>
      </xdr:nvSpPr>
      <xdr:spPr>
        <a:xfrm>
          <a:off x="14541500" y="128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97535</xdr:rowOff>
    </xdr:from>
    <xdr:ext cx="534377" cy="259045"/>
    <xdr:sp macro="" textlink="">
      <xdr:nvSpPr>
        <xdr:cNvPr id="634" name="テキスト ボックス 633"/>
        <xdr:cNvSpPr txBox="1"/>
      </xdr:nvSpPr>
      <xdr:spPr>
        <a:xfrm>
          <a:off x="14325111" y="129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6327</xdr:rowOff>
    </xdr:from>
    <xdr:to>
      <xdr:col>20</xdr:col>
      <xdr:colOff>9525</xdr:colOff>
      <xdr:row>75</xdr:row>
      <xdr:rowOff>107927</xdr:rowOff>
    </xdr:to>
    <xdr:sp macro="" textlink="">
      <xdr:nvSpPr>
        <xdr:cNvPr id="635" name="円/楕円 634"/>
        <xdr:cNvSpPr/>
      </xdr:nvSpPr>
      <xdr:spPr>
        <a:xfrm>
          <a:off x="13652500" y="128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99054</xdr:rowOff>
    </xdr:from>
    <xdr:ext cx="534377" cy="259045"/>
    <xdr:sp macro="" textlink="">
      <xdr:nvSpPr>
        <xdr:cNvPr id="636" name="テキスト ボックス 635"/>
        <xdr:cNvSpPr txBox="1"/>
      </xdr:nvSpPr>
      <xdr:spPr>
        <a:xfrm>
          <a:off x="13436111" y="129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10392</xdr:rowOff>
    </xdr:from>
    <xdr:to>
      <xdr:col>18</xdr:col>
      <xdr:colOff>492125</xdr:colOff>
      <xdr:row>75</xdr:row>
      <xdr:rowOff>111992</xdr:rowOff>
    </xdr:to>
    <xdr:sp macro="" textlink="">
      <xdr:nvSpPr>
        <xdr:cNvPr id="637" name="円/楕円 636"/>
        <xdr:cNvSpPr/>
      </xdr:nvSpPr>
      <xdr:spPr>
        <a:xfrm>
          <a:off x="12763500" y="12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103119</xdr:rowOff>
    </xdr:from>
    <xdr:ext cx="534377" cy="259045"/>
    <xdr:sp macro="" textlink="">
      <xdr:nvSpPr>
        <xdr:cNvPr id="638" name="テキスト ボックス 637"/>
        <xdr:cNvSpPr txBox="1"/>
      </xdr:nvSpPr>
      <xdr:spPr>
        <a:xfrm>
          <a:off x="12547111" y="129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21730</xdr:rowOff>
    </xdr:from>
    <xdr:to>
      <xdr:col>23</xdr:col>
      <xdr:colOff>517525</xdr:colOff>
      <xdr:row>99</xdr:row>
      <xdr:rowOff>22214</xdr:rowOff>
    </xdr:to>
    <xdr:cxnSp macro="">
      <xdr:nvCxnSpPr>
        <xdr:cNvPr id="667" name="直線コネクタ 666"/>
        <xdr:cNvCxnSpPr/>
      </xdr:nvCxnSpPr>
      <xdr:spPr>
        <a:xfrm>
          <a:off x="15481300" y="16995280"/>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21730</xdr:rowOff>
    </xdr:from>
    <xdr:to>
      <xdr:col>22</xdr:col>
      <xdr:colOff>365125</xdr:colOff>
      <xdr:row>99</xdr:row>
      <xdr:rowOff>23361</xdr:rowOff>
    </xdr:to>
    <xdr:cxnSp macro="">
      <xdr:nvCxnSpPr>
        <xdr:cNvPr id="670" name="直線コネクタ 669"/>
        <xdr:cNvCxnSpPr/>
      </xdr:nvCxnSpPr>
      <xdr:spPr>
        <a:xfrm flipV="1">
          <a:off x="14592300" y="16995280"/>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158784</xdr:rowOff>
    </xdr:from>
    <xdr:to>
      <xdr:col>21</xdr:col>
      <xdr:colOff>161925</xdr:colOff>
      <xdr:row>99</xdr:row>
      <xdr:rowOff>23361</xdr:rowOff>
    </xdr:to>
    <xdr:cxnSp macro="">
      <xdr:nvCxnSpPr>
        <xdr:cNvPr id="673" name="直線コネクタ 672"/>
        <xdr:cNvCxnSpPr/>
      </xdr:nvCxnSpPr>
      <xdr:spPr>
        <a:xfrm>
          <a:off x="13703300" y="16960884"/>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116649</xdr:rowOff>
    </xdr:from>
    <xdr:to>
      <xdr:col>21</xdr:col>
      <xdr:colOff>212725</xdr:colOff>
      <xdr:row>99</xdr:row>
      <xdr:rowOff>46799</xdr:rowOff>
    </xdr:to>
    <xdr:sp macro="" textlink="">
      <xdr:nvSpPr>
        <xdr:cNvPr id="674" name="フローチャート : 判断 673"/>
        <xdr:cNvSpPr/>
      </xdr:nvSpPr>
      <xdr:spPr>
        <a:xfrm>
          <a:off x="14541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63326</xdr:rowOff>
    </xdr:from>
    <xdr:ext cx="534377" cy="259045"/>
    <xdr:sp macro="" textlink="">
      <xdr:nvSpPr>
        <xdr:cNvPr id="675" name="テキスト ボックス 674"/>
        <xdr:cNvSpPr txBox="1"/>
      </xdr:nvSpPr>
      <xdr:spPr>
        <a:xfrm>
          <a:off x="14325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145594</xdr:rowOff>
    </xdr:from>
    <xdr:to>
      <xdr:col>19</xdr:col>
      <xdr:colOff>644525</xdr:colOff>
      <xdr:row>98</xdr:row>
      <xdr:rowOff>158784</xdr:rowOff>
    </xdr:to>
    <xdr:cxnSp macro="">
      <xdr:nvCxnSpPr>
        <xdr:cNvPr id="676" name="直線コネクタ 675"/>
        <xdr:cNvCxnSpPr/>
      </xdr:nvCxnSpPr>
      <xdr:spPr>
        <a:xfrm>
          <a:off x="12814300" y="16947694"/>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104777</xdr:rowOff>
    </xdr:from>
    <xdr:to>
      <xdr:col>20</xdr:col>
      <xdr:colOff>9525</xdr:colOff>
      <xdr:row>99</xdr:row>
      <xdr:rowOff>34927</xdr:rowOff>
    </xdr:to>
    <xdr:sp macro="" textlink="">
      <xdr:nvSpPr>
        <xdr:cNvPr id="677" name="フローチャート : 判断 676"/>
        <xdr:cNvSpPr/>
      </xdr:nvSpPr>
      <xdr:spPr>
        <a:xfrm>
          <a:off x="13652500" y="1690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51454</xdr:rowOff>
    </xdr:from>
    <xdr:ext cx="534377" cy="259045"/>
    <xdr:sp macro="" textlink="">
      <xdr:nvSpPr>
        <xdr:cNvPr id="678" name="テキスト ボックス 677"/>
        <xdr:cNvSpPr txBox="1"/>
      </xdr:nvSpPr>
      <xdr:spPr>
        <a:xfrm>
          <a:off x="13436111" y="166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121236</xdr:rowOff>
    </xdr:from>
    <xdr:to>
      <xdr:col>18</xdr:col>
      <xdr:colOff>492125</xdr:colOff>
      <xdr:row>99</xdr:row>
      <xdr:rowOff>51386</xdr:rowOff>
    </xdr:to>
    <xdr:sp macro="" textlink="">
      <xdr:nvSpPr>
        <xdr:cNvPr id="679" name="フローチャート : 判断 678"/>
        <xdr:cNvSpPr/>
      </xdr:nvSpPr>
      <xdr:spPr>
        <a:xfrm>
          <a:off x="12763500" y="1692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42513</xdr:rowOff>
    </xdr:from>
    <xdr:ext cx="534377" cy="259045"/>
    <xdr:sp macro="" textlink="">
      <xdr:nvSpPr>
        <xdr:cNvPr id="680" name="テキスト ボックス 679"/>
        <xdr:cNvSpPr txBox="1"/>
      </xdr:nvSpPr>
      <xdr:spPr>
        <a:xfrm>
          <a:off x="12547111" y="170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142864</xdr:rowOff>
    </xdr:from>
    <xdr:to>
      <xdr:col>23</xdr:col>
      <xdr:colOff>568325</xdr:colOff>
      <xdr:row>99</xdr:row>
      <xdr:rowOff>73014</xdr:rowOff>
    </xdr:to>
    <xdr:sp macro="" textlink="">
      <xdr:nvSpPr>
        <xdr:cNvPr id="686" name="円/楕円 685"/>
        <xdr:cNvSpPr/>
      </xdr:nvSpPr>
      <xdr:spPr>
        <a:xfrm>
          <a:off x="16268700" y="16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142380</xdr:rowOff>
    </xdr:from>
    <xdr:to>
      <xdr:col>22</xdr:col>
      <xdr:colOff>415925</xdr:colOff>
      <xdr:row>99</xdr:row>
      <xdr:rowOff>72530</xdr:rowOff>
    </xdr:to>
    <xdr:sp macro="" textlink="">
      <xdr:nvSpPr>
        <xdr:cNvPr id="688" name="円/楕円 687"/>
        <xdr:cNvSpPr/>
      </xdr:nvSpPr>
      <xdr:spPr>
        <a:xfrm>
          <a:off x="15430500" y="169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63657</xdr:rowOff>
    </xdr:from>
    <xdr:ext cx="469744" cy="259045"/>
    <xdr:sp macro="" textlink="">
      <xdr:nvSpPr>
        <xdr:cNvPr id="689" name="テキスト ボックス 688"/>
        <xdr:cNvSpPr txBox="1"/>
      </xdr:nvSpPr>
      <xdr:spPr>
        <a:xfrm>
          <a:off x="15246427" y="170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144011</xdr:rowOff>
    </xdr:from>
    <xdr:to>
      <xdr:col>21</xdr:col>
      <xdr:colOff>212725</xdr:colOff>
      <xdr:row>99</xdr:row>
      <xdr:rowOff>74161</xdr:rowOff>
    </xdr:to>
    <xdr:sp macro="" textlink="">
      <xdr:nvSpPr>
        <xdr:cNvPr id="690" name="円/楕円 689"/>
        <xdr:cNvSpPr/>
      </xdr:nvSpPr>
      <xdr:spPr>
        <a:xfrm>
          <a:off x="14541500" y="169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65288</xdr:rowOff>
    </xdr:from>
    <xdr:ext cx="469744" cy="259045"/>
    <xdr:sp macro="" textlink="">
      <xdr:nvSpPr>
        <xdr:cNvPr id="691" name="テキスト ボックス 690"/>
        <xdr:cNvSpPr txBox="1"/>
      </xdr:nvSpPr>
      <xdr:spPr>
        <a:xfrm>
          <a:off x="14357427" y="170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107984</xdr:rowOff>
    </xdr:from>
    <xdr:to>
      <xdr:col>20</xdr:col>
      <xdr:colOff>9525</xdr:colOff>
      <xdr:row>99</xdr:row>
      <xdr:rowOff>38134</xdr:rowOff>
    </xdr:to>
    <xdr:sp macro="" textlink="">
      <xdr:nvSpPr>
        <xdr:cNvPr id="692" name="円/楕円 691"/>
        <xdr:cNvSpPr/>
      </xdr:nvSpPr>
      <xdr:spPr>
        <a:xfrm>
          <a:off x="13652500" y="16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29261</xdr:rowOff>
    </xdr:from>
    <xdr:ext cx="534377" cy="259045"/>
    <xdr:sp macro="" textlink="">
      <xdr:nvSpPr>
        <xdr:cNvPr id="693" name="テキスト ボックス 692"/>
        <xdr:cNvSpPr txBox="1"/>
      </xdr:nvSpPr>
      <xdr:spPr>
        <a:xfrm>
          <a:off x="13436111" y="170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94794</xdr:rowOff>
    </xdr:from>
    <xdr:to>
      <xdr:col>18</xdr:col>
      <xdr:colOff>492125</xdr:colOff>
      <xdr:row>99</xdr:row>
      <xdr:rowOff>24944</xdr:rowOff>
    </xdr:to>
    <xdr:sp macro="" textlink="">
      <xdr:nvSpPr>
        <xdr:cNvPr id="694" name="円/楕円 693"/>
        <xdr:cNvSpPr/>
      </xdr:nvSpPr>
      <xdr:spPr>
        <a:xfrm>
          <a:off x="12763500" y="168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41471</xdr:rowOff>
    </xdr:from>
    <xdr:ext cx="534377" cy="259045"/>
    <xdr:sp macro="" textlink="">
      <xdr:nvSpPr>
        <xdr:cNvPr id="695" name="テキスト ボックス 694"/>
        <xdr:cNvSpPr txBox="1"/>
      </xdr:nvSpPr>
      <xdr:spPr>
        <a:xfrm>
          <a:off x="12547111" y="166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101557</xdr:rowOff>
    </xdr:from>
    <xdr:to>
      <xdr:col>32</xdr:col>
      <xdr:colOff>187325</xdr:colOff>
      <xdr:row>38</xdr:row>
      <xdr:rowOff>125560</xdr:rowOff>
    </xdr:to>
    <xdr:cxnSp macro="">
      <xdr:nvCxnSpPr>
        <xdr:cNvPr id="726" name="直線コネクタ 725"/>
        <xdr:cNvCxnSpPr/>
      </xdr:nvCxnSpPr>
      <xdr:spPr>
        <a:xfrm flipV="1">
          <a:off x="21323300" y="661665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125560</xdr:rowOff>
    </xdr:from>
    <xdr:to>
      <xdr:col>31</xdr:col>
      <xdr:colOff>34925</xdr:colOff>
      <xdr:row>38</xdr:row>
      <xdr:rowOff>136402</xdr:rowOff>
    </xdr:to>
    <xdr:cxnSp macro="">
      <xdr:nvCxnSpPr>
        <xdr:cNvPr id="729" name="直線コネクタ 728"/>
        <xdr:cNvCxnSpPr/>
      </xdr:nvCxnSpPr>
      <xdr:spPr>
        <a:xfrm flipV="1">
          <a:off x="20434300" y="664066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136402</xdr:rowOff>
    </xdr:from>
    <xdr:to>
      <xdr:col>29</xdr:col>
      <xdr:colOff>517525</xdr:colOff>
      <xdr:row>38</xdr:row>
      <xdr:rowOff>162560</xdr:rowOff>
    </xdr:to>
    <xdr:cxnSp macro="">
      <xdr:nvCxnSpPr>
        <xdr:cNvPr id="732" name="直線コネクタ 731"/>
        <xdr:cNvCxnSpPr/>
      </xdr:nvCxnSpPr>
      <xdr:spPr>
        <a:xfrm flipV="1">
          <a:off x="19545300" y="6651502"/>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146376</xdr:rowOff>
    </xdr:from>
    <xdr:to>
      <xdr:col>29</xdr:col>
      <xdr:colOff>568325</xdr:colOff>
      <xdr:row>39</xdr:row>
      <xdr:rowOff>76526</xdr:rowOff>
    </xdr:to>
    <xdr:sp macro="" textlink="">
      <xdr:nvSpPr>
        <xdr:cNvPr id="733" name="フローチャート : 判断 732"/>
        <xdr:cNvSpPr/>
      </xdr:nvSpPr>
      <xdr:spPr>
        <a:xfrm>
          <a:off x="203835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67653</xdr:rowOff>
    </xdr:from>
    <xdr:ext cx="469744" cy="259045"/>
    <xdr:sp macro="" textlink="">
      <xdr:nvSpPr>
        <xdr:cNvPr id="734" name="テキスト ボックス 733"/>
        <xdr:cNvSpPr txBox="1"/>
      </xdr:nvSpPr>
      <xdr:spPr>
        <a:xfrm>
          <a:off x="20199427" y="67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162560</xdr:rowOff>
    </xdr:from>
    <xdr:to>
      <xdr:col>28</xdr:col>
      <xdr:colOff>314325</xdr:colOff>
      <xdr:row>38</xdr:row>
      <xdr:rowOff>166315</xdr:rowOff>
    </xdr:to>
    <xdr:cxnSp macro="">
      <xdr:nvCxnSpPr>
        <xdr:cNvPr id="735" name="直線コネクタ 734"/>
        <xdr:cNvCxnSpPr/>
      </xdr:nvCxnSpPr>
      <xdr:spPr>
        <a:xfrm flipV="1">
          <a:off x="18656300" y="667766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164730</xdr:rowOff>
    </xdr:from>
    <xdr:to>
      <xdr:col>28</xdr:col>
      <xdr:colOff>365125</xdr:colOff>
      <xdr:row>39</xdr:row>
      <xdr:rowOff>94880</xdr:rowOff>
    </xdr:to>
    <xdr:sp macro="" textlink="">
      <xdr:nvSpPr>
        <xdr:cNvPr id="736" name="フローチャート : 判断 735"/>
        <xdr:cNvSpPr/>
      </xdr:nvSpPr>
      <xdr:spPr>
        <a:xfrm>
          <a:off x="19494500" y="667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86007</xdr:rowOff>
    </xdr:from>
    <xdr:ext cx="469744" cy="259045"/>
    <xdr:sp macro="" textlink="">
      <xdr:nvSpPr>
        <xdr:cNvPr id="737" name="テキスト ボックス 736"/>
        <xdr:cNvSpPr txBox="1"/>
      </xdr:nvSpPr>
      <xdr:spPr>
        <a:xfrm>
          <a:off x="19310427" y="677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156696</xdr:rowOff>
    </xdr:from>
    <xdr:to>
      <xdr:col>27</xdr:col>
      <xdr:colOff>161925</xdr:colOff>
      <xdr:row>39</xdr:row>
      <xdr:rowOff>86846</xdr:rowOff>
    </xdr:to>
    <xdr:sp macro="" textlink="">
      <xdr:nvSpPr>
        <xdr:cNvPr id="738" name="フローチャート : 判断 737"/>
        <xdr:cNvSpPr/>
      </xdr:nvSpPr>
      <xdr:spPr>
        <a:xfrm>
          <a:off x="18605500" y="667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77973</xdr:rowOff>
    </xdr:from>
    <xdr:ext cx="469744" cy="259045"/>
    <xdr:sp macro="" textlink="">
      <xdr:nvSpPr>
        <xdr:cNvPr id="739" name="テキスト ボックス 738"/>
        <xdr:cNvSpPr txBox="1"/>
      </xdr:nvSpPr>
      <xdr:spPr>
        <a:xfrm>
          <a:off x="18421427" y="676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50757</xdr:rowOff>
    </xdr:from>
    <xdr:to>
      <xdr:col>32</xdr:col>
      <xdr:colOff>238125</xdr:colOff>
      <xdr:row>38</xdr:row>
      <xdr:rowOff>152357</xdr:rowOff>
    </xdr:to>
    <xdr:sp macro="" textlink="">
      <xdr:nvSpPr>
        <xdr:cNvPr id="745" name="円/楕円 744"/>
        <xdr:cNvSpPr/>
      </xdr:nvSpPr>
      <xdr:spPr>
        <a:xfrm>
          <a:off x="22110700" y="65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73634</xdr:rowOff>
    </xdr:from>
    <xdr:ext cx="469744" cy="259045"/>
    <xdr:sp macro="" textlink="">
      <xdr:nvSpPr>
        <xdr:cNvPr id="746" name="投資及び出資金該当値テキスト"/>
        <xdr:cNvSpPr txBox="1"/>
      </xdr:nvSpPr>
      <xdr:spPr>
        <a:xfrm>
          <a:off x="22212300" y="641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74760</xdr:rowOff>
    </xdr:from>
    <xdr:to>
      <xdr:col>31</xdr:col>
      <xdr:colOff>85725</xdr:colOff>
      <xdr:row>39</xdr:row>
      <xdr:rowOff>4910</xdr:rowOff>
    </xdr:to>
    <xdr:sp macro="" textlink="">
      <xdr:nvSpPr>
        <xdr:cNvPr id="747" name="円/楕円 746"/>
        <xdr:cNvSpPr/>
      </xdr:nvSpPr>
      <xdr:spPr>
        <a:xfrm>
          <a:off x="21272500" y="65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21436</xdr:rowOff>
    </xdr:from>
    <xdr:ext cx="469744" cy="259045"/>
    <xdr:sp macro="" textlink="">
      <xdr:nvSpPr>
        <xdr:cNvPr id="748" name="テキスト ボックス 747"/>
        <xdr:cNvSpPr txBox="1"/>
      </xdr:nvSpPr>
      <xdr:spPr>
        <a:xfrm>
          <a:off x="21088427" y="63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85602</xdr:rowOff>
    </xdr:from>
    <xdr:to>
      <xdr:col>29</xdr:col>
      <xdr:colOff>568325</xdr:colOff>
      <xdr:row>39</xdr:row>
      <xdr:rowOff>15752</xdr:rowOff>
    </xdr:to>
    <xdr:sp macro="" textlink="">
      <xdr:nvSpPr>
        <xdr:cNvPr id="749" name="円/楕円 748"/>
        <xdr:cNvSpPr/>
      </xdr:nvSpPr>
      <xdr:spPr>
        <a:xfrm>
          <a:off x="20383500" y="66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32279</xdr:rowOff>
    </xdr:from>
    <xdr:ext cx="469744" cy="259045"/>
    <xdr:sp macro="" textlink="">
      <xdr:nvSpPr>
        <xdr:cNvPr id="750" name="テキスト ボックス 749"/>
        <xdr:cNvSpPr txBox="1"/>
      </xdr:nvSpPr>
      <xdr:spPr>
        <a:xfrm>
          <a:off x="20199427" y="63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111760</xdr:rowOff>
    </xdr:from>
    <xdr:to>
      <xdr:col>28</xdr:col>
      <xdr:colOff>365125</xdr:colOff>
      <xdr:row>39</xdr:row>
      <xdr:rowOff>41910</xdr:rowOff>
    </xdr:to>
    <xdr:sp macro="" textlink="">
      <xdr:nvSpPr>
        <xdr:cNvPr id="751" name="円/楕円 750"/>
        <xdr:cNvSpPr/>
      </xdr:nvSpPr>
      <xdr:spPr>
        <a:xfrm>
          <a:off x="19494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58437</xdr:rowOff>
    </xdr:from>
    <xdr:ext cx="469744" cy="259045"/>
    <xdr:sp macro="" textlink="">
      <xdr:nvSpPr>
        <xdr:cNvPr id="752" name="テキスト ボックス 751"/>
        <xdr:cNvSpPr txBox="1"/>
      </xdr:nvSpPr>
      <xdr:spPr>
        <a:xfrm>
          <a:off x="19310427"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115515</xdr:rowOff>
    </xdr:from>
    <xdr:to>
      <xdr:col>27</xdr:col>
      <xdr:colOff>161925</xdr:colOff>
      <xdr:row>39</xdr:row>
      <xdr:rowOff>45665</xdr:rowOff>
    </xdr:to>
    <xdr:sp macro="" textlink="">
      <xdr:nvSpPr>
        <xdr:cNvPr id="753" name="円/楕円 752"/>
        <xdr:cNvSpPr/>
      </xdr:nvSpPr>
      <xdr:spPr>
        <a:xfrm>
          <a:off x="18605500" y="66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62192</xdr:rowOff>
    </xdr:from>
    <xdr:ext cx="469744" cy="259045"/>
    <xdr:sp macro="" textlink="">
      <xdr:nvSpPr>
        <xdr:cNvPr id="754" name="テキスト ボックス 753"/>
        <xdr:cNvSpPr txBox="1"/>
      </xdr:nvSpPr>
      <xdr:spPr>
        <a:xfrm>
          <a:off x="18421427" y="640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70532</xdr:rowOff>
    </xdr:from>
    <xdr:to>
      <xdr:col>31</xdr:col>
      <xdr:colOff>34925</xdr:colOff>
      <xdr:row>59</xdr:row>
      <xdr:rowOff>98878</xdr:rowOff>
    </xdr:to>
    <xdr:cxnSp macro="">
      <xdr:nvCxnSpPr>
        <xdr:cNvPr id="788" name="直線コネクタ 787"/>
        <xdr:cNvCxnSpPr/>
      </xdr:nvCxnSpPr>
      <xdr:spPr>
        <a:xfrm>
          <a:off x="20434300" y="1018608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70532</xdr:rowOff>
    </xdr:from>
    <xdr:to>
      <xdr:col>29</xdr:col>
      <xdr:colOff>517525</xdr:colOff>
      <xdr:row>59</xdr:row>
      <xdr:rowOff>85489</xdr:rowOff>
    </xdr:to>
    <xdr:cxnSp macro="">
      <xdr:nvCxnSpPr>
        <xdr:cNvPr id="791" name="直線コネクタ 790"/>
        <xdr:cNvCxnSpPr/>
      </xdr:nvCxnSpPr>
      <xdr:spPr>
        <a:xfrm flipV="1">
          <a:off x="19545300" y="1018608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90271</xdr:rowOff>
    </xdr:from>
    <xdr:to>
      <xdr:col>29</xdr:col>
      <xdr:colOff>568325</xdr:colOff>
      <xdr:row>59</xdr:row>
      <xdr:rowOff>20421</xdr:rowOff>
    </xdr:to>
    <xdr:sp macro="" textlink="">
      <xdr:nvSpPr>
        <xdr:cNvPr id="792" name="フローチャート : 判断 791"/>
        <xdr:cNvSpPr/>
      </xdr:nvSpPr>
      <xdr:spPr>
        <a:xfrm>
          <a:off x="20383500" y="10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36948</xdr:rowOff>
    </xdr:from>
    <xdr:ext cx="469744" cy="259045"/>
    <xdr:sp macro="" textlink="">
      <xdr:nvSpPr>
        <xdr:cNvPr id="793" name="テキスト ボックス 792"/>
        <xdr:cNvSpPr txBox="1"/>
      </xdr:nvSpPr>
      <xdr:spPr>
        <a:xfrm>
          <a:off x="20199427" y="98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85489</xdr:rowOff>
    </xdr:from>
    <xdr:to>
      <xdr:col>28</xdr:col>
      <xdr:colOff>314325</xdr:colOff>
      <xdr:row>59</xdr:row>
      <xdr:rowOff>98878</xdr:rowOff>
    </xdr:to>
    <xdr:cxnSp macro="">
      <xdr:nvCxnSpPr>
        <xdr:cNvPr id="794" name="直線コネクタ 793"/>
        <xdr:cNvCxnSpPr/>
      </xdr:nvCxnSpPr>
      <xdr:spPr>
        <a:xfrm flipV="1">
          <a:off x="18656300" y="10201039"/>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96509</xdr:rowOff>
    </xdr:from>
    <xdr:to>
      <xdr:col>28</xdr:col>
      <xdr:colOff>365125</xdr:colOff>
      <xdr:row>59</xdr:row>
      <xdr:rowOff>26659</xdr:rowOff>
    </xdr:to>
    <xdr:sp macro="" textlink="">
      <xdr:nvSpPr>
        <xdr:cNvPr id="795" name="フローチャート : 判断 794"/>
        <xdr:cNvSpPr/>
      </xdr:nvSpPr>
      <xdr:spPr>
        <a:xfrm>
          <a:off x="19494500" y="1004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43186</xdr:rowOff>
    </xdr:from>
    <xdr:ext cx="469744" cy="259045"/>
    <xdr:sp macro="" textlink="">
      <xdr:nvSpPr>
        <xdr:cNvPr id="796" name="テキスト ボックス 795"/>
        <xdr:cNvSpPr txBox="1"/>
      </xdr:nvSpPr>
      <xdr:spPr>
        <a:xfrm>
          <a:off x="19310427" y="981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94190</xdr:rowOff>
    </xdr:from>
    <xdr:to>
      <xdr:col>27</xdr:col>
      <xdr:colOff>161925</xdr:colOff>
      <xdr:row>59</xdr:row>
      <xdr:rowOff>24340</xdr:rowOff>
    </xdr:to>
    <xdr:sp macro="" textlink="">
      <xdr:nvSpPr>
        <xdr:cNvPr id="797" name="フローチャート : 判断 796"/>
        <xdr:cNvSpPr/>
      </xdr:nvSpPr>
      <xdr:spPr>
        <a:xfrm>
          <a:off x="18605500" y="100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40867</xdr:rowOff>
    </xdr:from>
    <xdr:ext cx="469744" cy="259045"/>
    <xdr:sp macro="" textlink="">
      <xdr:nvSpPr>
        <xdr:cNvPr id="798" name="テキスト ボックス 797"/>
        <xdr:cNvSpPr txBox="1"/>
      </xdr:nvSpPr>
      <xdr:spPr>
        <a:xfrm>
          <a:off x="18421427" y="98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4" name="円/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6" name="円/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7" name="テキスト ボックス 80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19732</xdr:rowOff>
    </xdr:from>
    <xdr:to>
      <xdr:col>29</xdr:col>
      <xdr:colOff>568325</xdr:colOff>
      <xdr:row>59</xdr:row>
      <xdr:rowOff>121332</xdr:rowOff>
    </xdr:to>
    <xdr:sp macro="" textlink="">
      <xdr:nvSpPr>
        <xdr:cNvPr id="808" name="円/楕円 807"/>
        <xdr:cNvSpPr/>
      </xdr:nvSpPr>
      <xdr:spPr>
        <a:xfrm>
          <a:off x="20383500" y="101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112459</xdr:rowOff>
    </xdr:from>
    <xdr:ext cx="378565" cy="259045"/>
    <xdr:sp macro="" textlink="">
      <xdr:nvSpPr>
        <xdr:cNvPr id="809" name="テキスト ボックス 808"/>
        <xdr:cNvSpPr txBox="1"/>
      </xdr:nvSpPr>
      <xdr:spPr>
        <a:xfrm>
          <a:off x="20245017" y="10228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34689</xdr:rowOff>
    </xdr:from>
    <xdr:to>
      <xdr:col>28</xdr:col>
      <xdr:colOff>365125</xdr:colOff>
      <xdr:row>59</xdr:row>
      <xdr:rowOff>136289</xdr:rowOff>
    </xdr:to>
    <xdr:sp macro="" textlink="">
      <xdr:nvSpPr>
        <xdr:cNvPr id="810" name="円/楕円 809"/>
        <xdr:cNvSpPr/>
      </xdr:nvSpPr>
      <xdr:spPr>
        <a:xfrm>
          <a:off x="19494500" y="101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127416</xdr:rowOff>
    </xdr:from>
    <xdr:ext cx="378565" cy="259045"/>
    <xdr:sp macro="" textlink="">
      <xdr:nvSpPr>
        <xdr:cNvPr id="811" name="テキスト ボックス 810"/>
        <xdr:cNvSpPr txBox="1"/>
      </xdr:nvSpPr>
      <xdr:spPr>
        <a:xfrm>
          <a:off x="19356017" y="1024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2" name="円/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3" name="テキスト ボックス 81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156941</xdr:rowOff>
    </xdr:from>
    <xdr:to>
      <xdr:col>32</xdr:col>
      <xdr:colOff>187325</xdr:colOff>
      <xdr:row>76</xdr:row>
      <xdr:rowOff>161322</xdr:rowOff>
    </xdr:to>
    <xdr:cxnSp macro="">
      <xdr:nvCxnSpPr>
        <xdr:cNvPr id="843" name="直線コネクタ 842"/>
        <xdr:cNvCxnSpPr/>
      </xdr:nvCxnSpPr>
      <xdr:spPr>
        <a:xfrm flipV="1">
          <a:off x="21323300" y="1318714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161322</xdr:rowOff>
    </xdr:from>
    <xdr:to>
      <xdr:col>31</xdr:col>
      <xdr:colOff>34925</xdr:colOff>
      <xdr:row>77</xdr:row>
      <xdr:rowOff>71596</xdr:rowOff>
    </xdr:to>
    <xdr:cxnSp macro="">
      <xdr:nvCxnSpPr>
        <xdr:cNvPr id="846" name="直線コネクタ 845"/>
        <xdr:cNvCxnSpPr/>
      </xdr:nvCxnSpPr>
      <xdr:spPr>
        <a:xfrm flipV="1">
          <a:off x="20434300" y="13191522"/>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71596</xdr:rowOff>
    </xdr:from>
    <xdr:to>
      <xdr:col>29</xdr:col>
      <xdr:colOff>517525</xdr:colOff>
      <xdr:row>77</xdr:row>
      <xdr:rowOff>91960</xdr:rowOff>
    </xdr:to>
    <xdr:cxnSp macro="">
      <xdr:nvCxnSpPr>
        <xdr:cNvPr id="849" name="直線コネクタ 848"/>
        <xdr:cNvCxnSpPr/>
      </xdr:nvCxnSpPr>
      <xdr:spPr>
        <a:xfrm flipV="1">
          <a:off x="19545300" y="1327324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50" name="フローチャート : 判断 849"/>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51" name="テキスト ボックス 850"/>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91960</xdr:rowOff>
    </xdr:from>
    <xdr:to>
      <xdr:col>28</xdr:col>
      <xdr:colOff>314325</xdr:colOff>
      <xdr:row>77</xdr:row>
      <xdr:rowOff>105333</xdr:rowOff>
    </xdr:to>
    <xdr:cxnSp macro="">
      <xdr:nvCxnSpPr>
        <xdr:cNvPr id="852" name="直線コネクタ 851"/>
        <xdr:cNvCxnSpPr/>
      </xdr:nvCxnSpPr>
      <xdr:spPr>
        <a:xfrm flipV="1">
          <a:off x="18656300" y="1329361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53" name="フローチャート : 判断 852"/>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54" name="テキスト ボックス 853"/>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55" name="フローチャート : 判断 854"/>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56" name="テキスト ボックス 855"/>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106141</xdr:rowOff>
    </xdr:from>
    <xdr:to>
      <xdr:col>32</xdr:col>
      <xdr:colOff>238125</xdr:colOff>
      <xdr:row>77</xdr:row>
      <xdr:rowOff>36291</xdr:rowOff>
    </xdr:to>
    <xdr:sp macro="" textlink="">
      <xdr:nvSpPr>
        <xdr:cNvPr id="862" name="円/楕円 861"/>
        <xdr:cNvSpPr/>
      </xdr:nvSpPr>
      <xdr:spPr>
        <a:xfrm>
          <a:off x="221107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84568</xdr:rowOff>
    </xdr:from>
    <xdr:ext cx="534377" cy="259045"/>
    <xdr:sp macro="" textlink="">
      <xdr:nvSpPr>
        <xdr:cNvPr id="863" name="繰出金該当値テキスト"/>
        <xdr:cNvSpPr txBox="1"/>
      </xdr:nvSpPr>
      <xdr:spPr>
        <a:xfrm>
          <a:off x="22212300" y="131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110522</xdr:rowOff>
    </xdr:from>
    <xdr:to>
      <xdr:col>31</xdr:col>
      <xdr:colOff>85725</xdr:colOff>
      <xdr:row>77</xdr:row>
      <xdr:rowOff>40672</xdr:rowOff>
    </xdr:to>
    <xdr:sp macro="" textlink="">
      <xdr:nvSpPr>
        <xdr:cNvPr id="864" name="円/楕円 863"/>
        <xdr:cNvSpPr/>
      </xdr:nvSpPr>
      <xdr:spPr>
        <a:xfrm>
          <a:off x="21272500" y="131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31799</xdr:rowOff>
    </xdr:from>
    <xdr:ext cx="534377" cy="259045"/>
    <xdr:sp macro="" textlink="">
      <xdr:nvSpPr>
        <xdr:cNvPr id="865" name="テキスト ボックス 864"/>
        <xdr:cNvSpPr txBox="1"/>
      </xdr:nvSpPr>
      <xdr:spPr>
        <a:xfrm>
          <a:off x="21056111" y="132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20796</xdr:rowOff>
    </xdr:from>
    <xdr:to>
      <xdr:col>29</xdr:col>
      <xdr:colOff>568325</xdr:colOff>
      <xdr:row>77</xdr:row>
      <xdr:rowOff>122396</xdr:rowOff>
    </xdr:to>
    <xdr:sp macro="" textlink="">
      <xdr:nvSpPr>
        <xdr:cNvPr id="866" name="円/楕円 865"/>
        <xdr:cNvSpPr/>
      </xdr:nvSpPr>
      <xdr:spPr>
        <a:xfrm>
          <a:off x="20383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113523</xdr:rowOff>
    </xdr:from>
    <xdr:ext cx="534377" cy="259045"/>
    <xdr:sp macro="" textlink="">
      <xdr:nvSpPr>
        <xdr:cNvPr id="867" name="テキスト ボックス 866"/>
        <xdr:cNvSpPr txBox="1"/>
      </xdr:nvSpPr>
      <xdr:spPr>
        <a:xfrm>
          <a:off x="20167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41160</xdr:rowOff>
    </xdr:from>
    <xdr:to>
      <xdr:col>28</xdr:col>
      <xdr:colOff>365125</xdr:colOff>
      <xdr:row>77</xdr:row>
      <xdr:rowOff>142760</xdr:rowOff>
    </xdr:to>
    <xdr:sp macro="" textlink="">
      <xdr:nvSpPr>
        <xdr:cNvPr id="868" name="円/楕円 867"/>
        <xdr:cNvSpPr/>
      </xdr:nvSpPr>
      <xdr:spPr>
        <a:xfrm>
          <a:off x="19494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133887</xdr:rowOff>
    </xdr:from>
    <xdr:ext cx="534377" cy="259045"/>
    <xdr:sp macro="" textlink="">
      <xdr:nvSpPr>
        <xdr:cNvPr id="869" name="テキスト ボックス 868"/>
        <xdr:cNvSpPr txBox="1"/>
      </xdr:nvSpPr>
      <xdr:spPr>
        <a:xfrm>
          <a:off x="19278111" y="133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54533</xdr:rowOff>
    </xdr:from>
    <xdr:to>
      <xdr:col>27</xdr:col>
      <xdr:colOff>161925</xdr:colOff>
      <xdr:row>77</xdr:row>
      <xdr:rowOff>156133</xdr:rowOff>
    </xdr:to>
    <xdr:sp macro="" textlink="">
      <xdr:nvSpPr>
        <xdr:cNvPr id="870" name="円/楕円 869"/>
        <xdr:cNvSpPr/>
      </xdr:nvSpPr>
      <xdr:spPr>
        <a:xfrm>
          <a:off x="18605500" y="132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147260</xdr:rowOff>
    </xdr:from>
    <xdr:ext cx="534377" cy="259045"/>
    <xdr:sp macro="" textlink="">
      <xdr:nvSpPr>
        <xdr:cNvPr id="871" name="テキスト ボックス 870"/>
        <xdr:cNvSpPr txBox="1"/>
      </xdr:nvSpPr>
      <xdr:spPr>
        <a:xfrm>
          <a:off x="18389111" y="133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歳出決算総額は、住民１人あたり</a:t>
          </a:r>
          <a:r>
            <a:rPr kumimoji="1" lang="en-US" altLang="ja-JP" sz="1300">
              <a:solidFill>
                <a:schemeClr val="dk1"/>
              </a:solidFill>
              <a:effectLst/>
              <a:latin typeface="+mn-ea"/>
              <a:ea typeface="+mn-ea"/>
              <a:cs typeface="+mn-cs"/>
            </a:rPr>
            <a:t>359,264</a:t>
          </a:r>
          <a:r>
            <a:rPr kumimoji="1" lang="ja-JP" altLang="en-US"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年度と比べて</a:t>
          </a:r>
          <a:r>
            <a:rPr kumimoji="1" lang="en-US" altLang="ja-JP" sz="1300">
              <a:solidFill>
                <a:schemeClr val="dk1"/>
              </a:solidFill>
              <a:effectLst/>
              <a:latin typeface="+mn-ea"/>
              <a:ea typeface="+mn-ea"/>
              <a:cs typeface="+mn-cs"/>
            </a:rPr>
            <a:t>3,894</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の減</a:t>
          </a:r>
          <a:r>
            <a:rPr kumimoji="1" lang="ja-JP" altLang="ja-JP" sz="1300">
              <a:solidFill>
                <a:schemeClr val="dk1"/>
              </a:solidFill>
              <a:effectLst/>
              <a:latin typeface="+mn-ea"/>
              <a:ea typeface="+mn-ea"/>
              <a:cs typeface="+mn-cs"/>
            </a:rPr>
            <a:t>となっている。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年度と比べて大きな変動があった</a:t>
          </a:r>
          <a:r>
            <a:rPr kumimoji="1" lang="ja-JP" altLang="ja-JP" sz="1300">
              <a:solidFill>
                <a:schemeClr val="dk1"/>
              </a:solidFill>
              <a:effectLst/>
              <a:latin typeface="+mn-ea"/>
              <a:ea typeface="+mn-ea"/>
              <a:cs typeface="+mn-cs"/>
            </a:rPr>
            <a:t>人件費</a:t>
          </a:r>
          <a:r>
            <a:rPr kumimoji="1" lang="ja-JP" altLang="en-US" sz="1300">
              <a:solidFill>
                <a:schemeClr val="dk1"/>
              </a:solidFill>
              <a:effectLst/>
              <a:latin typeface="+mn-ea"/>
              <a:ea typeface="+mn-ea"/>
              <a:cs typeface="+mn-cs"/>
            </a:rPr>
            <a:t>と物件費については、</a:t>
          </a:r>
          <a:r>
            <a:rPr kumimoji="1" lang="ja-JP" altLang="ja-JP" sz="1300">
              <a:solidFill>
                <a:schemeClr val="dk1"/>
              </a:solidFill>
              <a:effectLst/>
              <a:latin typeface="+mn-ea"/>
              <a:ea typeface="+mn-ea"/>
              <a:cs typeface="+mn-cs"/>
            </a:rPr>
            <a:t>常備消防の静岡地域消防救急広域事務委託に伴う予算の組替え</a:t>
          </a:r>
          <a:r>
            <a:rPr kumimoji="1" lang="ja-JP" altLang="en-US" sz="1300">
              <a:solidFill>
                <a:schemeClr val="dk1"/>
              </a:solidFill>
              <a:effectLst/>
              <a:latin typeface="+mn-ea"/>
              <a:ea typeface="+mn-ea"/>
              <a:cs typeface="+mn-cs"/>
            </a:rPr>
            <a:t>が原因であるが、人件費と物件費の合算では平成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年度と比べて</a:t>
          </a:r>
          <a:r>
            <a:rPr kumimoji="1" lang="en-US" altLang="ja-JP" sz="1300">
              <a:solidFill>
                <a:schemeClr val="dk1"/>
              </a:solidFill>
              <a:effectLst/>
              <a:latin typeface="+mn-ea"/>
              <a:ea typeface="+mn-ea"/>
              <a:cs typeface="+mn-cs"/>
            </a:rPr>
            <a:t>2,384</a:t>
          </a:r>
          <a:r>
            <a:rPr kumimoji="1" lang="ja-JP" altLang="en-US" sz="1300">
              <a:solidFill>
                <a:schemeClr val="dk1"/>
              </a:solidFill>
              <a:effectLst/>
              <a:latin typeface="+mn-ea"/>
              <a:ea typeface="+mn-ea"/>
              <a:cs typeface="+mn-cs"/>
            </a:rPr>
            <a:t>円の減となっている</a:t>
          </a:r>
          <a:r>
            <a:rPr kumimoji="1" lang="ja-JP" altLang="ja-JP" sz="1300">
              <a:solidFill>
                <a:schemeClr val="dk1"/>
              </a:solidFill>
              <a:effectLst/>
              <a:latin typeface="+mn-ea"/>
              <a:ea typeface="+mn-ea"/>
              <a:cs typeface="+mn-cs"/>
            </a:rPr>
            <a:t>。</a:t>
          </a:r>
          <a:endParaRPr kumimoji="0"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他の大きな変動点は、補助費等が大幅に減となり平成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年度までと同程度の水準となっている。これは、平成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年度に国の補助金を受けて実施したプレミアム金券事業が終了したためである。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55771</xdr:rowOff>
    </xdr:from>
    <xdr:to>
      <xdr:col>6</xdr:col>
      <xdr:colOff>511175</xdr:colOff>
      <xdr:row>39</xdr:row>
      <xdr:rowOff>84510</xdr:rowOff>
    </xdr:to>
    <xdr:cxnSp macro="">
      <xdr:nvCxnSpPr>
        <xdr:cNvPr id="63" name="直線コネクタ 62"/>
        <xdr:cNvCxnSpPr/>
      </xdr:nvCxnSpPr>
      <xdr:spPr>
        <a:xfrm>
          <a:off x="3797300" y="6742321"/>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40422</xdr:rowOff>
    </xdr:from>
    <xdr:to>
      <xdr:col>5</xdr:col>
      <xdr:colOff>358775</xdr:colOff>
      <xdr:row>39</xdr:row>
      <xdr:rowOff>55771</xdr:rowOff>
    </xdr:to>
    <xdr:cxnSp macro="">
      <xdr:nvCxnSpPr>
        <xdr:cNvPr id="66" name="直線コネクタ 65"/>
        <xdr:cNvCxnSpPr/>
      </xdr:nvCxnSpPr>
      <xdr:spPr>
        <a:xfrm>
          <a:off x="2908300" y="672697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35197</xdr:rowOff>
    </xdr:from>
    <xdr:to>
      <xdr:col>4</xdr:col>
      <xdr:colOff>155575</xdr:colOff>
      <xdr:row>39</xdr:row>
      <xdr:rowOff>40422</xdr:rowOff>
    </xdr:to>
    <xdr:cxnSp macro="">
      <xdr:nvCxnSpPr>
        <xdr:cNvPr id="69" name="直線コネクタ 68"/>
        <xdr:cNvCxnSpPr/>
      </xdr:nvCxnSpPr>
      <xdr:spPr>
        <a:xfrm>
          <a:off x="2019300" y="672174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149479</xdr:rowOff>
    </xdr:from>
    <xdr:to>
      <xdr:col>4</xdr:col>
      <xdr:colOff>206375</xdr:colOff>
      <xdr:row>39</xdr:row>
      <xdr:rowOff>79629</xdr:rowOff>
    </xdr:to>
    <xdr:sp macro="" textlink="">
      <xdr:nvSpPr>
        <xdr:cNvPr id="70" name="フローチャート : 判断 69"/>
        <xdr:cNvSpPr/>
      </xdr:nvSpPr>
      <xdr:spPr>
        <a:xfrm>
          <a:off x="2857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96156</xdr:rowOff>
    </xdr:from>
    <xdr:ext cx="469744" cy="259045"/>
    <xdr:sp macro="" textlink="">
      <xdr:nvSpPr>
        <xdr:cNvPr id="71" name="テキスト ボックス 70"/>
        <xdr:cNvSpPr txBox="1"/>
      </xdr:nvSpPr>
      <xdr:spPr>
        <a:xfrm>
          <a:off x="2673427"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5806</xdr:rowOff>
    </xdr:from>
    <xdr:to>
      <xdr:col>2</xdr:col>
      <xdr:colOff>638175</xdr:colOff>
      <xdr:row>39</xdr:row>
      <xdr:rowOff>35197</xdr:rowOff>
    </xdr:to>
    <xdr:cxnSp macro="">
      <xdr:nvCxnSpPr>
        <xdr:cNvPr id="72" name="直線コネクタ 71"/>
        <xdr:cNvCxnSpPr/>
      </xdr:nvCxnSpPr>
      <xdr:spPr>
        <a:xfrm>
          <a:off x="1130300" y="66923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153888</xdr:rowOff>
    </xdr:from>
    <xdr:to>
      <xdr:col>3</xdr:col>
      <xdr:colOff>3175</xdr:colOff>
      <xdr:row>39</xdr:row>
      <xdr:rowOff>84038</xdr:rowOff>
    </xdr:to>
    <xdr:sp macro="" textlink="">
      <xdr:nvSpPr>
        <xdr:cNvPr id="73" name="フローチャート : 判断 72"/>
        <xdr:cNvSpPr/>
      </xdr:nvSpPr>
      <xdr:spPr>
        <a:xfrm>
          <a:off x="19685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100565</xdr:rowOff>
    </xdr:from>
    <xdr:ext cx="469744" cy="259045"/>
    <xdr:sp macro="" textlink="">
      <xdr:nvSpPr>
        <xdr:cNvPr id="74" name="テキスト ボックス 73"/>
        <xdr:cNvSpPr txBox="1"/>
      </xdr:nvSpPr>
      <xdr:spPr>
        <a:xfrm>
          <a:off x="1784427" y="644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142294</xdr:rowOff>
    </xdr:from>
    <xdr:to>
      <xdr:col>1</xdr:col>
      <xdr:colOff>485775</xdr:colOff>
      <xdr:row>39</xdr:row>
      <xdr:rowOff>72444</xdr:rowOff>
    </xdr:to>
    <xdr:sp macro="" textlink="">
      <xdr:nvSpPr>
        <xdr:cNvPr id="75" name="フローチャート : 判断 74"/>
        <xdr:cNvSpPr/>
      </xdr:nvSpPr>
      <xdr:spPr>
        <a:xfrm>
          <a:off x="1079500" y="66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63571</xdr:rowOff>
    </xdr:from>
    <xdr:ext cx="469744" cy="259045"/>
    <xdr:sp macro="" textlink="">
      <xdr:nvSpPr>
        <xdr:cNvPr id="76" name="テキスト ボックス 75"/>
        <xdr:cNvSpPr txBox="1"/>
      </xdr:nvSpPr>
      <xdr:spPr>
        <a:xfrm>
          <a:off x="895427" y="67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33710</xdr:rowOff>
    </xdr:from>
    <xdr:to>
      <xdr:col>6</xdr:col>
      <xdr:colOff>561975</xdr:colOff>
      <xdr:row>39</xdr:row>
      <xdr:rowOff>135310</xdr:rowOff>
    </xdr:to>
    <xdr:sp macro="" textlink="">
      <xdr:nvSpPr>
        <xdr:cNvPr id="82" name="円/楕円 81"/>
        <xdr:cNvSpPr/>
      </xdr:nvSpPr>
      <xdr:spPr>
        <a:xfrm>
          <a:off x="45847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120087</xdr:rowOff>
    </xdr:from>
    <xdr:ext cx="469744" cy="259045"/>
    <xdr:sp macro="" textlink="">
      <xdr:nvSpPr>
        <xdr:cNvPr id="83" name="議会費該当値テキスト"/>
        <xdr:cNvSpPr txBox="1"/>
      </xdr:nvSpPr>
      <xdr:spPr>
        <a:xfrm>
          <a:off x="4686300" y="66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4971</xdr:rowOff>
    </xdr:from>
    <xdr:to>
      <xdr:col>5</xdr:col>
      <xdr:colOff>409575</xdr:colOff>
      <xdr:row>39</xdr:row>
      <xdr:rowOff>106571</xdr:rowOff>
    </xdr:to>
    <xdr:sp macro="" textlink="">
      <xdr:nvSpPr>
        <xdr:cNvPr id="84" name="円/楕円 83"/>
        <xdr:cNvSpPr/>
      </xdr:nvSpPr>
      <xdr:spPr>
        <a:xfrm>
          <a:off x="3746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97698</xdr:rowOff>
    </xdr:from>
    <xdr:ext cx="469744" cy="259045"/>
    <xdr:sp macro="" textlink="">
      <xdr:nvSpPr>
        <xdr:cNvPr id="85" name="テキスト ボックス 84"/>
        <xdr:cNvSpPr txBox="1"/>
      </xdr:nvSpPr>
      <xdr:spPr>
        <a:xfrm>
          <a:off x="3562427" y="67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161072</xdr:rowOff>
    </xdr:from>
    <xdr:to>
      <xdr:col>4</xdr:col>
      <xdr:colOff>206375</xdr:colOff>
      <xdr:row>39</xdr:row>
      <xdr:rowOff>91222</xdr:rowOff>
    </xdr:to>
    <xdr:sp macro="" textlink="">
      <xdr:nvSpPr>
        <xdr:cNvPr id="86" name="円/楕円 85"/>
        <xdr:cNvSpPr/>
      </xdr:nvSpPr>
      <xdr:spPr>
        <a:xfrm>
          <a:off x="2857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82349</xdr:rowOff>
    </xdr:from>
    <xdr:ext cx="469744" cy="259045"/>
    <xdr:sp macro="" textlink="">
      <xdr:nvSpPr>
        <xdr:cNvPr id="87" name="テキスト ボックス 86"/>
        <xdr:cNvSpPr txBox="1"/>
      </xdr:nvSpPr>
      <xdr:spPr>
        <a:xfrm>
          <a:off x="2673427" y="67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155847</xdr:rowOff>
    </xdr:from>
    <xdr:to>
      <xdr:col>3</xdr:col>
      <xdr:colOff>3175</xdr:colOff>
      <xdr:row>39</xdr:row>
      <xdr:rowOff>85997</xdr:rowOff>
    </xdr:to>
    <xdr:sp macro="" textlink="">
      <xdr:nvSpPr>
        <xdr:cNvPr id="88" name="円/楕円 87"/>
        <xdr:cNvSpPr/>
      </xdr:nvSpPr>
      <xdr:spPr>
        <a:xfrm>
          <a:off x="196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77124</xdr:rowOff>
    </xdr:from>
    <xdr:ext cx="469744" cy="259045"/>
    <xdr:sp macro="" textlink="">
      <xdr:nvSpPr>
        <xdr:cNvPr id="89" name="テキスト ボックス 88"/>
        <xdr:cNvSpPr txBox="1"/>
      </xdr:nvSpPr>
      <xdr:spPr>
        <a:xfrm>
          <a:off x="1784427" y="67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126456</xdr:rowOff>
    </xdr:from>
    <xdr:to>
      <xdr:col>1</xdr:col>
      <xdr:colOff>485775</xdr:colOff>
      <xdr:row>39</xdr:row>
      <xdr:rowOff>56606</xdr:rowOff>
    </xdr:to>
    <xdr:sp macro="" textlink="">
      <xdr:nvSpPr>
        <xdr:cNvPr id="90" name="円/楕円 89"/>
        <xdr:cNvSpPr/>
      </xdr:nvSpPr>
      <xdr:spPr>
        <a:xfrm>
          <a:off x="1079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73133</xdr:rowOff>
    </xdr:from>
    <xdr:ext cx="469744" cy="259045"/>
    <xdr:sp macro="" textlink="">
      <xdr:nvSpPr>
        <xdr:cNvPr id="91" name="テキスト ボックス 90"/>
        <xdr:cNvSpPr txBox="1"/>
      </xdr:nvSpPr>
      <xdr:spPr>
        <a:xfrm>
          <a:off x="895427" y="64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132394</xdr:rowOff>
    </xdr:from>
    <xdr:to>
      <xdr:col>6</xdr:col>
      <xdr:colOff>511175</xdr:colOff>
      <xdr:row>58</xdr:row>
      <xdr:rowOff>156192</xdr:rowOff>
    </xdr:to>
    <xdr:cxnSp macro="">
      <xdr:nvCxnSpPr>
        <xdr:cNvPr id="122" name="直線コネクタ 121"/>
        <xdr:cNvCxnSpPr/>
      </xdr:nvCxnSpPr>
      <xdr:spPr>
        <a:xfrm flipV="1">
          <a:off x="3797300" y="10076494"/>
          <a:ext cx="8382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144925</xdr:rowOff>
    </xdr:from>
    <xdr:to>
      <xdr:col>5</xdr:col>
      <xdr:colOff>358775</xdr:colOff>
      <xdr:row>58</xdr:row>
      <xdr:rowOff>156192</xdr:rowOff>
    </xdr:to>
    <xdr:cxnSp macro="">
      <xdr:nvCxnSpPr>
        <xdr:cNvPr id="125" name="直線コネクタ 124"/>
        <xdr:cNvCxnSpPr/>
      </xdr:nvCxnSpPr>
      <xdr:spPr>
        <a:xfrm>
          <a:off x="2908300" y="10089025"/>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135350</xdr:rowOff>
    </xdr:from>
    <xdr:to>
      <xdr:col>4</xdr:col>
      <xdr:colOff>155575</xdr:colOff>
      <xdr:row>58</xdr:row>
      <xdr:rowOff>144925</xdr:rowOff>
    </xdr:to>
    <xdr:cxnSp macro="">
      <xdr:nvCxnSpPr>
        <xdr:cNvPr id="128" name="直線コネクタ 127"/>
        <xdr:cNvCxnSpPr/>
      </xdr:nvCxnSpPr>
      <xdr:spPr>
        <a:xfrm>
          <a:off x="2019300" y="10079450"/>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33814</xdr:rowOff>
    </xdr:from>
    <xdr:to>
      <xdr:col>4</xdr:col>
      <xdr:colOff>206375</xdr:colOff>
      <xdr:row>58</xdr:row>
      <xdr:rowOff>135414</xdr:rowOff>
    </xdr:to>
    <xdr:sp macro="" textlink="">
      <xdr:nvSpPr>
        <xdr:cNvPr id="129" name="フローチャート : 判断 128"/>
        <xdr:cNvSpPr/>
      </xdr:nvSpPr>
      <xdr:spPr>
        <a:xfrm>
          <a:off x="2857500" y="99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151941</xdr:rowOff>
    </xdr:from>
    <xdr:ext cx="534377" cy="259045"/>
    <xdr:sp macro="" textlink="">
      <xdr:nvSpPr>
        <xdr:cNvPr id="130" name="テキスト ボックス 129"/>
        <xdr:cNvSpPr txBox="1"/>
      </xdr:nvSpPr>
      <xdr:spPr>
        <a:xfrm>
          <a:off x="2641111" y="97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108127</xdr:rowOff>
    </xdr:from>
    <xdr:to>
      <xdr:col>2</xdr:col>
      <xdr:colOff>638175</xdr:colOff>
      <xdr:row>58</xdr:row>
      <xdr:rowOff>135350</xdr:rowOff>
    </xdr:to>
    <xdr:cxnSp macro="">
      <xdr:nvCxnSpPr>
        <xdr:cNvPr id="131" name="直線コネクタ 130"/>
        <xdr:cNvCxnSpPr/>
      </xdr:nvCxnSpPr>
      <xdr:spPr>
        <a:xfrm>
          <a:off x="1130300" y="1005222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28393</xdr:rowOff>
    </xdr:from>
    <xdr:to>
      <xdr:col>3</xdr:col>
      <xdr:colOff>3175</xdr:colOff>
      <xdr:row>58</xdr:row>
      <xdr:rowOff>129993</xdr:rowOff>
    </xdr:to>
    <xdr:sp macro="" textlink="">
      <xdr:nvSpPr>
        <xdr:cNvPr id="132" name="フローチャート : 判断 131"/>
        <xdr:cNvSpPr/>
      </xdr:nvSpPr>
      <xdr:spPr>
        <a:xfrm>
          <a:off x="1968500" y="997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146520</xdr:rowOff>
    </xdr:from>
    <xdr:ext cx="534377" cy="259045"/>
    <xdr:sp macro="" textlink="">
      <xdr:nvSpPr>
        <xdr:cNvPr id="133" name="テキスト ボックス 132"/>
        <xdr:cNvSpPr txBox="1"/>
      </xdr:nvSpPr>
      <xdr:spPr>
        <a:xfrm>
          <a:off x="1752111" y="974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31208</xdr:rowOff>
    </xdr:from>
    <xdr:to>
      <xdr:col>1</xdr:col>
      <xdr:colOff>485775</xdr:colOff>
      <xdr:row>58</xdr:row>
      <xdr:rowOff>132808</xdr:rowOff>
    </xdr:to>
    <xdr:sp macro="" textlink="">
      <xdr:nvSpPr>
        <xdr:cNvPr id="134" name="フローチャート : 判断 133"/>
        <xdr:cNvSpPr/>
      </xdr:nvSpPr>
      <xdr:spPr>
        <a:xfrm>
          <a:off x="1079500" y="99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149335</xdr:rowOff>
    </xdr:from>
    <xdr:ext cx="534377" cy="259045"/>
    <xdr:sp macro="" textlink="">
      <xdr:nvSpPr>
        <xdr:cNvPr id="135" name="テキスト ボックス 134"/>
        <xdr:cNvSpPr txBox="1"/>
      </xdr:nvSpPr>
      <xdr:spPr>
        <a:xfrm>
          <a:off x="863111" y="97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81594</xdr:rowOff>
    </xdr:from>
    <xdr:to>
      <xdr:col>6</xdr:col>
      <xdr:colOff>561975</xdr:colOff>
      <xdr:row>59</xdr:row>
      <xdr:rowOff>11744</xdr:rowOff>
    </xdr:to>
    <xdr:sp macro="" textlink="">
      <xdr:nvSpPr>
        <xdr:cNvPr id="141" name="円/楕円 140"/>
        <xdr:cNvSpPr/>
      </xdr:nvSpPr>
      <xdr:spPr>
        <a:xfrm>
          <a:off x="4584700" y="100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970</xdr:rowOff>
    </xdr:from>
    <xdr:ext cx="534377" cy="259045"/>
    <xdr:sp macro="" textlink="">
      <xdr:nvSpPr>
        <xdr:cNvPr id="142" name="総務費該当値テキスト"/>
        <xdr:cNvSpPr txBox="1"/>
      </xdr:nvSpPr>
      <xdr:spPr>
        <a:xfrm>
          <a:off x="4686300" y="99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105392</xdr:rowOff>
    </xdr:from>
    <xdr:to>
      <xdr:col>5</xdr:col>
      <xdr:colOff>409575</xdr:colOff>
      <xdr:row>59</xdr:row>
      <xdr:rowOff>35542</xdr:rowOff>
    </xdr:to>
    <xdr:sp macro="" textlink="">
      <xdr:nvSpPr>
        <xdr:cNvPr id="143" name="円/楕円 142"/>
        <xdr:cNvSpPr/>
      </xdr:nvSpPr>
      <xdr:spPr>
        <a:xfrm>
          <a:off x="3746500" y="100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26669</xdr:rowOff>
    </xdr:from>
    <xdr:ext cx="534377" cy="259045"/>
    <xdr:sp macro="" textlink="">
      <xdr:nvSpPr>
        <xdr:cNvPr id="144" name="テキスト ボックス 143"/>
        <xdr:cNvSpPr txBox="1"/>
      </xdr:nvSpPr>
      <xdr:spPr>
        <a:xfrm>
          <a:off x="3530111" y="101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94125</xdr:rowOff>
    </xdr:from>
    <xdr:to>
      <xdr:col>4</xdr:col>
      <xdr:colOff>206375</xdr:colOff>
      <xdr:row>59</xdr:row>
      <xdr:rowOff>24275</xdr:rowOff>
    </xdr:to>
    <xdr:sp macro="" textlink="">
      <xdr:nvSpPr>
        <xdr:cNvPr id="145" name="円/楕円 144"/>
        <xdr:cNvSpPr/>
      </xdr:nvSpPr>
      <xdr:spPr>
        <a:xfrm>
          <a:off x="2857500" y="100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15402</xdr:rowOff>
    </xdr:from>
    <xdr:ext cx="534377" cy="259045"/>
    <xdr:sp macro="" textlink="">
      <xdr:nvSpPr>
        <xdr:cNvPr id="146" name="テキスト ボックス 145"/>
        <xdr:cNvSpPr txBox="1"/>
      </xdr:nvSpPr>
      <xdr:spPr>
        <a:xfrm>
          <a:off x="2641111" y="101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84550</xdr:rowOff>
    </xdr:from>
    <xdr:to>
      <xdr:col>3</xdr:col>
      <xdr:colOff>3175</xdr:colOff>
      <xdr:row>59</xdr:row>
      <xdr:rowOff>14700</xdr:rowOff>
    </xdr:to>
    <xdr:sp macro="" textlink="">
      <xdr:nvSpPr>
        <xdr:cNvPr id="147" name="円/楕円 146"/>
        <xdr:cNvSpPr/>
      </xdr:nvSpPr>
      <xdr:spPr>
        <a:xfrm>
          <a:off x="1968500" y="100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5827</xdr:rowOff>
    </xdr:from>
    <xdr:ext cx="534377" cy="259045"/>
    <xdr:sp macro="" textlink="">
      <xdr:nvSpPr>
        <xdr:cNvPr id="148" name="テキスト ボックス 147"/>
        <xdr:cNvSpPr txBox="1"/>
      </xdr:nvSpPr>
      <xdr:spPr>
        <a:xfrm>
          <a:off x="1752111" y="101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57327</xdr:rowOff>
    </xdr:from>
    <xdr:to>
      <xdr:col>1</xdr:col>
      <xdr:colOff>485775</xdr:colOff>
      <xdr:row>58</xdr:row>
      <xdr:rowOff>158927</xdr:rowOff>
    </xdr:to>
    <xdr:sp macro="" textlink="">
      <xdr:nvSpPr>
        <xdr:cNvPr id="149" name="円/楕円 148"/>
        <xdr:cNvSpPr/>
      </xdr:nvSpPr>
      <xdr:spPr>
        <a:xfrm>
          <a:off x="1079500" y="100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150054</xdr:rowOff>
    </xdr:from>
    <xdr:ext cx="534377" cy="259045"/>
    <xdr:sp macro="" textlink="">
      <xdr:nvSpPr>
        <xdr:cNvPr id="150" name="テキスト ボックス 149"/>
        <xdr:cNvSpPr txBox="1"/>
      </xdr:nvSpPr>
      <xdr:spPr>
        <a:xfrm>
          <a:off x="863111" y="100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79918</xdr:rowOff>
    </xdr:from>
    <xdr:to>
      <xdr:col>6</xdr:col>
      <xdr:colOff>511175</xdr:colOff>
      <xdr:row>78</xdr:row>
      <xdr:rowOff>87804</xdr:rowOff>
    </xdr:to>
    <xdr:cxnSp macro="">
      <xdr:nvCxnSpPr>
        <xdr:cNvPr id="181" name="直線コネクタ 180"/>
        <xdr:cNvCxnSpPr/>
      </xdr:nvCxnSpPr>
      <xdr:spPr>
        <a:xfrm flipV="1">
          <a:off x="3797300" y="13453018"/>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87804</xdr:rowOff>
    </xdr:from>
    <xdr:to>
      <xdr:col>5</xdr:col>
      <xdr:colOff>358775</xdr:colOff>
      <xdr:row>78</xdr:row>
      <xdr:rowOff>96833</xdr:rowOff>
    </xdr:to>
    <xdr:cxnSp macro="">
      <xdr:nvCxnSpPr>
        <xdr:cNvPr id="184" name="直線コネクタ 183"/>
        <xdr:cNvCxnSpPr/>
      </xdr:nvCxnSpPr>
      <xdr:spPr>
        <a:xfrm flipV="1">
          <a:off x="2908300" y="1346090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96833</xdr:rowOff>
    </xdr:from>
    <xdr:to>
      <xdr:col>4</xdr:col>
      <xdr:colOff>155575</xdr:colOff>
      <xdr:row>78</xdr:row>
      <xdr:rowOff>106347</xdr:rowOff>
    </xdr:to>
    <xdr:cxnSp macro="">
      <xdr:nvCxnSpPr>
        <xdr:cNvPr id="187" name="直線コネクタ 186"/>
        <xdr:cNvCxnSpPr/>
      </xdr:nvCxnSpPr>
      <xdr:spPr>
        <a:xfrm flipV="1">
          <a:off x="2019300" y="1346993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18856</xdr:rowOff>
    </xdr:from>
    <xdr:to>
      <xdr:col>4</xdr:col>
      <xdr:colOff>206375</xdr:colOff>
      <xdr:row>78</xdr:row>
      <xdr:rowOff>120456</xdr:rowOff>
    </xdr:to>
    <xdr:sp macro="" textlink="">
      <xdr:nvSpPr>
        <xdr:cNvPr id="188" name="フローチャート : 判断 187"/>
        <xdr:cNvSpPr/>
      </xdr:nvSpPr>
      <xdr:spPr>
        <a:xfrm>
          <a:off x="2857500" y="1339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136983</xdr:rowOff>
    </xdr:from>
    <xdr:ext cx="599010" cy="259045"/>
    <xdr:sp macro="" textlink="">
      <xdr:nvSpPr>
        <xdr:cNvPr id="189" name="テキスト ボックス 188"/>
        <xdr:cNvSpPr txBox="1"/>
      </xdr:nvSpPr>
      <xdr:spPr>
        <a:xfrm>
          <a:off x="2608794" y="131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106347</xdr:rowOff>
    </xdr:from>
    <xdr:to>
      <xdr:col>2</xdr:col>
      <xdr:colOff>638175</xdr:colOff>
      <xdr:row>78</xdr:row>
      <xdr:rowOff>111933</xdr:rowOff>
    </xdr:to>
    <xdr:cxnSp macro="">
      <xdr:nvCxnSpPr>
        <xdr:cNvPr id="190" name="直線コネクタ 189"/>
        <xdr:cNvCxnSpPr/>
      </xdr:nvCxnSpPr>
      <xdr:spPr>
        <a:xfrm flipV="1">
          <a:off x="1130300" y="13479447"/>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31138</xdr:rowOff>
    </xdr:from>
    <xdr:to>
      <xdr:col>3</xdr:col>
      <xdr:colOff>3175</xdr:colOff>
      <xdr:row>78</xdr:row>
      <xdr:rowOff>132738</xdr:rowOff>
    </xdr:to>
    <xdr:sp macro="" textlink="">
      <xdr:nvSpPr>
        <xdr:cNvPr id="191" name="フローチャート : 判断 190"/>
        <xdr:cNvSpPr/>
      </xdr:nvSpPr>
      <xdr:spPr>
        <a:xfrm>
          <a:off x="1968500" y="1340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149265</xdr:rowOff>
    </xdr:from>
    <xdr:ext cx="599010" cy="259045"/>
    <xdr:sp macro="" textlink="">
      <xdr:nvSpPr>
        <xdr:cNvPr id="192" name="テキスト ボックス 191"/>
        <xdr:cNvSpPr txBox="1"/>
      </xdr:nvSpPr>
      <xdr:spPr>
        <a:xfrm>
          <a:off x="1719794" y="1317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31824</xdr:rowOff>
    </xdr:from>
    <xdr:to>
      <xdr:col>1</xdr:col>
      <xdr:colOff>485775</xdr:colOff>
      <xdr:row>78</xdr:row>
      <xdr:rowOff>133424</xdr:rowOff>
    </xdr:to>
    <xdr:sp macro="" textlink="">
      <xdr:nvSpPr>
        <xdr:cNvPr id="193" name="フローチャート : 判断 192"/>
        <xdr:cNvSpPr/>
      </xdr:nvSpPr>
      <xdr:spPr>
        <a:xfrm>
          <a:off x="1079500" y="134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149951</xdr:rowOff>
    </xdr:from>
    <xdr:ext cx="599010" cy="259045"/>
    <xdr:sp macro="" textlink="">
      <xdr:nvSpPr>
        <xdr:cNvPr id="194" name="テキスト ボックス 193"/>
        <xdr:cNvSpPr txBox="1"/>
      </xdr:nvSpPr>
      <xdr:spPr>
        <a:xfrm>
          <a:off x="830794" y="131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29118</xdr:rowOff>
    </xdr:from>
    <xdr:to>
      <xdr:col>6</xdr:col>
      <xdr:colOff>561975</xdr:colOff>
      <xdr:row>78</xdr:row>
      <xdr:rowOff>130718</xdr:rowOff>
    </xdr:to>
    <xdr:sp macro="" textlink="">
      <xdr:nvSpPr>
        <xdr:cNvPr id="200" name="円/楕円 199"/>
        <xdr:cNvSpPr/>
      </xdr:nvSpPr>
      <xdr:spPr>
        <a:xfrm>
          <a:off x="4584700" y="134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37004</xdr:rowOff>
    </xdr:from>
    <xdr:to>
      <xdr:col>5</xdr:col>
      <xdr:colOff>409575</xdr:colOff>
      <xdr:row>78</xdr:row>
      <xdr:rowOff>138604</xdr:rowOff>
    </xdr:to>
    <xdr:sp macro="" textlink="">
      <xdr:nvSpPr>
        <xdr:cNvPr id="202" name="円/楕円 201"/>
        <xdr:cNvSpPr/>
      </xdr:nvSpPr>
      <xdr:spPr>
        <a:xfrm>
          <a:off x="3746500" y="134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129731</xdr:rowOff>
    </xdr:from>
    <xdr:ext cx="599010" cy="259045"/>
    <xdr:sp macro="" textlink="">
      <xdr:nvSpPr>
        <xdr:cNvPr id="203" name="テキスト ボックス 202"/>
        <xdr:cNvSpPr txBox="1"/>
      </xdr:nvSpPr>
      <xdr:spPr>
        <a:xfrm>
          <a:off x="3497794" y="135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46033</xdr:rowOff>
    </xdr:from>
    <xdr:to>
      <xdr:col>4</xdr:col>
      <xdr:colOff>206375</xdr:colOff>
      <xdr:row>78</xdr:row>
      <xdr:rowOff>147633</xdr:rowOff>
    </xdr:to>
    <xdr:sp macro="" textlink="">
      <xdr:nvSpPr>
        <xdr:cNvPr id="204" name="円/楕円 203"/>
        <xdr:cNvSpPr/>
      </xdr:nvSpPr>
      <xdr:spPr>
        <a:xfrm>
          <a:off x="2857500" y="134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138760</xdr:rowOff>
    </xdr:from>
    <xdr:ext cx="599010" cy="259045"/>
    <xdr:sp macro="" textlink="">
      <xdr:nvSpPr>
        <xdr:cNvPr id="205" name="テキスト ボックス 204"/>
        <xdr:cNvSpPr txBox="1"/>
      </xdr:nvSpPr>
      <xdr:spPr>
        <a:xfrm>
          <a:off x="2608794" y="135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55547</xdr:rowOff>
    </xdr:from>
    <xdr:to>
      <xdr:col>3</xdr:col>
      <xdr:colOff>3175</xdr:colOff>
      <xdr:row>78</xdr:row>
      <xdr:rowOff>157147</xdr:rowOff>
    </xdr:to>
    <xdr:sp macro="" textlink="">
      <xdr:nvSpPr>
        <xdr:cNvPr id="206" name="円/楕円 205"/>
        <xdr:cNvSpPr/>
      </xdr:nvSpPr>
      <xdr:spPr>
        <a:xfrm>
          <a:off x="1968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148274</xdr:rowOff>
    </xdr:from>
    <xdr:ext cx="599010" cy="259045"/>
    <xdr:sp macro="" textlink="">
      <xdr:nvSpPr>
        <xdr:cNvPr id="207" name="テキスト ボックス 206"/>
        <xdr:cNvSpPr txBox="1"/>
      </xdr:nvSpPr>
      <xdr:spPr>
        <a:xfrm>
          <a:off x="1719794" y="1352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61133</xdr:rowOff>
    </xdr:from>
    <xdr:to>
      <xdr:col>1</xdr:col>
      <xdr:colOff>485775</xdr:colOff>
      <xdr:row>78</xdr:row>
      <xdr:rowOff>162733</xdr:rowOff>
    </xdr:to>
    <xdr:sp macro="" textlink="">
      <xdr:nvSpPr>
        <xdr:cNvPr id="208" name="円/楕円 207"/>
        <xdr:cNvSpPr/>
      </xdr:nvSpPr>
      <xdr:spPr>
        <a:xfrm>
          <a:off x="1079500" y="134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153860</xdr:rowOff>
    </xdr:from>
    <xdr:ext cx="534377" cy="259045"/>
    <xdr:sp macro="" textlink="">
      <xdr:nvSpPr>
        <xdr:cNvPr id="209" name="テキスト ボックス 208"/>
        <xdr:cNvSpPr txBox="1"/>
      </xdr:nvSpPr>
      <xdr:spPr>
        <a:xfrm>
          <a:off x="863111" y="135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141033</xdr:rowOff>
    </xdr:from>
    <xdr:to>
      <xdr:col>6</xdr:col>
      <xdr:colOff>511175</xdr:colOff>
      <xdr:row>97</xdr:row>
      <xdr:rowOff>43383</xdr:rowOff>
    </xdr:to>
    <xdr:cxnSp macro="">
      <xdr:nvCxnSpPr>
        <xdr:cNvPr id="239" name="直線コネクタ 238"/>
        <xdr:cNvCxnSpPr/>
      </xdr:nvCxnSpPr>
      <xdr:spPr>
        <a:xfrm>
          <a:off x="3797300" y="16600233"/>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141033</xdr:rowOff>
    </xdr:from>
    <xdr:to>
      <xdr:col>5</xdr:col>
      <xdr:colOff>358775</xdr:colOff>
      <xdr:row>97</xdr:row>
      <xdr:rowOff>50318</xdr:rowOff>
    </xdr:to>
    <xdr:cxnSp macro="">
      <xdr:nvCxnSpPr>
        <xdr:cNvPr id="242" name="直線コネクタ 241"/>
        <xdr:cNvCxnSpPr/>
      </xdr:nvCxnSpPr>
      <xdr:spPr>
        <a:xfrm flipV="1">
          <a:off x="2908300" y="16600233"/>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50318</xdr:rowOff>
    </xdr:from>
    <xdr:to>
      <xdr:col>4</xdr:col>
      <xdr:colOff>155575</xdr:colOff>
      <xdr:row>97</xdr:row>
      <xdr:rowOff>86322</xdr:rowOff>
    </xdr:to>
    <xdr:cxnSp macro="">
      <xdr:nvCxnSpPr>
        <xdr:cNvPr id="245" name="直線コネクタ 244"/>
        <xdr:cNvCxnSpPr/>
      </xdr:nvCxnSpPr>
      <xdr:spPr>
        <a:xfrm flipV="1">
          <a:off x="2019300" y="1668096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9328</xdr:rowOff>
    </xdr:from>
    <xdr:to>
      <xdr:col>4</xdr:col>
      <xdr:colOff>206375</xdr:colOff>
      <xdr:row>97</xdr:row>
      <xdr:rowOff>110928</xdr:rowOff>
    </xdr:to>
    <xdr:sp macro="" textlink="">
      <xdr:nvSpPr>
        <xdr:cNvPr id="246" name="フローチャート : 判断 245"/>
        <xdr:cNvSpPr/>
      </xdr:nvSpPr>
      <xdr:spPr>
        <a:xfrm>
          <a:off x="2857500" y="166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102055</xdr:rowOff>
    </xdr:from>
    <xdr:ext cx="534377" cy="259045"/>
    <xdr:sp macro="" textlink="">
      <xdr:nvSpPr>
        <xdr:cNvPr id="247" name="テキスト ボックス 246"/>
        <xdr:cNvSpPr txBox="1"/>
      </xdr:nvSpPr>
      <xdr:spPr>
        <a:xfrm>
          <a:off x="2641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86322</xdr:rowOff>
    </xdr:from>
    <xdr:to>
      <xdr:col>2</xdr:col>
      <xdr:colOff>638175</xdr:colOff>
      <xdr:row>97</xdr:row>
      <xdr:rowOff>106553</xdr:rowOff>
    </xdr:to>
    <xdr:cxnSp macro="">
      <xdr:nvCxnSpPr>
        <xdr:cNvPr id="248" name="直線コネクタ 247"/>
        <xdr:cNvCxnSpPr/>
      </xdr:nvCxnSpPr>
      <xdr:spPr>
        <a:xfrm flipV="1">
          <a:off x="1130300" y="1671697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40132</xdr:rowOff>
    </xdr:from>
    <xdr:to>
      <xdr:col>3</xdr:col>
      <xdr:colOff>3175</xdr:colOff>
      <xdr:row>97</xdr:row>
      <xdr:rowOff>141732</xdr:rowOff>
    </xdr:to>
    <xdr:sp macro="" textlink="">
      <xdr:nvSpPr>
        <xdr:cNvPr id="249" name="フローチャート : 判断 248"/>
        <xdr:cNvSpPr/>
      </xdr:nvSpPr>
      <xdr:spPr>
        <a:xfrm>
          <a:off x="1968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132859</xdr:rowOff>
    </xdr:from>
    <xdr:ext cx="534377" cy="259045"/>
    <xdr:sp macro="" textlink="">
      <xdr:nvSpPr>
        <xdr:cNvPr id="250" name="テキスト ボックス 249"/>
        <xdr:cNvSpPr txBox="1"/>
      </xdr:nvSpPr>
      <xdr:spPr>
        <a:xfrm>
          <a:off x="1752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222</xdr:rowOff>
    </xdr:from>
    <xdr:to>
      <xdr:col>1</xdr:col>
      <xdr:colOff>485775</xdr:colOff>
      <xdr:row>97</xdr:row>
      <xdr:rowOff>101822</xdr:rowOff>
    </xdr:to>
    <xdr:sp macro="" textlink="">
      <xdr:nvSpPr>
        <xdr:cNvPr id="251" name="フローチャート : 判断 250"/>
        <xdr:cNvSpPr/>
      </xdr:nvSpPr>
      <xdr:spPr>
        <a:xfrm>
          <a:off x="1079500" y="166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118349</xdr:rowOff>
    </xdr:from>
    <xdr:ext cx="534377" cy="259045"/>
    <xdr:sp macro="" textlink="">
      <xdr:nvSpPr>
        <xdr:cNvPr id="252" name="テキスト ボックス 251"/>
        <xdr:cNvSpPr txBox="1"/>
      </xdr:nvSpPr>
      <xdr:spPr>
        <a:xfrm>
          <a:off x="863111" y="164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164033</xdr:rowOff>
    </xdr:from>
    <xdr:to>
      <xdr:col>6</xdr:col>
      <xdr:colOff>561975</xdr:colOff>
      <xdr:row>97</xdr:row>
      <xdr:rowOff>94183</xdr:rowOff>
    </xdr:to>
    <xdr:sp macro="" textlink="">
      <xdr:nvSpPr>
        <xdr:cNvPr id="258" name="円/楕円 257"/>
        <xdr:cNvSpPr/>
      </xdr:nvSpPr>
      <xdr:spPr>
        <a:xfrm>
          <a:off x="45847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15460</xdr:rowOff>
    </xdr:from>
    <xdr:ext cx="534377" cy="259045"/>
    <xdr:sp macro="" textlink="">
      <xdr:nvSpPr>
        <xdr:cNvPr id="259" name="衛生費該当値テキスト"/>
        <xdr:cNvSpPr txBox="1"/>
      </xdr:nvSpPr>
      <xdr:spPr>
        <a:xfrm>
          <a:off x="4686300" y="164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90233</xdr:rowOff>
    </xdr:from>
    <xdr:to>
      <xdr:col>5</xdr:col>
      <xdr:colOff>409575</xdr:colOff>
      <xdr:row>97</xdr:row>
      <xdr:rowOff>20383</xdr:rowOff>
    </xdr:to>
    <xdr:sp macro="" textlink="">
      <xdr:nvSpPr>
        <xdr:cNvPr id="260" name="円/楕円 259"/>
        <xdr:cNvSpPr/>
      </xdr:nvSpPr>
      <xdr:spPr>
        <a:xfrm>
          <a:off x="3746500" y="165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36910</xdr:rowOff>
    </xdr:from>
    <xdr:ext cx="534377" cy="259045"/>
    <xdr:sp macro="" textlink="">
      <xdr:nvSpPr>
        <xdr:cNvPr id="261" name="テキスト ボックス 260"/>
        <xdr:cNvSpPr txBox="1"/>
      </xdr:nvSpPr>
      <xdr:spPr>
        <a:xfrm>
          <a:off x="3530111" y="163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170968</xdr:rowOff>
    </xdr:from>
    <xdr:to>
      <xdr:col>4</xdr:col>
      <xdr:colOff>206375</xdr:colOff>
      <xdr:row>97</xdr:row>
      <xdr:rowOff>101118</xdr:rowOff>
    </xdr:to>
    <xdr:sp macro="" textlink="">
      <xdr:nvSpPr>
        <xdr:cNvPr id="262" name="円/楕円 261"/>
        <xdr:cNvSpPr/>
      </xdr:nvSpPr>
      <xdr:spPr>
        <a:xfrm>
          <a:off x="2857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117645</xdr:rowOff>
    </xdr:from>
    <xdr:ext cx="534377" cy="259045"/>
    <xdr:sp macro="" textlink="">
      <xdr:nvSpPr>
        <xdr:cNvPr id="263" name="テキスト ボックス 262"/>
        <xdr:cNvSpPr txBox="1"/>
      </xdr:nvSpPr>
      <xdr:spPr>
        <a:xfrm>
          <a:off x="2641111" y="164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35522</xdr:rowOff>
    </xdr:from>
    <xdr:to>
      <xdr:col>3</xdr:col>
      <xdr:colOff>3175</xdr:colOff>
      <xdr:row>97</xdr:row>
      <xdr:rowOff>137122</xdr:rowOff>
    </xdr:to>
    <xdr:sp macro="" textlink="">
      <xdr:nvSpPr>
        <xdr:cNvPr id="264" name="円/楕円 263"/>
        <xdr:cNvSpPr/>
      </xdr:nvSpPr>
      <xdr:spPr>
        <a:xfrm>
          <a:off x="1968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153649</xdr:rowOff>
    </xdr:from>
    <xdr:ext cx="534377" cy="259045"/>
    <xdr:sp macro="" textlink="">
      <xdr:nvSpPr>
        <xdr:cNvPr id="265" name="テキスト ボックス 264"/>
        <xdr:cNvSpPr txBox="1"/>
      </xdr:nvSpPr>
      <xdr:spPr>
        <a:xfrm>
          <a:off x="1752111" y="164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55753</xdr:rowOff>
    </xdr:from>
    <xdr:to>
      <xdr:col>1</xdr:col>
      <xdr:colOff>485775</xdr:colOff>
      <xdr:row>97</xdr:row>
      <xdr:rowOff>157353</xdr:rowOff>
    </xdr:to>
    <xdr:sp macro="" textlink="">
      <xdr:nvSpPr>
        <xdr:cNvPr id="266" name="円/楕円 265"/>
        <xdr:cNvSpPr/>
      </xdr:nvSpPr>
      <xdr:spPr>
        <a:xfrm>
          <a:off x="1079500" y="166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148480</xdr:rowOff>
    </xdr:from>
    <xdr:ext cx="534377" cy="259045"/>
    <xdr:sp macro="" textlink="">
      <xdr:nvSpPr>
        <xdr:cNvPr id="267" name="テキスト ボックス 266"/>
        <xdr:cNvSpPr txBox="1"/>
      </xdr:nvSpPr>
      <xdr:spPr>
        <a:xfrm>
          <a:off x="863111" y="1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122327</xdr:rowOff>
    </xdr:from>
    <xdr:to>
      <xdr:col>15</xdr:col>
      <xdr:colOff>180975</xdr:colOff>
      <xdr:row>38</xdr:row>
      <xdr:rowOff>123789</xdr:rowOff>
    </xdr:to>
    <xdr:cxnSp macro="">
      <xdr:nvCxnSpPr>
        <xdr:cNvPr id="294" name="直線コネクタ 293"/>
        <xdr:cNvCxnSpPr/>
      </xdr:nvCxnSpPr>
      <xdr:spPr>
        <a:xfrm>
          <a:off x="9639300" y="6637427"/>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122327</xdr:rowOff>
    </xdr:from>
    <xdr:to>
      <xdr:col>14</xdr:col>
      <xdr:colOff>28575</xdr:colOff>
      <xdr:row>38</xdr:row>
      <xdr:rowOff>125526</xdr:rowOff>
    </xdr:to>
    <xdr:cxnSp macro="">
      <xdr:nvCxnSpPr>
        <xdr:cNvPr id="297" name="直線コネクタ 296"/>
        <xdr:cNvCxnSpPr/>
      </xdr:nvCxnSpPr>
      <xdr:spPr>
        <a:xfrm flipV="1">
          <a:off x="8750300" y="6637427"/>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101387</xdr:rowOff>
    </xdr:from>
    <xdr:to>
      <xdr:col>12</xdr:col>
      <xdr:colOff>511175</xdr:colOff>
      <xdr:row>38</xdr:row>
      <xdr:rowOff>125526</xdr:rowOff>
    </xdr:to>
    <xdr:cxnSp macro="">
      <xdr:nvCxnSpPr>
        <xdr:cNvPr id="300" name="直線コネクタ 299"/>
        <xdr:cNvCxnSpPr/>
      </xdr:nvCxnSpPr>
      <xdr:spPr>
        <a:xfrm>
          <a:off x="7861300" y="6616487"/>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165846</xdr:rowOff>
    </xdr:from>
    <xdr:to>
      <xdr:col>12</xdr:col>
      <xdr:colOff>561975</xdr:colOff>
      <xdr:row>38</xdr:row>
      <xdr:rowOff>95996</xdr:rowOff>
    </xdr:to>
    <xdr:sp macro="" textlink="">
      <xdr:nvSpPr>
        <xdr:cNvPr id="301" name="フローチャート : 判断 300"/>
        <xdr:cNvSpPr/>
      </xdr:nvSpPr>
      <xdr:spPr>
        <a:xfrm>
          <a:off x="8699500" y="65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112524</xdr:rowOff>
    </xdr:from>
    <xdr:ext cx="469744" cy="259045"/>
    <xdr:sp macro="" textlink="">
      <xdr:nvSpPr>
        <xdr:cNvPr id="302" name="テキスト ボックス 301"/>
        <xdr:cNvSpPr txBox="1"/>
      </xdr:nvSpPr>
      <xdr:spPr>
        <a:xfrm>
          <a:off x="8515427" y="628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93477</xdr:rowOff>
    </xdr:from>
    <xdr:to>
      <xdr:col>11</xdr:col>
      <xdr:colOff>307975</xdr:colOff>
      <xdr:row>38</xdr:row>
      <xdr:rowOff>101387</xdr:rowOff>
    </xdr:to>
    <xdr:cxnSp macro="">
      <xdr:nvCxnSpPr>
        <xdr:cNvPr id="303" name="直線コネクタ 302"/>
        <xdr:cNvCxnSpPr/>
      </xdr:nvCxnSpPr>
      <xdr:spPr>
        <a:xfrm>
          <a:off x="6972300" y="660857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137409</xdr:rowOff>
    </xdr:from>
    <xdr:to>
      <xdr:col>11</xdr:col>
      <xdr:colOff>358775</xdr:colOff>
      <xdr:row>38</xdr:row>
      <xdr:rowOff>67559</xdr:rowOff>
    </xdr:to>
    <xdr:sp macro="" textlink="">
      <xdr:nvSpPr>
        <xdr:cNvPr id="304" name="フローチャート : 判断 303"/>
        <xdr:cNvSpPr/>
      </xdr:nvSpPr>
      <xdr:spPr>
        <a:xfrm>
          <a:off x="7810500" y="648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84086</xdr:rowOff>
    </xdr:from>
    <xdr:ext cx="469744" cy="259045"/>
    <xdr:sp macro="" textlink="">
      <xdr:nvSpPr>
        <xdr:cNvPr id="305" name="テキスト ボックス 304"/>
        <xdr:cNvSpPr txBox="1"/>
      </xdr:nvSpPr>
      <xdr:spPr>
        <a:xfrm>
          <a:off x="7626427"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103348</xdr:rowOff>
    </xdr:from>
    <xdr:to>
      <xdr:col>10</xdr:col>
      <xdr:colOff>155575</xdr:colOff>
      <xdr:row>38</xdr:row>
      <xdr:rowOff>33497</xdr:rowOff>
    </xdr:to>
    <xdr:sp macro="" textlink="">
      <xdr:nvSpPr>
        <xdr:cNvPr id="306" name="フローチャート : 判断 305"/>
        <xdr:cNvSpPr/>
      </xdr:nvSpPr>
      <xdr:spPr>
        <a:xfrm>
          <a:off x="6921500" y="64469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50025</xdr:rowOff>
    </xdr:from>
    <xdr:ext cx="469744" cy="259045"/>
    <xdr:sp macro="" textlink="">
      <xdr:nvSpPr>
        <xdr:cNvPr id="307" name="テキスト ボックス 306"/>
        <xdr:cNvSpPr txBox="1"/>
      </xdr:nvSpPr>
      <xdr:spPr>
        <a:xfrm>
          <a:off x="6737427" y="62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72989</xdr:rowOff>
    </xdr:from>
    <xdr:to>
      <xdr:col>15</xdr:col>
      <xdr:colOff>231775</xdr:colOff>
      <xdr:row>39</xdr:row>
      <xdr:rowOff>3139</xdr:rowOff>
    </xdr:to>
    <xdr:sp macro="" textlink="">
      <xdr:nvSpPr>
        <xdr:cNvPr id="313" name="円/楕円 312"/>
        <xdr:cNvSpPr/>
      </xdr:nvSpPr>
      <xdr:spPr>
        <a:xfrm>
          <a:off x="10426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71527</xdr:rowOff>
    </xdr:from>
    <xdr:to>
      <xdr:col>14</xdr:col>
      <xdr:colOff>79375</xdr:colOff>
      <xdr:row>39</xdr:row>
      <xdr:rowOff>1677</xdr:rowOff>
    </xdr:to>
    <xdr:sp macro="" textlink="">
      <xdr:nvSpPr>
        <xdr:cNvPr id="315" name="円/楕円 314"/>
        <xdr:cNvSpPr/>
      </xdr:nvSpPr>
      <xdr:spPr>
        <a:xfrm>
          <a:off x="9588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164254</xdr:rowOff>
    </xdr:from>
    <xdr:ext cx="378565" cy="259045"/>
    <xdr:sp macro="" textlink="">
      <xdr:nvSpPr>
        <xdr:cNvPr id="316" name="テキスト ボックス 315"/>
        <xdr:cNvSpPr txBox="1"/>
      </xdr:nvSpPr>
      <xdr:spPr>
        <a:xfrm>
          <a:off x="9450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74726</xdr:rowOff>
    </xdr:from>
    <xdr:to>
      <xdr:col>12</xdr:col>
      <xdr:colOff>561975</xdr:colOff>
      <xdr:row>39</xdr:row>
      <xdr:rowOff>4876</xdr:rowOff>
    </xdr:to>
    <xdr:sp macro="" textlink="">
      <xdr:nvSpPr>
        <xdr:cNvPr id="317" name="円/楕円 316"/>
        <xdr:cNvSpPr/>
      </xdr:nvSpPr>
      <xdr:spPr>
        <a:xfrm>
          <a:off x="8699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167453</xdr:rowOff>
    </xdr:from>
    <xdr:ext cx="378565" cy="259045"/>
    <xdr:sp macro="" textlink="">
      <xdr:nvSpPr>
        <xdr:cNvPr id="318" name="テキスト ボックス 317"/>
        <xdr:cNvSpPr txBox="1"/>
      </xdr:nvSpPr>
      <xdr:spPr>
        <a:xfrm>
          <a:off x="8561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50587</xdr:rowOff>
    </xdr:from>
    <xdr:to>
      <xdr:col>11</xdr:col>
      <xdr:colOff>358775</xdr:colOff>
      <xdr:row>38</xdr:row>
      <xdr:rowOff>152187</xdr:rowOff>
    </xdr:to>
    <xdr:sp macro="" textlink="">
      <xdr:nvSpPr>
        <xdr:cNvPr id="319" name="円/楕円 318"/>
        <xdr:cNvSpPr/>
      </xdr:nvSpPr>
      <xdr:spPr>
        <a:xfrm>
          <a:off x="7810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143314</xdr:rowOff>
    </xdr:from>
    <xdr:ext cx="378565" cy="259045"/>
    <xdr:sp macro="" textlink="">
      <xdr:nvSpPr>
        <xdr:cNvPr id="320" name="テキスト ボックス 319"/>
        <xdr:cNvSpPr txBox="1"/>
      </xdr:nvSpPr>
      <xdr:spPr>
        <a:xfrm>
          <a:off x="7672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42677</xdr:rowOff>
    </xdr:from>
    <xdr:to>
      <xdr:col>10</xdr:col>
      <xdr:colOff>155575</xdr:colOff>
      <xdr:row>38</xdr:row>
      <xdr:rowOff>144277</xdr:rowOff>
    </xdr:to>
    <xdr:sp macro="" textlink="">
      <xdr:nvSpPr>
        <xdr:cNvPr id="321" name="円/楕円 320"/>
        <xdr:cNvSpPr/>
      </xdr:nvSpPr>
      <xdr:spPr>
        <a:xfrm>
          <a:off x="6921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135404</xdr:rowOff>
    </xdr:from>
    <xdr:ext cx="469744" cy="259045"/>
    <xdr:sp macro="" textlink="">
      <xdr:nvSpPr>
        <xdr:cNvPr id="322" name="テキスト ボックス 321"/>
        <xdr:cNvSpPr txBox="1"/>
      </xdr:nvSpPr>
      <xdr:spPr>
        <a:xfrm>
          <a:off x="6737427" y="66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90967</xdr:rowOff>
    </xdr:from>
    <xdr:to>
      <xdr:col>15</xdr:col>
      <xdr:colOff>180975</xdr:colOff>
      <xdr:row>58</xdr:row>
      <xdr:rowOff>95955</xdr:rowOff>
    </xdr:to>
    <xdr:cxnSp macro="">
      <xdr:nvCxnSpPr>
        <xdr:cNvPr id="349" name="直線コネクタ 348"/>
        <xdr:cNvCxnSpPr/>
      </xdr:nvCxnSpPr>
      <xdr:spPr>
        <a:xfrm>
          <a:off x="9639300" y="10035067"/>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90748</xdr:rowOff>
    </xdr:from>
    <xdr:to>
      <xdr:col>14</xdr:col>
      <xdr:colOff>28575</xdr:colOff>
      <xdr:row>58</xdr:row>
      <xdr:rowOff>90967</xdr:rowOff>
    </xdr:to>
    <xdr:cxnSp macro="">
      <xdr:nvCxnSpPr>
        <xdr:cNvPr id="352" name="直線コネクタ 351"/>
        <xdr:cNvCxnSpPr/>
      </xdr:nvCxnSpPr>
      <xdr:spPr>
        <a:xfrm>
          <a:off x="8750300" y="1003484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59534</xdr:rowOff>
    </xdr:from>
    <xdr:to>
      <xdr:col>12</xdr:col>
      <xdr:colOff>511175</xdr:colOff>
      <xdr:row>58</xdr:row>
      <xdr:rowOff>90748</xdr:rowOff>
    </xdr:to>
    <xdr:cxnSp macro="">
      <xdr:nvCxnSpPr>
        <xdr:cNvPr id="355" name="直線コネクタ 354"/>
        <xdr:cNvCxnSpPr/>
      </xdr:nvCxnSpPr>
      <xdr:spPr>
        <a:xfrm>
          <a:off x="7861300" y="10003634"/>
          <a:ext cx="889000" cy="3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14678</xdr:rowOff>
    </xdr:from>
    <xdr:to>
      <xdr:col>12</xdr:col>
      <xdr:colOff>561975</xdr:colOff>
      <xdr:row>58</xdr:row>
      <xdr:rowOff>116278</xdr:rowOff>
    </xdr:to>
    <xdr:sp macro="" textlink="">
      <xdr:nvSpPr>
        <xdr:cNvPr id="356" name="フローチャート : 判断 355"/>
        <xdr:cNvSpPr/>
      </xdr:nvSpPr>
      <xdr:spPr>
        <a:xfrm>
          <a:off x="8699500" y="995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132805</xdr:rowOff>
    </xdr:from>
    <xdr:ext cx="534377" cy="259045"/>
    <xdr:sp macro="" textlink="">
      <xdr:nvSpPr>
        <xdr:cNvPr id="357" name="テキスト ボックス 356"/>
        <xdr:cNvSpPr txBox="1"/>
      </xdr:nvSpPr>
      <xdr:spPr>
        <a:xfrm>
          <a:off x="8483111" y="97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59534</xdr:rowOff>
    </xdr:from>
    <xdr:to>
      <xdr:col>11</xdr:col>
      <xdr:colOff>307975</xdr:colOff>
      <xdr:row>58</xdr:row>
      <xdr:rowOff>93194</xdr:rowOff>
    </xdr:to>
    <xdr:cxnSp macro="">
      <xdr:nvCxnSpPr>
        <xdr:cNvPr id="358" name="直線コネクタ 357"/>
        <xdr:cNvCxnSpPr/>
      </xdr:nvCxnSpPr>
      <xdr:spPr>
        <a:xfrm flipV="1">
          <a:off x="6972300" y="10003634"/>
          <a:ext cx="8890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17357</xdr:rowOff>
    </xdr:from>
    <xdr:to>
      <xdr:col>11</xdr:col>
      <xdr:colOff>358775</xdr:colOff>
      <xdr:row>58</xdr:row>
      <xdr:rowOff>118957</xdr:rowOff>
    </xdr:to>
    <xdr:sp macro="" textlink="">
      <xdr:nvSpPr>
        <xdr:cNvPr id="359" name="フローチャート : 判断 358"/>
        <xdr:cNvSpPr/>
      </xdr:nvSpPr>
      <xdr:spPr>
        <a:xfrm>
          <a:off x="7810500" y="996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110084</xdr:rowOff>
    </xdr:from>
    <xdr:ext cx="534377" cy="259045"/>
    <xdr:sp macro="" textlink="">
      <xdr:nvSpPr>
        <xdr:cNvPr id="360" name="テキスト ボックス 359"/>
        <xdr:cNvSpPr txBox="1"/>
      </xdr:nvSpPr>
      <xdr:spPr>
        <a:xfrm>
          <a:off x="7594111" y="10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13572</xdr:rowOff>
    </xdr:from>
    <xdr:to>
      <xdr:col>10</xdr:col>
      <xdr:colOff>155575</xdr:colOff>
      <xdr:row>58</xdr:row>
      <xdr:rowOff>115172</xdr:rowOff>
    </xdr:to>
    <xdr:sp macro="" textlink="">
      <xdr:nvSpPr>
        <xdr:cNvPr id="361" name="フローチャート : 判断 360"/>
        <xdr:cNvSpPr/>
      </xdr:nvSpPr>
      <xdr:spPr>
        <a:xfrm>
          <a:off x="6921500" y="995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131699</xdr:rowOff>
    </xdr:from>
    <xdr:ext cx="534377" cy="259045"/>
    <xdr:sp macro="" textlink="">
      <xdr:nvSpPr>
        <xdr:cNvPr id="362" name="テキスト ボックス 361"/>
        <xdr:cNvSpPr txBox="1"/>
      </xdr:nvSpPr>
      <xdr:spPr>
        <a:xfrm>
          <a:off x="6705111" y="97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45155</xdr:rowOff>
    </xdr:from>
    <xdr:to>
      <xdr:col>15</xdr:col>
      <xdr:colOff>231775</xdr:colOff>
      <xdr:row>58</xdr:row>
      <xdr:rowOff>146755</xdr:rowOff>
    </xdr:to>
    <xdr:sp macro="" textlink="">
      <xdr:nvSpPr>
        <xdr:cNvPr id="368" name="円/楕円 367"/>
        <xdr:cNvSpPr/>
      </xdr:nvSpPr>
      <xdr:spPr>
        <a:xfrm>
          <a:off x="10426700" y="9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40167</xdr:rowOff>
    </xdr:from>
    <xdr:to>
      <xdr:col>14</xdr:col>
      <xdr:colOff>79375</xdr:colOff>
      <xdr:row>58</xdr:row>
      <xdr:rowOff>141767</xdr:rowOff>
    </xdr:to>
    <xdr:sp macro="" textlink="">
      <xdr:nvSpPr>
        <xdr:cNvPr id="370" name="円/楕円 369"/>
        <xdr:cNvSpPr/>
      </xdr:nvSpPr>
      <xdr:spPr>
        <a:xfrm>
          <a:off x="9588500" y="9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132894</xdr:rowOff>
    </xdr:from>
    <xdr:ext cx="534377" cy="259045"/>
    <xdr:sp macro="" textlink="">
      <xdr:nvSpPr>
        <xdr:cNvPr id="371" name="テキスト ボックス 370"/>
        <xdr:cNvSpPr txBox="1"/>
      </xdr:nvSpPr>
      <xdr:spPr>
        <a:xfrm>
          <a:off x="9372111" y="100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39948</xdr:rowOff>
    </xdr:from>
    <xdr:to>
      <xdr:col>12</xdr:col>
      <xdr:colOff>561975</xdr:colOff>
      <xdr:row>58</xdr:row>
      <xdr:rowOff>141548</xdr:rowOff>
    </xdr:to>
    <xdr:sp macro="" textlink="">
      <xdr:nvSpPr>
        <xdr:cNvPr id="372" name="円/楕円 371"/>
        <xdr:cNvSpPr/>
      </xdr:nvSpPr>
      <xdr:spPr>
        <a:xfrm>
          <a:off x="8699500" y="99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132675</xdr:rowOff>
    </xdr:from>
    <xdr:ext cx="534377" cy="259045"/>
    <xdr:sp macro="" textlink="">
      <xdr:nvSpPr>
        <xdr:cNvPr id="373" name="テキスト ボックス 372"/>
        <xdr:cNvSpPr txBox="1"/>
      </xdr:nvSpPr>
      <xdr:spPr>
        <a:xfrm>
          <a:off x="8483111" y="100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8734</xdr:rowOff>
    </xdr:from>
    <xdr:to>
      <xdr:col>11</xdr:col>
      <xdr:colOff>358775</xdr:colOff>
      <xdr:row>58</xdr:row>
      <xdr:rowOff>110334</xdr:rowOff>
    </xdr:to>
    <xdr:sp macro="" textlink="">
      <xdr:nvSpPr>
        <xdr:cNvPr id="374" name="円/楕円 373"/>
        <xdr:cNvSpPr/>
      </xdr:nvSpPr>
      <xdr:spPr>
        <a:xfrm>
          <a:off x="7810500" y="99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126861</xdr:rowOff>
    </xdr:from>
    <xdr:ext cx="534377" cy="259045"/>
    <xdr:sp macro="" textlink="">
      <xdr:nvSpPr>
        <xdr:cNvPr id="375" name="テキスト ボックス 374"/>
        <xdr:cNvSpPr txBox="1"/>
      </xdr:nvSpPr>
      <xdr:spPr>
        <a:xfrm>
          <a:off x="7594111" y="97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42394</xdr:rowOff>
    </xdr:from>
    <xdr:to>
      <xdr:col>10</xdr:col>
      <xdr:colOff>155575</xdr:colOff>
      <xdr:row>58</xdr:row>
      <xdr:rowOff>143994</xdr:rowOff>
    </xdr:to>
    <xdr:sp macro="" textlink="">
      <xdr:nvSpPr>
        <xdr:cNvPr id="376" name="円/楕円 375"/>
        <xdr:cNvSpPr/>
      </xdr:nvSpPr>
      <xdr:spPr>
        <a:xfrm>
          <a:off x="6921500" y="99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135121</xdr:rowOff>
    </xdr:from>
    <xdr:ext cx="534377" cy="259045"/>
    <xdr:sp macro="" textlink="">
      <xdr:nvSpPr>
        <xdr:cNvPr id="377" name="テキスト ボックス 376"/>
        <xdr:cNvSpPr txBox="1"/>
      </xdr:nvSpPr>
      <xdr:spPr>
        <a:xfrm>
          <a:off x="6705111" y="100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157462</xdr:rowOff>
    </xdr:from>
    <xdr:to>
      <xdr:col>15</xdr:col>
      <xdr:colOff>180975</xdr:colOff>
      <xdr:row>77</xdr:row>
      <xdr:rowOff>154011</xdr:rowOff>
    </xdr:to>
    <xdr:cxnSp macro="">
      <xdr:nvCxnSpPr>
        <xdr:cNvPr id="404" name="直線コネクタ 403"/>
        <xdr:cNvCxnSpPr/>
      </xdr:nvCxnSpPr>
      <xdr:spPr>
        <a:xfrm>
          <a:off x="9639300" y="13187662"/>
          <a:ext cx="8382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108679</xdr:rowOff>
    </xdr:from>
    <xdr:to>
      <xdr:col>14</xdr:col>
      <xdr:colOff>28575</xdr:colOff>
      <xdr:row>76</xdr:row>
      <xdr:rowOff>157462</xdr:rowOff>
    </xdr:to>
    <xdr:cxnSp macro="">
      <xdr:nvCxnSpPr>
        <xdr:cNvPr id="407" name="直線コネクタ 406"/>
        <xdr:cNvCxnSpPr/>
      </xdr:nvCxnSpPr>
      <xdr:spPr>
        <a:xfrm>
          <a:off x="8750300" y="13138879"/>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108679</xdr:rowOff>
    </xdr:from>
    <xdr:to>
      <xdr:col>12</xdr:col>
      <xdr:colOff>511175</xdr:colOff>
      <xdr:row>76</xdr:row>
      <xdr:rowOff>117571</xdr:rowOff>
    </xdr:to>
    <xdr:cxnSp macro="">
      <xdr:nvCxnSpPr>
        <xdr:cNvPr id="410" name="直線コネクタ 409"/>
        <xdr:cNvCxnSpPr/>
      </xdr:nvCxnSpPr>
      <xdr:spPr>
        <a:xfrm flipV="1">
          <a:off x="7861300" y="13138879"/>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55981</xdr:rowOff>
    </xdr:from>
    <xdr:to>
      <xdr:col>12</xdr:col>
      <xdr:colOff>561975</xdr:colOff>
      <xdr:row>77</xdr:row>
      <xdr:rowOff>157581</xdr:rowOff>
    </xdr:to>
    <xdr:sp macro="" textlink="">
      <xdr:nvSpPr>
        <xdr:cNvPr id="411" name="フローチャート : 判断 410"/>
        <xdr:cNvSpPr/>
      </xdr:nvSpPr>
      <xdr:spPr>
        <a:xfrm>
          <a:off x="8699500" y="1325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148708</xdr:rowOff>
    </xdr:from>
    <xdr:ext cx="469744" cy="259045"/>
    <xdr:sp macro="" textlink="">
      <xdr:nvSpPr>
        <xdr:cNvPr id="412" name="テキスト ボックス 411"/>
        <xdr:cNvSpPr txBox="1"/>
      </xdr:nvSpPr>
      <xdr:spPr>
        <a:xfrm>
          <a:off x="8515427"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117571</xdr:rowOff>
    </xdr:from>
    <xdr:to>
      <xdr:col>11</xdr:col>
      <xdr:colOff>307975</xdr:colOff>
      <xdr:row>77</xdr:row>
      <xdr:rowOff>161965</xdr:rowOff>
    </xdr:to>
    <xdr:cxnSp macro="">
      <xdr:nvCxnSpPr>
        <xdr:cNvPr id="413" name="直線コネクタ 412"/>
        <xdr:cNvCxnSpPr/>
      </xdr:nvCxnSpPr>
      <xdr:spPr>
        <a:xfrm flipV="1">
          <a:off x="6972300" y="13147771"/>
          <a:ext cx="889000" cy="2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57879</xdr:rowOff>
    </xdr:from>
    <xdr:to>
      <xdr:col>11</xdr:col>
      <xdr:colOff>358775</xdr:colOff>
      <xdr:row>77</xdr:row>
      <xdr:rowOff>159479</xdr:rowOff>
    </xdr:to>
    <xdr:sp macro="" textlink="">
      <xdr:nvSpPr>
        <xdr:cNvPr id="414" name="フローチャート : 判断 413"/>
        <xdr:cNvSpPr/>
      </xdr:nvSpPr>
      <xdr:spPr>
        <a:xfrm>
          <a:off x="7810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150606</xdr:rowOff>
    </xdr:from>
    <xdr:ext cx="469744" cy="259045"/>
    <xdr:sp macro="" textlink="">
      <xdr:nvSpPr>
        <xdr:cNvPr id="415" name="テキスト ボックス 414"/>
        <xdr:cNvSpPr txBox="1"/>
      </xdr:nvSpPr>
      <xdr:spPr>
        <a:xfrm>
          <a:off x="7626427"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68371</xdr:rowOff>
    </xdr:from>
    <xdr:to>
      <xdr:col>10</xdr:col>
      <xdr:colOff>155575</xdr:colOff>
      <xdr:row>77</xdr:row>
      <xdr:rowOff>169971</xdr:rowOff>
    </xdr:to>
    <xdr:sp macro="" textlink="">
      <xdr:nvSpPr>
        <xdr:cNvPr id="416" name="フローチャート : 判断 415"/>
        <xdr:cNvSpPr/>
      </xdr:nvSpPr>
      <xdr:spPr>
        <a:xfrm>
          <a:off x="6921500" y="132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15048</xdr:rowOff>
    </xdr:from>
    <xdr:ext cx="469744" cy="259045"/>
    <xdr:sp macro="" textlink="">
      <xdr:nvSpPr>
        <xdr:cNvPr id="417" name="テキスト ボックス 416"/>
        <xdr:cNvSpPr txBox="1"/>
      </xdr:nvSpPr>
      <xdr:spPr>
        <a:xfrm>
          <a:off x="6737427" y="130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103211</xdr:rowOff>
    </xdr:from>
    <xdr:to>
      <xdr:col>15</xdr:col>
      <xdr:colOff>231775</xdr:colOff>
      <xdr:row>78</xdr:row>
      <xdr:rowOff>33361</xdr:rowOff>
    </xdr:to>
    <xdr:sp macro="" textlink="">
      <xdr:nvSpPr>
        <xdr:cNvPr id="423" name="円/楕円 422"/>
        <xdr:cNvSpPr/>
      </xdr:nvSpPr>
      <xdr:spPr>
        <a:xfrm>
          <a:off x="10426700" y="13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81638</xdr:rowOff>
    </xdr:from>
    <xdr:ext cx="469744" cy="259045"/>
    <xdr:sp macro="" textlink="">
      <xdr:nvSpPr>
        <xdr:cNvPr id="424" name="商工費該当値テキスト"/>
        <xdr:cNvSpPr txBox="1"/>
      </xdr:nvSpPr>
      <xdr:spPr>
        <a:xfrm>
          <a:off x="10528300" y="1328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106662</xdr:rowOff>
    </xdr:from>
    <xdr:to>
      <xdr:col>14</xdr:col>
      <xdr:colOff>79375</xdr:colOff>
      <xdr:row>77</xdr:row>
      <xdr:rowOff>36812</xdr:rowOff>
    </xdr:to>
    <xdr:sp macro="" textlink="">
      <xdr:nvSpPr>
        <xdr:cNvPr id="425" name="円/楕円 424"/>
        <xdr:cNvSpPr/>
      </xdr:nvSpPr>
      <xdr:spPr>
        <a:xfrm>
          <a:off x="9588500" y="131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53339</xdr:rowOff>
    </xdr:from>
    <xdr:ext cx="534377" cy="259045"/>
    <xdr:sp macro="" textlink="">
      <xdr:nvSpPr>
        <xdr:cNvPr id="426" name="テキスト ボックス 425"/>
        <xdr:cNvSpPr txBox="1"/>
      </xdr:nvSpPr>
      <xdr:spPr>
        <a:xfrm>
          <a:off x="9372111" y="129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57879</xdr:rowOff>
    </xdr:from>
    <xdr:to>
      <xdr:col>12</xdr:col>
      <xdr:colOff>561975</xdr:colOff>
      <xdr:row>76</xdr:row>
      <xdr:rowOff>159479</xdr:rowOff>
    </xdr:to>
    <xdr:sp macro="" textlink="">
      <xdr:nvSpPr>
        <xdr:cNvPr id="427" name="円/楕円 426"/>
        <xdr:cNvSpPr/>
      </xdr:nvSpPr>
      <xdr:spPr>
        <a:xfrm>
          <a:off x="8699500" y="130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4556</xdr:rowOff>
    </xdr:from>
    <xdr:ext cx="534377" cy="259045"/>
    <xdr:sp macro="" textlink="">
      <xdr:nvSpPr>
        <xdr:cNvPr id="428" name="テキスト ボックス 427"/>
        <xdr:cNvSpPr txBox="1"/>
      </xdr:nvSpPr>
      <xdr:spPr>
        <a:xfrm>
          <a:off x="8483111" y="128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66771</xdr:rowOff>
    </xdr:from>
    <xdr:to>
      <xdr:col>11</xdr:col>
      <xdr:colOff>358775</xdr:colOff>
      <xdr:row>76</xdr:row>
      <xdr:rowOff>168371</xdr:rowOff>
    </xdr:to>
    <xdr:sp macro="" textlink="">
      <xdr:nvSpPr>
        <xdr:cNvPr id="429" name="円/楕円 428"/>
        <xdr:cNvSpPr/>
      </xdr:nvSpPr>
      <xdr:spPr>
        <a:xfrm>
          <a:off x="7810500" y="130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13449</xdr:rowOff>
    </xdr:from>
    <xdr:ext cx="534377" cy="259045"/>
    <xdr:sp macro="" textlink="">
      <xdr:nvSpPr>
        <xdr:cNvPr id="430" name="テキスト ボックス 429"/>
        <xdr:cNvSpPr txBox="1"/>
      </xdr:nvSpPr>
      <xdr:spPr>
        <a:xfrm>
          <a:off x="7594111" y="128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111165</xdr:rowOff>
    </xdr:from>
    <xdr:to>
      <xdr:col>10</xdr:col>
      <xdr:colOff>155575</xdr:colOff>
      <xdr:row>78</xdr:row>
      <xdr:rowOff>41315</xdr:rowOff>
    </xdr:to>
    <xdr:sp macro="" textlink="">
      <xdr:nvSpPr>
        <xdr:cNvPr id="431" name="円/楕円 430"/>
        <xdr:cNvSpPr/>
      </xdr:nvSpPr>
      <xdr:spPr>
        <a:xfrm>
          <a:off x="6921500" y="133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32442</xdr:rowOff>
    </xdr:from>
    <xdr:ext cx="469744" cy="259045"/>
    <xdr:sp macro="" textlink="">
      <xdr:nvSpPr>
        <xdr:cNvPr id="432" name="テキスト ボックス 431"/>
        <xdr:cNvSpPr txBox="1"/>
      </xdr:nvSpPr>
      <xdr:spPr>
        <a:xfrm>
          <a:off x="6737427" y="134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161728</xdr:rowOff>
    </xdr:from>
    <xdr:to>
      <xdr:col>15</xdr:col>
      <xdr:colOff>180975</xdr:colOff>
      <xdr:row>98</xdr:row>
      <xdr:rowOff>169949</xdr:rowOff>
    </xdr:to>
    <xdr:cxnSp macro="">
      <xdr:nvCxnSpPr>
        <xdr:cNvPr id="461" name="直線コネクタ 460"/>
        <xdr:cNvCxnSpPr/>
      </xdr:nvCxnSpPr>
      <xdr:spPr>
        <a:xfrm flipV="1">
          <a:off x="9639300" y="16963828"/>
          <a:ext cx="8382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168159</xdr:rowOff>
    </xdr:from>
    <xdr:to>
      <xdr:col>14</xdr:col>
      <xdr:colOff>28575</xdr:colOff>
      <xdr:row>98</xdr:row>
      <xdr:rowOff>169949</xdr:rowOff>
    </xdr:to>
    <xdr:cxnSp macro="">
      <xdr:nvCxnSpPr>
        <xdr:cNvPr id="464" name="直線コネクタ 463"/>
        <xdr:cNvCxnSpPr/>
      </xdr:nvCxnSpPr>
      <xdr:spPr>
        <a:xfrm>
          <a:off x="8750300" y="1697025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168159</xdr:rowOff>
    </xdr:from>
    <xdr:to>
      <xdr:col>12</xdr:col>
      <xdr:colOff>511175</xdr:colOff>
      <xdr:row>98</xdr:row>
      <xdr:rowOff>168869</xdr:rowOff>
    </xdr:to>
    <xdr:cxnSp macro="">
      <xdr:nvCxnSpPr>
        <xdr:cNvPr id="467" name="直線コネクタ 466"/>
        <xdr:cNvCxnSpPr/>
      </xdr:nvCxnSpPr>
      <xdr:spPr>
        <a:xfrm flipV="1">
          <a:off x="7861300" y="16970259"/>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111933</xdr:rowOff>
    </xdr:from>
    <xdr:to>
      <xdr:col>12</xdr:col>
      <xdr:colOff>561975</xdr:colOff>
      <xdr:row>99</xdr:row>
      <xdr:rowOff>42083</xdr:rowOff>
    </xdr:to>
    <xdr:sp macro="" textlink="">
      <xdr:nvSpPr>
        <xdr:cNvPr id="468" name="フローチャート : 判断 467"/>
        <xdr:cNvSpPr/>
      </xdr:nvSpPr>
      <xdr:spPr>
        <a:xfrm>
          <a:off x="8699500" y="1691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58610</xdr:rowOff>
    </xdr:from>
    <xdr:ext cx="534377" cy="259045"/>
    <xdr:sp macro="" textlink="">
      <xdr:nvSpPr>
        <xdr:cNvPr id="469" name="テキスト ボックス 468"/>
        <xdr:cNvSpPr txBox="1"/>
      </xdr:nvSpPr>
      <xdr:spPr>
        <a:xfrm>
          <a:off x="8483111" y="166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143718</xdr:rowOff>
    </xdr:from>
    <xdr:to>
      <xdr:col>11</xdr:col>
      <xdr:colOff>307975</xdr:colOff>
      <xdr:row>98</xdr:row>
      <xdr:rowOff>168869</xdr:rowOff>
    </xdr:to>
    <xdr:cxnSp macro="">
      <xdr:nvCxnSpPr>
        <xdr:cNvPr id="470" name="直線コネクタ 469"/>
        <xdr:cNvCxnSpPr/>
      </xdr:nvCxnSpPr>
      <xdr:spPr>
        <a:xfrm>
          <a:off x="6972300" y="16945818"/>
          <a:ext cx="889000" cy="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109063</xdr:rowOff>
    </xdr:from>
    <xdr:to>
      <xdr:col>11</xdr:col>
      <xdr:colOff>358775</xdr:colOff>
      <xdr:row>99</xdr:row>
      <xdr:rowOff>39213</xdr:rowOff>
    </xdr:to>
    <xdr:sp macro="" textlink="">
      <xdr:nvSpPr>
        <xdr:cNvPr id="471" name="フローチャート : 判断 470"/>
        <xdr:cNvSpPr/>
      </xdr:nvSpPr>
      <xdr:spPr>
        <a:xfrm>
          <a:off x="7810500" y="169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55740</xdr:rowOff>
    </xdr:from>
    <xdr:ext cx="534377" cy="259045"/>
    <xdr:sp macro="" textlink="">
      <xdr:nvSpPr>
        <xdr:cNvPr id="472" name="テキスト ボックス 471"/>
        <xdr:cNvSpPr txBox="1"/>
      </xdr:nvSpPr>
      <xdr:spPr>
        <a:xfrm>
          <a:off x="7594111" y="166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111458</xdr:rowOff>
    </xdr:from>
    <xdr:to>
      <xdr:col>10</xdr:col>
      <xdr:colOff>155575</xdr:colOff>
      <xdr:row>99</xdr:row>
      <xdr:rowOff>41608</xdr:rowOff>
    </xdr:to>
    <xdr:sp macro="" textlink="">
      <xdr:nvSpPr>
        <xdr:cNvPr id="473" name="フローチャート : 判断 472"/>
        <xdr:cNvSpPr/>
      </xdr:nvSpPr>
      <xdr:spPr>
        <a:xfrm>
          <a:off x="6921500" y="169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32735</xdr:rowOff>
    </xdr:from>
    <xdr:ext cx="534377" cy="259045"/>
    <xdr:sp macro="" textlink="">
      <xdr:nvSpPr>
        <xdr:cNvPr id="474" name="テキスト ボックス 473"/>
        <xdr:cNvSpPr txBox="1"/>
      </xdr:nvSpPr>
      <xdr:spPr>
        <a:xfrm>
          <a:off x="6705111" y="170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110928</xdr:rowOff>
    </xdr:from>
    <xdr:to>
      <xdr:col>15</xdr:col>
      <xdr:colOff>231775</xdr:colOff>
      <xdr:row>99</xdr:row>
      <xdr:rowOff>41078</xdr:rowOff>
    </xdr:to>
    <xdr:sp macro="" textlink="">
      <xdr:nvSpPr>
        <xdr:cNvPr id="480" name="円/楕円 479"/>
        <xdr:cNvSpPr/>
      </xdr:nvSpPr>
      <xdr:spPr>
        <a:xfrm>
          <a:off x="10426700" y="169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119149</xdr:rowOff>
    </xdr:from>
    <xdr:to>
      <xdr:col>14</xdr:col>
      <xdr:colOff>79375</xdr:colOff>
      <xdr:row>99</xdr:row>
      <xdr:rowOff>49299</xdr:rowOff>
    </xdr:to>
    <xdr:sp macro="" textlink="">
      <xdr:nvSpPr>
        <xdr:cNvPr id="482" name="円/楕円 481"/>
        <xdr:cNvSpPr/>
      </xdr:nvSpPr>
      <xdr:spPr>
        <a:xfrm>
          <a:off x="9588500" y="169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40426</xdr:rowOff>
    </xdr:from>
    <xdr:ext cx="534377" cy="259045"/>
    <xdr:sp macro="" textlink="">
      <xdr:nvSpPr>
        <xdr:cNvPr id="483" name="テキスト ボックス 482"/>
        <xdr:cNvSpPr txBox="1"/>
      </xdr:nvSpPr>
      <xdr:spPr>
        <a:xfrm>
          <a:off x="9372111" y="170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117359</xdr:rowOff>
    </xdr:from>
    <xdr:to>
      <xdr:col>12</xdr:col>
      <xdr:colOff>561975</xdr:colOff>
      <xdr:row>99</xdr:row>
      <xdr:rowOff>47509</xdr:rowOff>
    </xdr:to>
    <xdr:sp macro="" textlink="">
      <xdr:nvSpPr>
        <xdr:cNvPr id="484" name="円/楕円 483"/>
        <xdr:cNvSpPr/>
      </xdr:nvSpPr>
      <xdr:spPr>
        <a:xfrm>
          <a:off x="8699500" y="169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38636</xdr:rowOff>
    </xdr:from>
    <xdr:ext cx="534377" cy="259045"/>
    <xdr:sp macro="" textlink="">
      <xdr:nvSpPr>
        <xdr:cNvPr id="485" name="テキスト ボックス 484"/>
        <xdr:cNvSpPr txBox="1"/>
      </xdr:nvSpPr>
      <xdr:spPr>
        <a:xfrm>
          <a:off x="8483111" y="170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118069</xdr:rowOff>
    </xdr:from>
    <xdr:to>
      <xdr:col>11</xdr:col>
      <xdr:colOff>358775</xdr:colOff>
      <xdr:row>99</xdr:row>
      <xdr:rowOff>48219</xdr:rowOff>
    </xdr:to>
    <xdr:sp macro="" textlink="">
      <xdr:nvSpPr>
        <xdr:cNvPr id="486" name="円/楕円 485"/>
        <xdr:cNvSpPr/>
      </xdr:nvSpPr>
      <xdr:spPr>
        <a:xfrm>
          <a:off x="7810500" y="16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39346</xdr:rowOff>
    </xdr:from>
    <xdr:ext cx="534377" cy="259045"/>
    <xdr:sp macro="" textlink="">
      <xdr:nvSpPr>
        <xdr:cNvPr id="487" name="テキスト ボックス 486"/>
        <xdr:cNvSpPr txBox="1"/>
      </xdr:nvSpPr>
      <xdr:spPr>
        <a:xfrm>
          <a:off x="7594111" y="170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92918</xdr:rowOff>
    </xdr:from>
    <xdr:to>
      <xdr:col>10</xdr:col>
      <xdr:colOff>155575</xdr:colOff>
      <xdr:row>99</xdr:row>
      <xdr:rowOff>23068</xdr:rowOff>
    </xdr:to>
    <xdr:sp macro="" textlink="">
      <xdr:nvSpPr>
        <xdr:cNvPr id="488" name="円/楕円 487"/>
        <xdr:cNvSpPr/>
      </xdr:nvSpPr>
      <xdr:spPr>
        <a:xfrm>
          <a:off x="6921500" y="168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39595</xdr:rowOff>
    </xdr:from>
    <xdr:ext cx="534377" cy="259045"/>
    <xdr:sp macro="" textlink="">
      <xdr:nvSpPr>
        <xdr:cNvPr id="489" name="テキスト ボックス 488"/>
        <xdr:cNvSpPr txBox="1"/>
      </xdr:nvSpPr>
      <xdr:spPr>
        <a:xfrm>
          <a:off x="6705111" y="166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118349</xdr:rowOff>
    </xdr:from>
    <xdr:to>
      <xdr:col>23</xdr:col>
      <xdr:colOff>517525</xdr:colOff>
      <xdr:row>37</xdr:row>
      <xdr:rowOff>43779</xdr:rowOff>
    </xdr:to>
    <xdr:cxnSp macro="">
      <xdr:nvCxnSpPr>
        <xdr:cNvPr id="517" name="直線コネクタ 516"/>
        <xdr:cNvCxnSpPr/>
      </xdr:nvCxnSpPr>
      <xdr:spPr>
        <a:xfrm>
          <a:off x="15481300" y="6290549"/>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110256</xdr:rowOff>
    </xdr:from>
    <xdr:to>
      <xdr:col>22</xdr:col>
      <xdr:colOff>365125</xdr:colOff>
      <xdr:row>36</xdr:row>
      <xdr:rowOff>118349</xdr:rowOff>
    </xdr:to>
    <xdr:cxnSp macro="">
      <xdr:nvCxnSpPr>
        <xdr:cNvPr id="520" name="直線コネクタ 519"/>
        <xdr:cNvCxnSpPr/>
      </xdr:nvCxnSpPr>
      <xdr:spPr>
        <a:xfrm>
          <a:off x="14592300" y="6282456"/>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58730</xdr:rowOff>
    </xdr:from>
    <xdr:to>
      <xdr:col>21</xdr:col>
      <xdr:colOff>161925</xdr:colOff>
      <xdr:row>36</xdr:row>
      <xdr:rowOff>110256</xdr:rowOff>
    </xdr:to>
    <xdr:cxnSp macro="">
      <xdr:nvCxnSpPr>
        <xdr:cNvPr id="523" name="直線コネクタ 522"/>
        <xdr:cNvCxnSpPr/>
      </xdr:nvCxnSpPr>
      <xdr:spPr>
        <a:xfrm>
          <a:off x="13703300" y="6059480"/>
          <a:ext cx="8890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24617</xdr:rowOff>
    </xdr:from>
    <xdr:to>
      <xdr:col>21</xdr:col>
      <xdr:colOff>212725</xdr:colOff>
      <xdr:row>37</xdr:row>
      <xdr:rowOff>126217</xdr:rowOff>
    </xdr:to>
    <xdr:sp macro="" textlink="">
      <xdr:nvSpPr>
        <xdr:cNvPr id="524" name="フローチャート : 判断 523"/>
        <xdr:cNvSpPr/>
      </xdr:nvSpPr>
      <xdr:spPr>
        <a:xfrm>
          <a:off x="14541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117344</xdr:rowOff>
    </xdr:from>
    <xdr:ext cx="534377" cy="259045"/>
    <xdr:sp macro="" textlink="">
      <xdr:nvSpPr>
        <xdr:cNvPr id="525" name="テキスト ボックス 524"/>
        <xdr:cNvSpPr txBox="1"/>
      </xdr:nvSpPr>
      <xdr:spPr>
        <a:xfrm>
          <a:off x="14325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58730</xdr:rowOff>
    </xdr:from>
    <xdr:to>
      <xdr:col>19</xdr:col>
      <xdr:colOff>644525</xdr:colOff>
      <xdr:row>36</xdr:row>
      <xdr:rowOff>118669</xdr:rowOff>
    </xdr:to>
    <xdr:cxnSp macro="">
      <xdr:nvCxnSpPr>
        <xdr:cNvPr id="526" name="直線コネクタ 525"/>
        <xdr:cNvCxnSpPr/>
      </xdr:nvCxnSpPr>
      <xdr:spPr>
        <a:xfrm flipV="1">
          <a:off x="12814300" y="6059480"/>
          <a:ext cx="889000" cy="2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169047</xdr:rowOff>
    </xdr:from>
    <xdr:to>
      <xdr:col>20</xdr:col>
      <xdr:colOff>9525</xdr:colOff>
      <xdr:row>37</xdr:row>
      <xdr:rowOff>99197</xdr:rowOff>
    </xdr:to>
    <xdr:sp macro="" textlink="">
      <xdr:nvSpPr>
        <xdr:cNvPr id="527" name="フローチャート : 判断 526"/>
        <xdr:cNvSpPr/>
      </xdr:nvSpPr>
      <xdr:spPr>
        <a:xfrm>
          <a:off x="13652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90324</xdr:rowOff>
    </xdr:from>
    <xdr:ext cx="534377" cy="259045"/>
    <xdr:sp macro="" textlink="">
      <xdr:nvSpPr>
        <xdr:cNvPr id="528" name="テキスト ボックス 527"/>
        <xdr:cNvSpPr txBox="1"/>
      </xdr:nvSpPr>
      <xdr:spPr>
        <a:xfrm>
          <a:off x="13436111" y="64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36871</xdr:rowOff>
    </xdr:from>
    <xdr:to>
      <xdr:col>18</xdr:col>
      <xdr:colOff>492125</xdr:colOff>
      <xdr:row>37</xdr:row>
      <xdr:rowOff>138471</xdr:rowOff>
    </xdr:to>
    <xdr:sp macro="" textlink="">
      <xdr:nvSpPr>
        <xdr:cNvPr id="529" name="フローチャート : 判断 528"/>
        <xdr:cNvSpPr/>
      </xdr:nvSpPr>
      <xdr:spPr>
        <a:xfrm>
          <a:off x="12763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129598</xdr:rowOff>
    </xdr:from>
    <xdr:ext cx="534377" cy="259045"/>
    <xdr:sp macro="" textlink="">
      <xdr:nvSpPr>
        <xdr:cNvPr id="530" name="テキスト ボックス 529"/>
        <xdr:cNvSpPr txBox="1"/>
      </xdr:nvSpPr>
      <xdr:spPr>
        <a:xfrm>
          <a:off x="12547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164429</xdr:rowOff>
    </xdr:from>
    <xdr:to>
      <xdr:col>23</xdr:col>
      <xdr:colOff>568325</xdr:colOff>
      <xdr:row>37</xdr:row>
      <xdr:rowOff>94579</xdr:rowOff>
    </xdr:to>
    <xdr:sp macro="" textlink="">
      <xdr:nvSpPr>
        <xdr:cNvPr id="536" name="円/楕円 535"/>
        <xdr:cNvSpPr/>
      </xdr:nvSpPr>
      <xdr:spPr>
        <a:xfrm>
          <a:off x="16268700" y="6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15856</xdr:rowOff>
    </xdr:from>
    <xdr:ext cx="534377" cy="259045"/>
    <xdr:sp macro="" textlink="">
      <xdr:nvSpPr>
        <xdr:cNvPr id="537" name="消防費該当値テキスト"/>
        <xdr:cNvSpPr txBox="1"/>
      </xdr:nvSpPr>
      <xdr:spPr>
        <a:xfrm>
          <a:off x="16370300" y="61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67549</xdr:rowOff>
    </xdr:from>
    <xdr:to>
      <xdr:col>22</xdr:col>
      <xdr:colOff>415925</xdr:colOff>
      <xdr:row>36</xdr:row>
      <xdr:rowOff>169149</xdr:rowOff>
    </xdr:to>
    <xdr:sp macro="" textlink="">
      <xdr:nvSpPr>
        <xdr:cNvPr id="538" name="円/楕円 537"/>
        <xdr:cNvSpPr/>
      </xdr:nvSpPr>
      <xdr:spPr>
        <a:xfrm>
          <a:off x="15430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14226</xdr:rowOff>
    </xdr:from>
    <xdr:ext cx="534377" cy="259045"/>
    <xdr:sp macro="" textlink="">
      <xdr:nvSpPr>
        <xdr:cNvPr id="539" name="テキスト ボックス 538"/>
        <xdr:cNvSpPr txBox="1"/>
      </xdr:nvSpPr>
      <xdr:spPr>
        <a:xfrm>
          <a:off x="15214111" y="6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59456</xdr:rowOff>
    </xdr:from>
    <xdr:to>
      <xdr:col>21</xdr:col>
      <xdr:colOff>212725</xdr:colOff>
      <xdr:row>36</xdr:row>
      <xdr:rowOff>161056</xdr:rowOff>
    </xdr:to>
    <xdr:sp macro="" textlink="">
      <xdr:nvSpPr>
        <xdr:cNvPr id="540" name="円/楕円 539"/>
        <xdr:cNvSpPr/>
      </xdr:nvSpPr>
      <xdr:spPr>
        <a:xfrm>
          <a:off x="14541500" y="62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6133</xdr:rowOff>
    </xdr:from>
    <xdr:ext cx="534377" cy="259045"/>
    <xdr:sp macro="" textlink="">
      <xdr:nvSpPr>
        <xdr:cNvPr id="541" name="テキスト ボックス 540"/>
        <xdr:cNvSpPr txBox="1"/>
      </xdr:nvSpPr>
      <xdr:spPr>
        <a:xfrm>
          <a:off x="14325111" y="60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7930</xdr:rowOff>
    </xdr:from>
    <xdr:to>
      <xdr:col>20</xdr:col>
      <xdr:colOff>9525</xdr:colOff>
      <xdr:row>35</xdr:row>
      <xdr:rowOff>109530</xdr:rowOff>
    </xdr:to>
    <xdr:sp macro="" textlink="">
      <xdr:nvSpPr>
        <xdr:cNvPr id="542" name="円/楕円 541"/>
        <xdr:cNvSpPr/>
      </xdr:nvSpPr>
      <xdr:spPr>
        <a:xfrm>
          <a:off x="13652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126057</xdr:rowOff>
    </xdr:from>
    <xdr:ext cx="534377" cy="259045"/>
    <xdr:sp macro="" textlink="">
      <xdr:nvSpPr>
        <xdr:cNvPr id="543" name="テキスト ボックス 542"/>
        <xdr:cNvSpPr txBox="1"/>
      </xdr:nvSpPr>
      <xdr:spPr>
        <a:xfrm>
          <a:off x="13436111" y="57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67869</xdr:rowOff>
    </xdr:from>
    <xdr:to>
      <xdr:col>18</xdr:col>
      <xdr:colOff>492125</xdr:colOff>
      <xdr:row>36</xdr:row>
      <xdr:rowOff>169469</xdr:rowOff>
    </xdr:to>
    <xdr:sp macro="" textlink="">
      <xdr:nvSpPr>
        <xdr:cNvPr id="544" name="円/楕円 543"/>
        <xdr:cNvSpPr/>
      </xdr:nvSpPr>
      <xdr:spPr>
        <a:xfrm>
          <a:off x="12763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14546</xdr:rowOff>
    </xdr:from>
    <xdr:ext cx="534377" cy="259045"/>
    <xdr:sp macro="" textlink="">
      <xdr:nvSpPr>
        <xdr:cNvPr id="545" name="テキスト ボックス 544"/>
        <xdr:cNvSpPr txBox="1"/>
      </xdr:nvSpPr>
      <xdr:spPr>
        <a:xfrm>
          <a:off x="12547111" y="60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48291</xdr:rowOff>
    </xdr:from>
    <xdr:to>
      <xdr:col>23</xdr:col>
      <xdr:colOff>517525</xdr:colOff>
      <xdr:row>58</xdr:row>
      <xdr:rowOff>15280</xdr:rowOff>
    </xdr:to>
    <xdr:cxnSp macro="">
      <xdr:nvCxnSpPr>
        <xdr:cNvPr id="573" name="直線コネクタ 572"/>
        <xdr:cNvCxnSpPr/>
      </xdr:nvCxnSpPr>
      <xdr:spPr>
        <a:xfrm>
          <a:off x="15481300" y="9820941"/>
          <a:ext cx="838200" cy="1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112878</xdr:rowOff>
    </xdr:from>
    <xdr:to>
      <xdr:col>22</xdr:col>
      <xdr:colOff>365125</xdr:colOff>
      <xdr:row>57</xdr:row>
      <xdr:rowOff>48291</xdr:rowOff>
    </xdr:to>
    <xdr:cxnSp macro="">
      <xdr:nvCxnSpPr>
        <xdr:cNvPr id="576" name="直線コネクタ 575"/>
        <xdr:cNvCxnSpPr/>
      </xdr:nvCxnSpPr>
      <xdr:spPr>
        <a:xfrm>
          <a:off x="14592300" y="9714078"/>
          <a:ext cx="889000" cy="10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112878</xdr:rowOff>
    </xdr:from>
    <xdr:to>
      <xdr:col>21</xdr:col>
      <xdr:colOff>161925</xdr:colOff>
      <xdr:row>58</xdr:row>
      <xdr:rowOff>32410</xdr:rowOff>
    </xdr:to>
    <xdr:cxnSp macro="">
      <xdr:nvCxnSpPr>
        <xdr:cNvPr id="579" name="直線コネクタ 578"/>
        <xdr:cNvCxnSpPr/>
      </xdr:nvCxnSpPr>
      <xdr:spPr>
        <a:xfrm flipV="1">
          <a:off x="13703300" y="9714078"/>
          <a:ext cx="889000" cy="2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46959</xdr:rowOff>
    </xdr:from>
    <xdr:to>
      <xdr:col>21</xdr:col>
      <xdr:colOff>212725</xdr:colOff>
      <xdr:row>56</xdr:row>
      <xdr:rowOff>148559</xdr:rowOff>
    </xdr:to>
    <xdr:sp macro="" textlink="">
      <xdr:nvSpPr>
        <xdr:cNvPr id="580" name="フローチャート : 判断 579"/>
        <xdr:cNvSpPr/>
      </xdr:nvSpPr>
      <xdr:spPr>
        <a:xfrm>
          <a:off x="14541500" y="96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165086</xdr:rowOff>
    </xdr:from>
    <xdr:ext cx="534377" cy="259045"/>
    <xdr:sp macro="" textlink="">
      <xdr:nvSpPr>
        <xdr:cNvPr id="581" name="テキスト ボックス 580"/>
        <xdr:cNvSpPr txBox="1"/>
      </xdr:nvSpPr>
      <xdr:spPr>
        <a:xfrm>
          <a:off x="14325111" y="94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32410</xdr:rowOff>
    </xdr:from>
    <xdr:to>
      <xdr:col>19</xdr:col>
      <xdr:colOff>644525</xdr:colOff>
      <xdr:row>58</xdr:row>
      <xdr:rowOff>47346</xdr:rowOff>
    </xdr:to>
    <xdr:cxnSp macro="">
      <xdr:nvCxnSpPr>
        <xdr:cNvPr id="582" name="直線コネクタ 581"/>
        <xdr:cNvCxnSpPr/>
      </xdr:nvCxnSpPr>
      <xdr:spPr>
        <a:xfrm flipV="1">
          <a:off x="12814300" y="9976510"/>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81615</xdr:rowOff>
    </xdr:from>
    <xdr:to>
      <xdr:col>20</xdr:col>
      <xdr:colOff>9525</xdr:colOff>
      <xdr:row>57</xdr:row>
      <xdr:rowOff>11765</xdr:rowOff>
    </xdr:to>
    <xdr:sp macro="" textlink="">
      <xdr:nvSpPr>
        <xdr:cNvPr id="583" name="フローチャート : 判断 582"/>
        <xdr:cNvSpPr/>
      </xdr:nvSpPr>
      <xdr:spPr>
        <a:xfrm>
          <a:off x="13652500" y="96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28292</xdr:rowOff>
    </xdr:from>
    <xdr:ext cx="534377" cy="259045"/>
    <xdr:sp macro="" textlink="">
      <xdr:nvSpPr>
        <xdr:cNvPr id="584" name="テキスト ボックス 583"/>
        <xdr:cNvSpPr txBox="1"/>
      </xdr:nvSpPr>
      <xdr:spPr>
        <a:xfrm>
          <a:off x="13436111" y="94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120980</xdr:rowOff>
    </xdr:from>
    <xdr:to>
      <xdr:col>18</xdr:col>
      <xdr:colOff>492125</xdr:colOff>
      <xdr:row>57</xdr:row>
      <xdr:rowOff>51130</xdr:rowOff>
    </xdr:to>
    <xdr:sp macro="" textlink="">
      <xdr:nvSpPr>
        <xdr:cNvPr id="585" name="フローチャート : 判断 584"/>
        <xdr:cNvSpPr/>
      </xdr:nvSpPr>
      <xdr:spPr>
        <a:xfrm>
          <a:off x="12763500" y="97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67657</xdr:rowOff>
    </xdr:from>
    <xdr:ext cx="534377" cy="259045"/>
    <xdr:sp macro="" textlink="">
      <xdr:nvSpPr>
        <xdr:cNvPr id="586" name="テキスト ボックス 585"/>
        <xdr:cNvSpPr txBox="1"/>
      </xdr:nvSpPr>
      <xdr:spPr>
        <a:xfrm>
          <a:off x="12547111" y="94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135930</xdr:rowOff>
    </xdr:from>
    <xdr:to>
      <xdr:col>23</xdr:col>
      <xdr:colOff>568325</xdr:colOff>
      <xdr:row>58</xdr:row>
      <xdr:rowOff>66080</xdr:rowOff>
    </xdr:to>
    <xdr:sp macro="" textlink="">
      <xdr:nvSpPr>
        <xdr:cNvPr id="592" name="円/楕円 591"/>
        <xdr:cNvSpPr/>
      </xdr:nvSpPr>
      <xdr:spPr>
        <a:xfrm>
          <a:off x="16268700" y="99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114357</xdr:rowOff>
    </xdr:from>
    <xdr:ext cx="534377" cy="259045"/>
    <xdr:sp macro="" textlink="">
      <xdr:nvSpPr>
        <xdr:cNvPr id="593" name="教育費該当値テキスト"/>
        <xdr:cNvSpPr txBox="1"/>
      </xdr:nvSpPr>
      <xdr:spPr>
        <a:xfrm>
          <a:off x="16370300" y="98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168941</xdr:rowOff>
    </xdr:from>
    <xdr:to>
      <xdr:col>22</xdr:col>
      <xdr:colOff>415925</xdr:colOff>
      <xdr:row>57</xdr:row>
      <xdr:rowOff>99091</xdr:rowOff>
    </xdr:to>
    <xdr:sp macro="" textlink="">
      <xdr:nvSpPr>
        <xdr:cNvPr id="594" name="円/楕円 593"/>
        <xdr:cNvSpPr/>
      </xdr:nvSpPr>
      <xdr:spPr>
        <a:xfrm>
          <a:off x="15430500" y="97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115618</xdr:rowOff>
    </xdr:from>
    <xdr:ext cx="534377" cy="259045"/>
    <xdr:sp macro="" textlink="">
      <xdr:nvSpPr>
        <xdr:cNvPr id="595" name="テキスト ボックス 594"/>
        <xdr:cNvSpPr txBox="1"/>
      </xdr:nvSpPr>
      <xdr:spPr>
        <a:xfrm>
          <a:off x="15214111" y="9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62078</xdr:rowOff>
    </xdr:from>
    <xdr:to>
      <xdr:col>21</xdr:col>
      <xdr:colOff>212725</xdr:colOff>
      <xdr:row>56</xdr:row>
      <xdr:rowOff>163678</xdr:rowOff>
    </xdr:to>
    <xdr:sp macro="" textlink="">
      <xdr:nvSpPr>
        <xdr:cNvPr id="596" name="円/楕円 595"/>
        <xdr:cNvSpPr/>
      </xdr:nvSpPr>
      <xdr:spPr>
        <a:xfrm>
          <a:off x="14541500" y="96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154805</xdr:rowOff>
    </xdr:from>
    <xdr:ext cx="534377" cy="259045"/>
    <xdr:sp macro="" textlink="">
      <xdr:nvSpPr>
        <xdr:cNvPr id="597" name="テキスト ボックス 596"/>
        <xdr:cNvSpPr txBox="1"/>
      </xdr:nvSpPr>
      <xdr:spPr>
        <a:xfrm>
          <a:off x="14325111" y="97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153060</xdr:rowOff>
    </xdr:from>
    <xdr:to>
      <xdr:col>20</xdr:col>
      <xdr:colOff>9525</xdr:colOff>
      <xdr:row>58</xdr:row>
      <xdr:rowOff>83210</xdr:rowOff>
    </xdr:to>
    <xdr:sp macro="" textlink="">
      <xdr:nvSpPr>
        <xdr:cNvPr id="598" name="円/楕円 597"/>
        <xdr:cNvSpPr/>
      </xdr:nvSpPr>
      <xdr:spPr>
        <a:xfrm>
          <a:off x="13652500" y="99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74337</xdr:rowOff>
    </xdr:from>
    <xdr:ext cx="534377" cy="259045"/>
    <xdr:sp macro="" textlink="">
      <xdr:nvSpPr>
        <xdr:cNvPr id="599" name="テキスト ボックス 598"/>
        <xdr:cNvSpPr txBox="1"/>
      </xdr:nvSpPr>
      <xdr:spPr>
        <a:xfrm>
          <a:off x="13436111" y="10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167996</xdr:rowOff>
    </xdr:from>
    <xdr:to>
      <xdr:col>18</xdr:col>
      <xdr:colOff>492125</xdr:colOff>
      <xdr:row>58</xdr:row>
      <xdr:rowOff>98146</xdr:rowOff>
    </xdr:to>
    <xdr:sp macro="" textlink="">
      <xdr:nvSpPr>
        <xdr:cNvPr id="600" name="円/楕円 599"/>
        <xdr:cNvSpPr/>
      </xdr:nvSpPr>
      <xdr:spPr>
        <a:xfrm>
          <a:off x="12763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89273</xdr:rowOff>
    </xdr:from>
    <xdr:ext cx="534377" cy="259045"/>
    <xdr:sp macro="" textlink="">
      <xdr:nvSpPr>
        <xdr:cNvPr id="601" name="テキスト ボックス 600"/>
        <xdr:cNvSpPr txBox="1"/>
      </xdr:nvSpPr>
      <xdr:spPr>
        <a:xfrm>
          <a:off x="12547111"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35471</xdr:rowOff>
    </xdr:from>
    <xdr:to>
      <xdr:col>23</xdr:col>
      <xdr:colOff>517525</xdr:colOff>
      <xdr:row>79</xdr:row>
      <xdr:rowOff>41783</xdr:rowOff>
    </xdr:to>
    <xdr:cxnSp macro="">
      <xdr:nvCxnSpPr>
        <xdr:cNvPr id="630" name="直線コネクタ 629"/>
        <xdr:cNvCxnSpPr/>
      </xdr:nvCxnSpPr>
      <xdr:spPr>
        <a:xfrm>
          <a:off x="15481300" y="13580021"/>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35471</xdr:rowOff>
    </xdr:from>
    <xdr:to>
      <xdr:col>22</xdr:col>
      <xdr:colOff>365125</xdr:colOff>
      <xdr:row>79</xdr:row>
      <xdr:rowOff>38939</xdr:rowOff>
    </xdr:to>
    <xdr:cxnSp macro="">
      <xdr:nvCxnSpPr>
        <xdr:cNvPr id="633" name="直線コネクタ 632"/>
        <xdr:cNvCxnSpPr/>
      </xdr:nvCxnSpPr>
      <xdr:spPr>
        <a:xfrm flipV="1">
          <a:off x="14592300" y="13580021"/>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38939</xdr:rowOff>
    </xdr:from>
    <xdr:to>
      <xdr:col>21</xdr:col>
      <xdr:colOff>161925</xdr:colOff>
      <xdr:row>79</xdr:row>
      <xdr:rowOff>42863</xdr:rowOff>
    </xdr:to>
    <xdr:cxnSp macro="">
      <xdr:nvCxnSpPr>
        <xdr:cNvPr id="636" name="直線コネクタ 635"/>
        <xdr:cNvCxnSpPr/>
      </xdr:nvCxnSpPr>
      <xdr:spPr>
        <a:xfrm flipV="1">
          <a:off x="13703300" y="1358348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7" name="フローチャート : 判断 636"/>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8" name="テキスト ボックス 637"/>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33643</xdr:rowOff>
    </xdr:from>
    <xdr:to>
      <xdr:col>19</xdr:col>
      <xdr:colOff>644525</xdr:colOff>
      <xdr:row>79</xdr:row>
      <xdr:rowOff>42863</xdr:rowOff>
    </xdr:to>
    <xdr:cxnSp macro="">
      <xdr:nvCxnSpPr>
        <xdr:cNvPr id="639" name="直線コネクタ 638"/>
        <xdr:cNvCxnSpPr/>
      </xdr:nvCxnSpPr>
      <xdr:spPr>
        <a:xfrm>
          <a:off x="12814300" y="1357819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40" name="フローチャート : 判断 639"/>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41" name="テキスト ボックス 640"/>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42" name="フローチャート : 判断 641"/>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3" name="テキスト ボックス 642"/>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162433</xdr:rowOff>
    </xdr:from>
    <xdr:to>
      <xdr:col>23</xdr:col>
      <xdr:colOff>568325</xdr:colOff>
      <xdr:row>79</xdr:row>
      <xdr:rowOff>92583</xdr:rowOff>
    </xdr:to>
    <xdr:sp macro="" textlink="">
      <xdr:nvSpPr>
        <xdr:cNvPr id="649" name="円/楕円 648"/>
        <xdr:cNvSpPr/>
      </xdr:nvSpPr>
      <xdr:spPr>
        <a:xfrm>
          <a:off x="162687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156121</xdr:rowOff>
    </xdr:from>
    <xdr:to>
      <xdr:col>22</xdr:col>
      <xdr:colOff>415925</xdr:colOff>
      <xdr:row>79</xdr:row>
      <xdr:rowOff>86271</xdr:rowOff>
    </xdr:to>
    <xdr:sp macro="" textlink="">
      <xdr:nvSpPr>
        <xdr:cNvPr id="651" name="円/楕円 650"/>
        <xdr:cNvSpPr/>
      </xdr:nvSpPr>
      <xdr:spPr>
        <a:xfrm>
          <a:off x="15430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77398</xdr:rowOff>
    </xdr:from>
    <xdr:ext cx="378565" cy="259045"/>
    <xdr:sp macro="" textlink="">
      <xdr:nvSpPr>
        <xdr:cNvPr id="652" name="テキスト ボックス 651"/>
        <xdr:cNvSpPr txBox="1"/>
      </xdr:nvSpPr>
      <xdr:spPr>
        <a:xfrm>
          <a:off x="15292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159589</xdr:rowOff>
    </xdr:from>
    <xdr:to>
      <xdr:col>21</xdr:col>
      <xdr:colOff>212725</xdr:colOff>
      <xdr:row>79</xdr:row>
      <xdr:rowOff>89739</xdr:rowOff>
    </xdr:to>
    <xdr:sp macro="" textlink="">
      <xdr:nvSpPr>
        <xdr:cNvPr id="653" name="円/楕円 652"/>
        <xdr:cNvSpPr/>
      </xdr:nvSpPr>
      <xdr:spPr>
        <a:xfrm>
          <a:off x="14541500" y="135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80866</xdr:rowOff>
    </xdr:from>
    <xdr:ext cx="378565" cy="259045"/>
    <xdr:sp macro="" textlink="">
      <xdr:nvSpPr>
        <xdr:cNvPr id="654" name="テキスト ボックス 653"/>
        <xdr:cNvSpPr txBox="1"/>
      </xdr:nvSpPr>
      <xdr:spPr>
        <a:xfrm>
          <a:off x="14403017" y="136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163513</xdr:rowOff>
    </xdr:from>
    <xdr:to>
      <xdr:col>20</xdr:col>
      <xdr:colOff>9525</xdr:colOff>
      <xdr:row>79</xdr:row>
      <xdr:rowOff>93663</xdr:rowOff>
    </xdr:to>
    <xdr:sp macro="" textlink="">
      <xdr:nvSpPr>
        <xdr:cNvPr id="655" name="円/楕円 654"/>
        <xdr:cNvSpPr/>
      </xdr:nvSpPr>
      <xdr:spPr>
        <a:xfrm>
          <a:off x="13652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84790</xdr:rowOff>
    </xdr:from>
    <xdr:ext cx="378565" cy="259045"/>
    <xdr:sp macro="" textlink="">
      <xdr:nvSpPr>
        <xdr:cNvPr id="656" name="テキスト ボックス 655"/>
        <xdr:cNvSpPr txBox="1"/>
      </xdr:nvSpPr>
      <xdr:spPr>
        <a:xfrm>
          <a:off x="13514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154293</xdr:rowOff>
    </xdr:from>
    <xdr:to>
      <xdr:col>18</xdr:col>
      <xdr:colOff>492125</xdr:colOff>
      <xdr:row>79</xdr:row>
      <xdr:rowOff>84443</xdr:rowOff>
    </xdr:to>
    <xdr:sp macro="" textlink="">
      <xdr:nvSpPr>
        <xdr:cNvPr id="657" name="円/楕円 656"/>
        <xdr:cNvSpPr/>
      </xdr:nvSpPr>
      <xdr:spPr>
        <a:xfrm>
          <a:off x="12763500" y="135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75570</xdr:rowOff>
    </xdr:from>
    <xdr:ext cx="378565" cy="259045"/>
    <xdr:sp macro="" textlink="">
      <xdr:nvSpPr>
        <xdr:cNvPr id="658" name="テキスト ボックス 657"/>
        <xdr:cNvSpPr txBox="1"/>
      </xdr:nvSpPr>
      <xdr:spPr>
        <a:xfrm>
          <a:off x="12625017" y="136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23702</xdr:rowOff>
    </xdr:from>
    <xdr:to>
      <xdr:col>23</xdr:col>
      <xdr:colOff>517525</xdr:colOff>
      <xdr:row>95</xdr:row>
      <xdr:rowOff>52098</xdr:rowOff>
    </xdr:to>
    <xdr:cxnSp macro="">
      <xdr:nvCxnSpPr>
        <xdr:cNvPr id="689" name="直線コネクタ 688"/>
        <xdr:cNvCxnSpPr/>
      </xdr:nvCxnSpPr>
      <xdr:spPr>
        <a:xfrm flipV="1">
          <a:off x="15481300" y="16311452"/>
          <a:ext cx="8382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52098</xdr:rowOff>
    </xdr:from>
    <xdr:to>
      <xdr:col>22</xdr:col>
      <xdr:colOff>365125</xdr:colOff>
      <xdr:row>95</xdr:row>
      <xdr:rowOff>55607</xdr:rowOff>
    </xdr:to>
    <xdr:cxnSp macro="">
      <xdr:nvCxnSpPr>
        <xdr:cNvPr id="692" name="直線コネクタ 691"/>
        <xdr:cNvCxnSpPr/>
      </xdr:nvCxnSpPr>
      <xdr:spPr>
        <a:xfrm flipV="1">
          <a:off x="14592300" y="16339848"/>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55607</xdr:rowOff>
    </xdr:from>
    <xdr:to>
      <xdr:col>21</xdr:col>
      <xdr:colOff>161925</xdr:colOff>
      <xdr:row>95</xdr:row>
      <xdr:rowOff>57127</xdr:rowOff>
    </xdr:to>
    <xdr:cxnSp macro="">
      <xdr:nvCxnSpPr>
        <xdr:cNvPr id="695" name="直線コネクタ 694"/>
        <xdr:cNvCxnSpPr/>
      </xdr:nvCxnSpPr>
      <xdr:spPr>
        <a:xfrm flipV="1">
          <a:off x="13703300" y="16343357"/>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131190</xdr:rowOff>
    </xdr:from>
    <xdr:to>
      <xdr:col>21</xdr:col>
      <xdr:colOff>212725</xdr:colOff>
      <xdr:row>95</xdr:row>
      <xdr:rowOff>61340</xdr:rowOff>
    </xdr:to>
    <xdr:sp macro="" textlink="">
      <xdr:nvSpPr>
        <xdr:cNvPr id="696" name="フローチャート : 判断 695"/>
        <xdr:cNvSpPr/>
      </xdr:nvSpPr>
      <xdr:spPr>
        <a:xfrm>
          <a:off x="14541500" y="162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77867</xdr:rowOff>
    </xdr:from>
    <xdr:ext cx="534377" cy="259045"/>
    <xdr:sp macro="" textlink="">
      <xdr:nvSpPr>
        <xdr:cNvPr id="697" name="テキスト ボックス 696"/>
        <xdr:cNvSpPr txBox="1"/>
      </xdr:nvSpPr>
      <xdr:spPr>
        <a:xfrm>
          <a:off x="14325111" y="16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57127</xdr:rowOff>
    </xdr:from>
    <xdr:to>
      <xdr:col>19</xdr:col>
      <xdr:colOff>644525</xdr:colOff>
      <xdr:row>95</xdr:row>
      <xdr:rowOff>61192</xdr:rowOff>
    </xdr:to>
    <xdr:cxnSp macro="">
      <xdr:nvCxnSpPr>
        <xdr:cNvPr id="698" name="直線コネクタ 697"/>
        <xdr:cNvCxnSpPr/>
      </xdr:nvCxnSpPr>
      <xdr:spPr>
        <a:xfrm flipV="1">
          <a:off x="12814300" y="1634487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127615</xdr:rowOff>
    </xdr:from>
    <xdr:to>
      <xdr:col>20</xdr:col>
      <xdr:colOff>9525</xdr:colOff>
      <xdr:row>95</xdr:row>
      <xdr:rowOff>57765</xdr:rowOff>
    </xdr:to>
    <xdr:sp macro="" textlink="">
      <xdr:nvSpPr>
        <xdr:cNvPr id="699" name="フローチャート : 判断 698"/>
        <xdr:cNvSpPr/>
      </xdr:nvSpPr>
      <xdr:spPr>
        <a:xfrm>
          <a:off x="13652500" y="1624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74292</xdr:rowOff>
    </xdr:from>
    <xdr:ext cx="534377" cy="259045"/>
    <xdr:sp macro="" textlink="">
      <xdr:nvSpPr>
        <xdr:cNvPr id="700" name="テキスト ボックス 699"/>
        <xdr:cNvSpPr txBox="1"/>
      </xdr:nvSpPr>
      <xdr:spPr>
        <a:xfrm>
          <a:off x="13436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135829</xdr:rowOff>
    </xdr:from>
    <xdr:to>
      <xdr:col>18</xdr:col>
      <xdr:colOff>492125</xdr:colOff>
      <xdr:row>95</xdr:row>
      <xdr:rowOff>65979</xdr:rowOff>
    </xdr:to>
    <xdr:sp macro="" textlink="">
      <xdr:nvSpPr>
        <xdr:cNvPr id="701" name="フローチャート : 判断 700"/>
        <xdr:cNvSpPr/>
      </xdr:nvSpPr>
      <xdr:spPr>
        <a:xfrm>
          <a:off x="12763500" y="1625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82506</xdr:rowOff>
    </xdr:from>
    <xdr:ext cx="534377" cy="259045"/>
    <xdr:sp macro="" textlink="">
      <xdr:nvSpPr>
        <xdr:cNvPr id="702" name="テキスト ボックス 701"/>
        <xdr:cNvSpPr txBox="1"/>
      </xdr:nvSpPr>
      <xdr:spPr>
        <a:xfrm>
          <a:off x="12547111" y="160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144352</xdr:rowOff>
    </xdr:from>
    <xdr:to>
      <xdr:col>23</xdr:col>
      <xdr:colOff>568325</xdr:colOff>
      <xdr:row>95</xdr:row>
      <xdr:rowOff>74502</xdr:rowOff>
    </xdr:to>
    <xdr:sp macro="" textlink="">
      <xdr:nvSpPr>
        <xdr:cNvPr id="708" name="円/楕円 707"/>
        <xdr:cNvSpPr/>
      </xdr:nvSpPr>
      <xdr:spPr>
        <a:xfrm>
          <a:off x="16268700" y="162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167229</xdr:rowOff>
    </xdr:from>
    <xdr:ext cx="534377" cy="259045"/>
    <xdr:sp macro="" textlink="">
      <xdr:nvSpPr>
        <xdr:cNvPr id="709" name="公債費該当値テキスト"/>
        <xdr:cNvSpPr txBox="1"/>
      </xdr:nvSpPr>
      <xdr:spPr>
        <a:xfrm>
          <a:off x="16370300" y="161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1298</xdr:rowOff>
    </xdr:from>
    <xdr:to>
      <xdr:col>22</xdr:col>
      <xdr:colOff>415925</xdr:colOff>
      <xdr:row>95</xdr:row>
      <xdr:rowOff>102898</xdr:rowOff>
    </xdr:to>
    <xdr:sp macro="" textlink="">
      <xdr:nvSpPr>
        <xdr:cNvPr id="710" name="円/楕円 709"/>
        <xdr:cNvSpPr/>
      </xdr:nvSpPr>
      <xdr:spPr>
        <a:xfrm>
          <a:off x="15430500" y="16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119425</xdr:rowOff>
    </xdr:from>
    <xdr:ext cx="534377" cy="259045"/>
    <xdr:sp macro="" textlink="">
      <xdr:nvSpPr>
        <xdr:cNvPr id="711" name="テキスト ボックス 710"/>
        <xdr:cNvSpPr txBox="1"/>
      </xdr:nvSpPr>
      <xdr:spPr>
        <a:xfrm>
          <a:off x="15214111" y="160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4807</xdr:rowOff>
    </xdr:from>
    <xdr:to>
      <xdr:col>21</xdr:col>
      <xdr:colOff>212725</xdr:colOff>
      <xdr:row>95</xdr:row>
      <xdr:rowOff>106407</xdr:rowOff>
    </xdr:to>
    <xdr:sp macro="" textlink="">
      <xdr:nvSpPr>
        <xdr:cNvPr id="712" name="円/楕円 711"/>
        <xdr:cNvSpPr/>
      </xdr:nvSpPr>
      <xdr:spPr>
        <a:xfrm>
          <a:off x="14541500" y="162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97534</xdr:rowOff>
    </xdr:from>
    <xdr:ext cx="534377" cy="259045"/>
    <xdr:sp macro="" textlink="">
      <xdr:nvSpPr>
        <xdr:cNvPr id="713" name="テキスト ボックス 712"/>
        <xdr:cNvSpPr txBox="1"/>
      </xdr:nvSpPr>
      <xdr:spPr>
        <a:xfrm>
          <a:off x="14325111" y="163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6327</xdr:rowOff>
    </xdr:from>
    <xdr:to>
      <xdr:col>20</xdr:col>
      <xdr:colOff>9525</xdr:colOff>
      <xdr:row>95</xdr:row>
      <xdr:rowOff>107927</xdr:rowOff>
    </xdr:to>
    <xdr:sp macro="" textlink="">
      <xdr:nvSpPr>
        <xdr:cNvPr id="714" name="円/楕円 713"/>
        <xdr:cNvSpPr/>
      </xdr:nvSpPr>
      <xdr:spPr>
        <a:xfrm>
          <a:off x="13652500" y="16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99054</xdr:rowOff>
    </xdr:from>
    <xdr:ext cx="534377" cy="259045"/>
    <xdr:sp macro="" textlink="">
      <xdr:nvSpPr>
        <xdr:cNvPr id="715" name="テキスト ボックス 714"/>
        <xdr:cNvSpPr txBox="1"/>
      </xdr:nvSpPr>
      <xdr:spPr>
        <a:xfrm>
          <a:off x="13436111" y="16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10392</xdr:rowOff>
    </xdr:from>
    <xdr:to>
      <xdr:col>18</xdr:col>
      <xdr:colOff>492125</xdr:colOff>
      <xdr:row>95</xdr:row>
      <xdr:rowOff>111992</xdr:rowOff>
    </xdr:to>
    <xdr:sp macro="" textlink="">
      <xdr:nvSpPr>
        <xdr:cNvPr id="716" name="円/楕円 715"/>
        <xdr:cNvSpPr/>
      </xdr:nvSpPr>
      <xdr:spPr>
        <a:xfrm>
          <a:off x="12763500" y="162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103119</xdr:rowOff>
    </xdr:from>
    <xdr:ext cx="534377" cy="259045"/>
    <xdr:sp macro="" textlink="">
      <xdr:nvSpPr>
        <xdr:cNvPr id="717" name="テキスト ボックス 716"/>
        <xdr:cNvSpPr txBox="1"/>
      </xdr:nvSpPr>
      <xdr:spPr>
        <a:xfrm>
          <a:off x="12547111" y="163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82804</xdr:rowOff>
    </xdr:from>
    <xdr:to>
      <xdr:col>29</xdr:col>
      <xdr:colOff>568325</xdr:colOff>
      <xdr:row>39</xdr:row>
      <xdr:rowOff>12954</xdr:rowOff>
    </xdr:to>
    <xdr:sp macro="" textlink="">
      <xdr:nvSpPr>
        <xdr:cNvPr id="753" name="フローチャート : 判断 752"/>
        <xdr:cNvSpPr/>
      </xdr:nvSpPr>
      <xdr:spPr>
        <a:xfrm>
          <a:off x="20383500" y="659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29481</xdr:rowOff>
    </xdr:from>
    <xdr:ext cx="378565" cy="259045"/>
    <xdr:sp macro="" textlink="">
      <xdr:nvSpPr>
        <xdr:cNvPr id="754" name="テキスト ボックス 753"/>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152908</xdr:rowOff>
    </xdr:from>
    <xdr:to>
      <xdr:col>28</xdr:col>
      <xdr:colOff>365125</xdr:colOff>
      <xdr:row>39</xdr:row>
      <xdr:rowOff>83058</xdr:rowOff>
    </xdr:to>
    <xdr:sp macro="" textlink="">
      <xdr:nvSpPr>
        <xdr:cNvPr id="756" name="フローチャート : 判断 755"/>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99585</xdr:rowOff>
    </xdr:from>
    <xdr:ext cx="313932" cy="259045"/>
    <xdr:sp macro="" textlink="">
      <xdr:nvSpPr>
        <xdr:cNvPr id="757" name="テキスト ボックス 756"/>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117284</xdr:rowOff>
    </xdr:from>
    <xdr:to>
      <xdr:col>27</xdr:col>
      <xdr:colOff>161925</xdr:colOff>
      <xdr:row>39</xdr:row>
      <xdr:rowOff>47434</xdr:rowOff>
    </xdr:to>
    <xdr:sp macro="" textlink="">
      <xdr:nvSpPr>
        <xdr:cNvPr id="758" name="フローチャート : 判断 757"/>
        <xdr:cNvSpPr/>
      </xdr:nvSpPr>
      <xdr:spPr>
        <a:xfrm>
          <a:off x="18605500" y="663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63961</xdr:rowOff>
    </xdr:from>
    <xdr:ext cx="378565" cy="259045"/>
    <xdr:sp macro="" textlink="">
      <xdr:nvSpPr>
        <xdr:cNvPr id="759" name="テキスト ボックス 758"/>
        <xdr:cNvSpPr txBox="1"/>
      </xdr:nvSpPr>
      <xdr:spPr>
        <a:xfrm>
          <a:off x="18467017" y="640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歳出決算総額は、住民１人あたり</a:t>
          </a:r>
          <a:r>
            <a:rPr kumimoji="1" lang="en-US" altLang="ja-JP" sz="1400">
              <a:solidFill>
                <a:schemeClr val="dk1"/>
              </a:solidFill>
              <a:effectLst/>
              <a:latin typeface="+mn-ea"/>
              <a:ea typeface="+mn-ea"/>
              <a:cs typeface="+mn-cs"/>
            </a:rPr>
            <a:t>359,264</a:t>
          </a:r>
          <a:r>
            <a:rPr kumimoji="1" lang="ja-JP" altLang="ja-JP" sz="1400">
              <a:solidFill>
                <a:schemeClr val="dk1"/>
              </a:solidFill>
              <a:effectLst/>
              <a:latin typeface="+mn-ea"/>
              <a:ea typeface="+mn-ea"/>
              <a:cs typeface="+mn-cs"/>
            </a:rPr>
            <a:t>円となっており、平成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年度と比べて</a:t>
          </a:r>
          <a:r>
            <a:rPr kumimoji="1" lang="en-US" altLang="ja-JP" sz="1400">
              <a:solidFill>
                <a:schemeClr val="dk1"/>
              </a:solidFill>
              <a:effectLst/>
              <a:latin typeface="+mn-ea"/>
              <a:ea typeface="+mn-ea"/>
              <a:cs typeface="+mn-cs"/>
            </a:rPr>
            <a:t>3,894</a:t>
          </a:r>
          <a:r>
            <a:rPr kumimoji="1" lang="ja-JP" altLang="ja-JP" sz="1400">
              <a:solidFill>
                <a:schemeClr val="dk1"/>
              </a:solidFill>
              <a:effectLst/>
              <a:latin typeface="+mn-ea"/>
              <a:ea typeface="+mn-ea"/>
              <a:cs typeface="+mn-cs"/>
            </a:rPr>
            <a:t>円の減となっている。類似団体平均より高い主な費目は、衛生費、</a:t>
          </a:r>
          <a:r>
            <a:rPr kumimoji="1" lang="ja-JP" altLang="en-US" sz="1400">
              <a:solidFill>
                <a:schemeClr val="dk1"/>
              </a:solidFill>
              <a:effectLst/>
              <a:latin typeface="+mn-ea"/>
              <a:ea typeface="+mn-ea"/>
              <a:cs typeface="+mn-cs"/>
            </a:rPr>
            <a:t>公債費</a:t>
          </a:r>
          <a:r>
            <a:rPr kumimoji="1" lang="ja-JP" altLang="ja-JP" sz="1400">
              <a:solidFill>
                <a:schemeClr val="dk1"/>
              </a:solidFill>
              <a:effectLst/>
              <a:latin typeface="+mn-ea"/>
              <a:ea typeface="+mn-ea"/>
              <a:cs typeface="+mn-cs"/>
            </a:rPr>
            <a:t>となっている。</a:t>
          </a:r>
          <a:r>
            <a:rPr kumimoji="1" lang="ja-JP" altLang="en-US" sz="1400">
              <a:solidFill>
                <a:schemeClr val="dk1"/>
              </a:solidFill>
              <a:effectLst/>
              <a:latin typeface="+mn-ea"/>
              <a:ea typeface="+mn-ea"/>
              <a:cs typeface="+mn-cs"/>
            </a:rPr>
            <a:t>一方、類似団体平均より低い主な費目は、</a:t>
          </a:r>
          <a:r>
            <a:rPr kumimoji="1" lang="ja-JP" altLang="ja-JP" sz="1400">
              <a:solidFill>
                <a:schemeClr val="dk1"/>
              </a:solidFill>
              <a:effectLst/>
              <a:latin typeface="+mn-ea"/>
              <a:ea typeface="+mn-ea"/>
              <a:cs typeface="+mn-cs"/>
            </a:rPr>
            <a:t>総務費、民生費</a:t>
          </a:r>
          <a:r>
            <a:rPr kumimoji="1" lang="ja-JP" altLang="en-US" sz="1400">
              <a:solidFill>
                <a:schemeClr val="dk1"/>
              </a:solidFill>
              <a:effectLst/>
              <a:latin typeface="+mn-ea"/>
              <a:ea typeface="+mn-ea"/>
              <a:cs typeface="+mn-cs"/>
            </a:rPr>
            <a:t>、教育費となっている。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総務費は老朽化した市民会館の解体により前年度を上回っている。民生費は類似団体平均を下回っているが、障害福祉サービス費や児童福祉費を中心に上昇傾向にあり、今後も上昇していくと思われる。商工費はプレミアム金券事業の終了により前年度を大幅に下回っている。土木費は街路事業費の増により前年度を上回っている。教育費</a:t>
          </a:r>
          <a:r>
            <a:rPr kumimoji="1" lang="ja-JP" altLang="ja-JP" sz="1400">
              <a:solidFill>
                <a:schemeClr val="dk1"/>
              </a:solidFill>
              <a:effectLst/>
              <a:latin typeface="+mn-ea"/>
              <a:ea typeface="+mn-ea"/>
              <a:cs typeface="+mn-cs"/>
            </a:rPr>
            <a:t>に</a:t>
          </a:r>
          <a:r>
            <a:rPr kumimoji="1" lang="ja-JP" altLang="en-US" sz="1400">
              <a:solidFill>
                <a:schemeClr val="dk1"/>
              </a:solidFill>
              <a:effectLst/>
              <a:latin typeface="+mn-ea"/>
              <a:ea typeface="+mn-ea"/>
              <a:cs typeface="+mn-cs"/>
            </a:rPr>
            <a:t>ついては</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川根小学校改築事業の終了により前年度を下回っているが、今後も老朽化した学校施設の更新が計画されているため、年度間によるバラツキはあるものの高い値で推移すると思われる。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実質収支額</a:t>
          </a:r>
          <a:r>
            <a:rPr kumimoji="1" lang="ja-JP" altLang="en-US" sz="1400">
              <a:solidFill>
                <a:schemeClr val="dk1"/>
              </a:solidFill>
              <a:effectLst/>
              <a:latin typeface="+mn-ea"/>
              <a:ea typeface="+mn-ea"/>
              <a:cs typeface="+mn-cs"/>
            </a:rPr>
            <a:t>及び</a:t>
          </a:r>
          <a:r>
            <a:rPr kumimoji="1" lang="ja-JP" altLang="ja-JP" sz="1400">
              <a:solidFill>
                <a:schemeClr val="dk1"/>
              </a:solidFill>
              <a:effectLst/>
              <a:latin typeface="+mn-ea"/>
              <a:ea typeface="+mn-ea"/>
              <a:cs typeface="+mn-cs"/>
            </a:rPr>
            <a:t>実質単年度収支については、経費削減に努めることにより、継続的に黒字を確保している。</a:t>
          </a:r>
          <a:endParaRPr lang="ja-JP" altLang="ja-JP" sz="1400">
            <a:effectLst/>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財政調整基金残高については、中長期的な見通しのもと決算</a:t>
          </a:r>
          <a:r>
            <a:rPr kumimoji="1" lang="ja-JP" altLang="en-US" sz="1400">
              <a:solidFill>
                <a:schemeClr val="dk1"/>
              </a:solidFill>
              <a:effectLst/>
              <a:latin typeface="+mn-ea"/>
              <a:ea typeface="+mn-ea"/>
              <a:cs typeface="+mn-cs"/>
            </a:rPr>
            <a:t>剰余金</a:t>
          </a:r>
          <a:r>
            <a:rPr kumimoji="1" lang="ja-JP" altLang="ja-JP" sz="1400">
              <a:solidFill>
                <a:schemeClr val="dk1"/>
              </a:solidFill>
              <a:effectLst/>
              <a:latin typeface="+mn-ea"/>
              <a:ea typeface="+mn-ea"/>
              <a:cs typeface="+mn-cs"/>
            </a:rPr>
            <a:t>を積み立ててきたが、平成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からは積み立てを行っていない。代わりに、平成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年度は</a:t>
          </a:r>
          <a:r>
            <a:rPr kumimoji="1" lang="ja-JP" altLang="ja-JP" sz="1400">
              <a:solidFill>
                <a:schemeClr val="dk1"/>
              </a:solidFill>
              <a:effectLst/>
              <a:latin typeface="+mn-ea"/>
              <a:ea typeface="+mn-ea"/>
              <a:cs typeface="+mn-cs"/>
            </a:rPr>
            <a:t>新病院建設事業に向け</a:t>
          </a:r>
          <a:r>
            <a:rPr kumimoji="1" lang="ja-JP" altLang="en-US" sz="1400">
              <a:solidFill>
                <a:schemeClr val="dk1"/>
              </a:solidFill>
              <a:effectLst/>
              <a:latin typeface="+mn-ea"/>
              <a:ea typeface="+mn-ea"/>
              <a:cs typeface="+mn-cs"/>
            </a:rPr>
            <a:t>て、平成</a:t>
          </a:r>
          <a:r>
            <a:rPr kumimoji="1" lang="en-US" altLang="ja-JP" sz="1400">
              <a:solidFill>
                <a:schemeClr val="dk1"/>
              </a:solidFill>
              <a:effectLst/>
              <a:latin typeface="+mn-ea"/>
              <a:ea typeface="+mn-ea"/>
              <a:cs typeface="+mn-cs"/>
            </a:rPr>
            <a:t>28</a:t>
          </a:r>
          <a:r>
            <a:rPr kumimoji="1" lang="ja-JP" altLang="en-US" sz="1400">
              <a:solidFill>
                <a:schemeClr val="dk1"/>
              </a:solidFill>
              <a:effectLst/>
              <a:latin typeface="+mn-ea"/>
              <a:ea typeface="+mn-ea"/>
              <a:cs typeface="+mn-cs"/>
            </a:rPr>
            <a:t>年度は公共施設整備事業及び学校施設整備事業に向けて</a:t>
          </a:r>
          <a:r>
            <a:rPr kumimoji="1" lang="ja-JP" altLang="ja-JP" sz="1400">
              <a:solidFill>
                <a:schemeClr val="dk1"/>
              </a:solidFill>
              <a:effectLst/>
              <a:latin typeface="+mn-ea"/>
              <a:ea typeface="+mn-ea"/>
              <a:cs typeface="+mn-cs"/>
            </a:rPr>
            <a:t>特定目的基金への積み立てを行っ</a:t>
          </a:r>
          <a:r>
            <a:rPr kumimoji="1" lang="ja-JP" altLang="en-US" sz="1400">
              <a:solidFill>
                <a:schemeClr val="dk1"/>
              </a:solidFill>
              <a:effectLst/>
              <a:latin typeface="+mn-ea"/>
              <a:ea typeface="+mn-ea"/>
              <a:cs typeface="+mn-cs"/>
            </a:rPr>
            <a:t>ている</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過去５年間とも黒字決算であり、また、各会計いずれも黒字決算となっている。平成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年度は、病院事業会計</a:t>
          </a:r>
          <a:r>
            <a:rPr kumimoji="1" lang="ja-JP" altLang="en-US" sz="1400">
              <a:solidFill>
                <a:schemeClr val="dk1"/>
              </a:solidFill>
              <a:effectLst/>
              <a:latin typeface="+mn-ea"/>
              <a:ea typeface="+mn-ea"/>
              <a:cs typeface="+mn-cs"/>
            </a:rPr>
            <a:t>と一般会計</a:t>
          </a:r>
          <a:r>
            <a:rPr kumimoji="1" lang="ja-JP" altLang="ja-JP" sz="1400">
              <a:solidFill>
                <a:schemeClr val="dk1"/>
              </a:solidFill>
              <a:effectLst/>
              <a:latin typeface="+mn-ea"/>
              <a:ea typeface="+mn-ea"/>
              <a:cs typeface="+mn-cs"/>
            </a:rPr>
            <a:t>の黒字が過去５年で最高となったことにより、全体でも過去５年で最高の黒字額となっている。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今後も健全な財政運営に努めていく。</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算入公債費等</a:t>
          </a:r>
          <a:r>
            <a:rPr kumimoji="1" lang="en-US" altLang="ja-JP" sz="1400">
              <a:solidFill>
                <a:schemeClr val="dk1"/>
              </a:solidFill>
              <a:effectLst/>
              <a:latin typeface="+mn-ea"/>
              <a:ea typeface="+mn-ea"/>
              <a:cs typeface="+mn-cs"/>
            </a:rPr>
            <a:t>(B)</a:t>
          </a:r>
          <a:r>
            <a:rPr kumimoji="1" lang="ja-JP" altLang="ja-JP" sz="1400">
              <a:solidFill>
                <a:schemeClr val="dk1"/>
              </a:solidFill>
              <a:effectLst/>
              <a:latin typeface="+mn-ea"/>
              <a:ea typeface="+mn-ea"/>
              <a:cs typeface="+mn-cs"/>
            </a:rPr>
            <a:t>については、公債費算入率の有利な</a:t>
          </a:r>
          <a:r>
            <a:rPr kumimoji="1" lang="ja-JP" altLang="en-US" sz="1400">
              <a:solidFill>
                <a:schemeClr val="dk1"/>
              </a:solidFill>
              <a:effectLst/>
              <a:latin typeface="+mn-ea"/>
              <a:ea typeface="+mn-ea"/>
              <a:cs typeface="+mn-cs"/>
            </a:rPr>
            <a:t>市</a:t>
          </a:r>
          <a:r>
            <a:rPr kumimoji="1" lang="ja-JP" altLang="ja-JP" sz="1400">
              <a:solidFill>
                <a:schemeClr val="dk1"/>
              </a:solidFill>
              <a:effectLst/>
              <a:latin typeface="+mn-ea"/>
              <a:ea typeface="+mn-ea"/>
              <a:cs typeface="+mn-cs"/>
            </a:rPr>
            <a:t>債を中心に借り入れていることから、高い</a:t>
          </a:r>
          <a:r>
            <a:rPr kumimoji="1" lang="ja-JP" altLang="en-US" sz="1400">
              <a:solidFill>
                <a:schemeClr val="dk1"/>
              </a:solidFill>
              <a:effectLst/>
              <a:latin typeface="+mn-ea"/>
              <a:ea typeface="+mn-ea"/>
              <a:cs typeface="+mn-cs"/>
            </a:rPr>
            <a:t>値</a:t>
          </a:r>
          <a:r>
            <a:rPr kumimoji="1" lang="ja-JP" altLang="ja-JP" sz="1400">
              <a:solidFill>
                <a:schemeClr val="dk1"/>
              </a:solidFill>
              <a:effectLst/>
              <a:latin typeface="+mn-ea"/>
              <a:ea typeface="+mn-ea"/>
              <a:cs typeface="+mn-cs"/>
            </a:rPr>
            <a:t>で推移しているが、平成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年度で地域振興基金創設のために借り入れた合併特例債の償還が終了</a:t>
          </a:r>
          <a:r>
            <a:rPr kumimoji="1" lang="ja-JP" altLang="en-US" sz="1400">
              <a:solidFill>
                <a:schemeClr val="dk1"/>
              </a:solidFill>
              <a:effectLst/>
              <a:latin typeface="+mn-ea"/>
              <a:ea typeface="+mn-ea"/>
              <a:cs typeface="+mn-cs"/>
            </a:rPr>
            <a:t>した</a:t>
          </a:r>
          <a:r>
            <a:rPr kumimoji="1" lang="ja-JP" altLang="ja-JP" sz="1400">
              <a:solidFill>
                <a:schemeClr val="dk1"/>
              </a:solidFill>
              <a:effectLst/>
              <a:latin typeface="+mn-ea"/>
              <a:ea typeface="+mn-ea"/>
              <a:cs typeface="+mn-cs"/>
            </a:rPr>
            <a:t>ため、平成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年度は減少</a:t>
          </a:r>
          <a:r>
            <a:rPr kumimoji="1" lang="ja-JP" altLang="en-US" sz="1400">
              <a:solidFill>
                <a:schemeClr val="dk1"/>
              </a:solidFill>
              <a:effectLst/>
              <a:latin typeface="+mn-ea"/>
              <a:ea typeface="+mn-ea"/>
              <a:cs typeface="+mn-cs"/>
            </a:rPr>
            <a:t>している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元利償還金等</a:t>
          </a: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について</a:t>
          </a:r>
          <a:r>
            <a:rPr kumimoji="1" lang="ja-JP" altLang="en-US" sz="1400">
              <a:solidFill>
                <a:schemeClr val="dk1"/>
              </a:solidFill>
              <a:effectLst/>
              <a:latin typeface="+mn-ea"/>
              <a:ea typeface="+mn-ea"/>
              <a:cs typeface="+mn-cs"/>
            </a:rPr>
            <a:t>も、元利償還金において平成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年度で地域振興基金創設のために借り入れた合併特例債の償還が終了したため、平成</a:t>
          </a:r>
          <a:r>
            <a:rPr kumimoji="1" lang="en-US" altLang="ja-JP" sz="1400">
              <a:solidFill>
                <a:schemeClr val="dk1"/>
              </a:solidFill>
              <a:effectLst/>
              <a:latin typeface="+mn-ea"/>
              <a:ea typeface="+mn-ea"/>
              <a:cs typeface="+mn-cs"/>
            </a:rPr>
            <a:t>28</a:t>
          </a:r>
          <a:r>
            <a:rPr kumimoji="1" lang="ja-JP" altLang="en-US" sz="1400">
              <a:solidFill>
                <a:schemeClr val="dk1"/>
              </a:solidFill>
              <a:effectLst/>
              <a:latin typeface="+mn-ea"/>
              <a:ea typeface="+mn-ea"/>
              <a:cs typeface="+mn-cs"/>
            </a:rPr>
            <a:t>年度は減少している。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(A)(B)</a:t>
          </a:r>
          <a:r>
            <a:rPr kumimoji="1" lang="ja-JP" altLang="en-US" sz="1400">
              <a:solidFill>
                <a:schemeClr val="dk1"/>
              </a:solidFill>
              <a:effectLst/>
              <a:latin typeface="+mn-ea"/>
              <a:ea typeface="+mn-ea"/>
              <a:cs typeface="+mn-cs"/>
            </a:rPr>
            <a:t>ともに減少したため、</a:t>
          </a:r>
          <a:r>
            <a:rPr kumimoji="1" lang="ja-JP" altLang="ja-JP" sz="1400">
              <a:solidFill>
                <a:schemeClr val="dk1"/>
              </a:solidFill>
              <a:effectLst/>
              <a:latin typeface="+mn-ea"/>
              <a:ea typeface="+mn-ea"/>
              <a:cs typeface="+mn-cs"/>
            </a:rPr>
            <a:t>実質公債費比率の分子は</a:t>
          </a:r>
          <a:r>
            <a:rPr kumimoji="1" lang="ja-JP" altLang="en-US" sz="1400">
              <a:solidFill>
                <a:schemeClr val="dk1"/>
              </a:solidFill>
              <a:effectLst/>
              <a:latin typeface="+mn-ea"/>
              <a:ea typeface="+mn-ea"/>
              <a:cs typeface="+mn-cs"/>
            </a:rPr>
            <a:t>概ね横ばいとなっている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将来負担額</a:t>
          </a: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は、過去５年減少傾向にある。その中で唯一</a:t>
          </a:r>
          <a:r>
            <a:rPr kumimoji="1" lang="ja-JP" altLang="en-US" sz="1400">
              <a:solidFill>
                <a:schemeClr val="dk1"/>
              </a:solidFill>
              <a:effectLst/>
              <a:latin typeface="+mn-ea"/>
              <a:ea typeface="+mn-ea"/>
              <a:cs typeface="+mn-cs"/>
            </a:rPr>
            <a:t>増加傾向にあった</a:t>
          </a:r>
          <a:r>
            <a:rPr kumimoji="1" lang="ja-JP" altLang="ja-JP" sz="1400">
              <a:solidFill>
                <a:schemeClr val="dk1"/>
              </a:solidFill>
              <a:effectLst/>
              <a:latin typeface="+mn-ea"/>
              <a:ea typeface="+mn-ea"/>
              <a:cs typeface="+mn-cs"/>
            </a:rPr>
            <a:t>一般会計等に係る地方債の現在高</a:t>
          </a:r>
          <a:r>
            <a:rPr kumimoji="1" lang="ja-JP" altLang="en-US" sz="1400">
              <a:solidFill>
                <a:schemeClr val="dk1"/>
              </a:solidFill>
              <a:effectLst/>
              <a:latin typeface="+mn-ea"/>
              <a:ea typeface="+mn-ea"/>
              <a:cs typeface="+mn-cs"/>
            </a:rPr>
            <a:t>も平成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年度から減少に</a:t>
          </a:r>
          <a:r>
            <a:rPr kumimoji="1" lang="ja-JP" altLang="ja-JP" sz="1400">
              <a:solidFill>
                <a:schemeClr val="dk1"/>
              </a:solidFill>
              <a:effectLst/>
              <a:latin typeface="+mn-ea"/>
              <a:ea typeface="+mn-ea"/>
              <a:cs typeface="+mn-cs"/>
            </a:rPr>
            <a:t>反転した。これは財政運営の更なる健全化に向けて</a:t>
          </a:r>
          <a:r>
            <a:rPr kumimoji="1" lang="ja-JP" altLang="en-US" sz="1400">
              <a:solidFill>
                <a:schemeClr val="dk1"/>
              </a:solidFill>
              <a:effectLst/>
              <a:latin typeface="+mn-ea"/>
              <a:ea typeface="+mn-ea"/>
              <a:cs typeface="+mn-cs"/>
            </a:rPr>
            <a:t>市</a:t>
          </a:r>
          <a:r>
            <a:rPr kumimoji="1" lang="ja-JP" altLang="ja-JP" sz="1400">
              <a:solidFill>
                <a:schemeClr val="dk1"/>
              </a:solidFill>
              <a:effectLst/>
              <a:latin typeface="+mn-ea"/>
              <a:ea typeface="+mn-ea"/>
              <a:cs typeface="+mn-cs"/>
            </a:rPr>
            <a:t>債総額の抑制に努めたことによるものである。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充当可能財源等</a:t>
          </a:r>
          <a:r>
            <a:rPr kumimoji="1" lang="en-US" altLang="ja-JP" sz="1400">
              <a:solidFill>
                <a:schemeClr val="dk1"/>
              </a:solidFill>
              <a:effectLst/>
              <a:latin typeface="+mn-ea"/>
              <a:ea typeface="+mn-ea"/>
              <a:cs typeface="+mn-cs"/>
            </a:rPr>
            <a:t>(B)</a:t>
          </a:r>
          <a:r>
            <a:rPr kumimoji="1" lang="ja-JP" altLang="ja-JP" sz="1400">
              <a:solidFill>
                <a:schemeClr val="dk1"/>
              </a:solidFill>
              <a:effectLst/>
              <a:latin typeface="+mn-ea"/>
              <a:ea typeface="+mn-ea"/>
              <a:cs typeface="+mn-cs"/>
            </a:rPr>
            <a:t>は、過去５年増加傾向にある。</a:t>
          </a:r>
          <a:r>
            <a:rPr kumimoji="1" lang="ja-JP" altLang="en-US" sz="1400">
              <a:solidFill>
                <a:schemeClr val="dk1"/>
              </a:solidFill>
              <a:effectLst/>
              <a:latin typeface="+mn-ea"/>
              <a:ea typeface="+mn-ea"/>
              <a:cs typeface="+mn-cs"/>
            </a:rPr>
            <a:t>充当可能基金においては</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近年は特定目的基金の増加がその要因となっている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以上より、将来負担比率の分子は過去５年減少しており、</a:t>
          </a:r>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28</a:t>
          </a:r>
          <a:r>
            <a:rPr kumimoji="1" lang="ja-JP" altLang="en-US" sz="1400">
              <a:solidFill>
                <a:schemeClr val="dk1"/>
              </a:solidFill>
              <a:effectLst/>
              <a:latin typeface="+mn-ea"/>
              <a:ea typeface="+mn-ea"/>
              <a:cs typeface="+mn-cs"/>
            </a:rPr>
            <a:t>年度においては</a:t>
          </a:r>
          <a:r>
            <a:rPr kumimoji="1" lang="ja-JP" altLang="ja-JP" sz="1400">
              <a:solidFill>
                <a:schemeClr val="dk1"/>
              </a:solidFill>
              <a:effectLst/>
              <a:latin typeface="+mn-ea"/>
              <a:ea typeface="+mn-ea"/>
              <a:cs typeface="+mn-cs"/>
            </a:rPr>
            <a:t>将来負担比率は</a:t>
          </a:r>
          <a:r>
            <a:rPr kumimoji="1" lang="ja-JP" altLang="en-US" sz="1400">
              <a:solidFill>
                <a:schemeClr val="dk1"/>
              </a:solidFill>
              <a:effectLst/>
              <a:latin typeface="+mn-ea"/>
              <a:ea typeface="+mn-ea"/>
              <a:cs typeface="+mn-cs"/>
            </a:rPr>
            <a:t>算出されなかった</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水準にある。現在、個別施設ごとの劣化度調査を実施しているところであり、調査結果に基づいた維持管理、更新を適切に進めていく。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5" name="直線コネクタ 64"/>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7" name="直線コネクタ 6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8"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9" name="直線コネクタ 68"/>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0"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1" name="フローチャート : 判断 70"/>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2" name="フローチャート : 判断 71"/>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151765</xdr:rowOff>
    </xdr:from>
    <xdr:to>
      <xdr:col>3</xdr:col>
      <xdr:colOff>511175</xdr:colOff>
      <xdr:row>29</xdr:row>
      <xdr:rowOff>81915</xdr:rowOff>
    </xdr:to>
    <xdr:sp macro="" textlink="">
      <xdr:nvSpPr>
        <xdr:cNvPr id="78" name="円/楕円 77"/>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9"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98442</xdr:rowOff>
    </xdr:from>
    <xdr:ext cx="405111" cy="259045"/>
    <xdr:sp macro="" textlink="">
      <xdr:nvSpPr>
        <xdr:cNvPr id="80" name="n_1mainValue有形固定資産減価償却率"/>
        <xdr:cNvSpPr txBox="1"/>
      </xdr:nvSpPr>
      <xdr:spPr>
        <a:xfrm>
          <a:off x="3836043"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76835</xdr:rowOff>
    </xdr:from>
    <xdr:to>
      <xdr:col>5</xdr:col>
      <xdr:colOff>409575</xdr:colOff>
      <xdr:row>39</xdr:row>
      <xdr:rowOff>6985</xdr:rowOff>
    </xdr:to>
    <xdr:sp macro="" textlink="">
      <xdr:nvSpPr>
        <xdr:cNvPr id="70" name="円/楕円 69"/>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169562</xdr:rowOff>
    </xdr:from>
    <xdr:ext cx="405111" cy="259045"/>
    <xdr:sp macro="" textlink="">
      <xdr:nvSpPr>
        <xdr:cNvPr id="72" name="n_1main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158369</xdr:rowOff>
    </xdr:from>
    <xdr:to>
      <xdr:col>14</xdr:col>
      <xdr:colOff>79375</xdr:colOff>
      <xdr:row>39</xdr:row>
      <xdr:rowOff>88519</xdr:rowOff>
    </xdr:to>
    <xdr:sp macro="" textlink="">
      <xdr:nvSpPr>
        <xdr:cNvPr id="109" name="円/楕円 108"/>
        <xdr:cNvSpPr/>
      </xdr:nvSpPr>
      <xdr:spPr>
        <a:xfrm>
          <a:off x="95885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105046</xdr:rowOff>
    </xdr:from>
    <xdr:ext cx="534377" cy="259045"/>
    <xdr:sp macro="" textlink="">
      <xdr:nvSpPr>
        <xdr:cNvPr id="111" name="n_1mainValue【道路】&#10;一人当たり延長"/>
        <xdr:cNvSpPr txBox="1"/>
      </xdr:nvSpPr>
      <xdr:spPr>
        <a:xfrm>
          <a:off x="9359410" y="64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143510</xdr:rowOff>
    </xdr:from>
    <xdr:to>
      <xdr:col>5</xdr:col>
      <xdr:colOff>409575</xdr:colOff>
      <xdr:row>60</xdr:row>
      <xdr:rowOff>73660</xdr:rowOff>
    </xdr:to>
    <xdr:sp macro="" textlink="">
      <xdr:nvSpPr>
        <xdr:cNvPr id="149" name="円/楕円 148"/>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90187</xdr:rowOff>
    </xdr:from>
    <xdr:ext cx="405111" cy="259045"/>
    <xdr:sp macro="" textlink="">
      <xdr:nvSpPr>
        <xdr:cNvPr id="151" name="n_1mainValue【橋りょう・トンネル】&#10;有形固定資産減価償却率"/>
        <xdr:cNvSpPr txBox="1"/>
      </xdr:nvSpPr>
      <xdr:spPr>
        <a:xfrm>
          <a:off x="3582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14684</xdr:rowOff>
    </xdr:from>
    <xdr:to>
      <xdr:col>14</xdr:col>
      <xdr:colOff>79375</xdr:colOff>
      <xdr:row>61</xdr:row>
      <xdr:rowOff>116284</xdr:rowOff>
    </xdr:to>
    <xdr:sp macro="" textlink="">
      <xdr:nvSpPr>
        <xdr:cNvPr id="186" name="円/楕円 185"/>
        <xdr:cNvSpPr/>
      </xdr:nvSpPr>
      <xdr:spPr>
        <a:xfrm>
          <a:off x="9588500" y="104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132811</xdr:rowOff>
    </xdr:from>
    <xdr:ext cx="599010" cy="259045"/>
    <xdr:sp macro="" textlink="">
      <xdr:nvSpPr>
        <xdr:cNvPr id="188" name="n_1mainValue【橋りょう・トンネル】&#10;一人当たり有形固定資産（償却資産）額"/>
        <xdr:cNvSpPr txBox="1"/>
      </xdr:nvSpPr>
      <xdr:spPr>
        <a:xfrm>
          <a:off x="9327094" y="10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12064</xdr:rowOff>
    </xdr:from>
    <xdr:to>
      <xdr:col>5</xdr:col>
      <xdr:colOff>409575</xdr:colOff>
      <xdr:row>81</xdr:row>
      <xdr:rowOff>113664</xdr:rowOff>
    </xdr:to>
    <xdr:sp macro="" textlink="">
      <xdr:nvSpPr>
        <xdr:cNvPr id="225" name="円/楕円 224"/>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104791</xdr:rowOff>
    </xdr:from>
    <xdr:ext cx="405111" cy="259045"/>
    <xdr:sp macro="" textlink="">
      <xdr:nvSpPr>
        <xdr:cNvPr id="227" name="n_1mainValue【公営住宅】&#10;有形固定資産減価償却率"/>
        <xdr:cNvSpPr txBox="1"/>
      </xdr:nvSpPr>
      <xdr:spPr>
        <a:xfrm>
          <a:off x="3582043"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155550</xdr:rowOff>
    </xdr:from>
    <xdr:to>
      <xdr:col>14</xdr:col>
      <xdr:colOff>79375</xdr:colOff>
      <xdr:row>85</xdr:row>
      <xdr:rowOff>85700</xdr:rowOff>
    </xdr:to>
    <xdr:sp macro="" textlink="">
      <xdr:nvSpPr>
        <xdr:cNvPr id="262" name="円/楕円 261"/>
        <xdr:cNvSpPr/>
      </xdr:nvSpPr>
      <xdr:spPr>
        <a:xfrm>
          <a:off x="9588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76827</xdr:rowOff>
    </xdr:from>
    <xdr:ext cx="469744" cy="259045"/>
    <xdr:sp macro="" textlink="">
      <xdr:nvSpPr>
        <xdr:cNvPr id="264" name="n_1mainValue【公営住宅】&#10;一人当たり面積"/>
        <xdr:cNvSpPr txBox="1"/>
      </xdr:nvSpPr>
      <xdr:spPr>
        <a:xfrm>
          <a:off x="93917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135128</xdr:rowOff>
    </xdr:from>
    <xdr:to>
      <xdr:col>22</xdr:col>
      <xdr:colOff>415925</xdr:colOff>
      <xdr:row>37</xdr:row>
      <xdr:rowOff>65278</xdr:rowOff>
    </xdr:to>
    <xdr:sp macro="" textlink="">
      <xdr:nvSpPr>
        <xdr:cNvPr id="316" name="円/楕円 315"/>
        <xdr:cNvSpPr/>
      </xdr:nvSpPr>
      <xdr:spPr>
        <a:xfrm>
          <a:off x="15430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170959</xdr:rowOff>
    </xdr:from>
    <xdr:ext cx="405111" cy="259045"/>
    <xdr:sp macro="" textlink="">
      <xdr:nvSpPr>
        <xdr:cNvPr id="317"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56405</xdr:rowOff>
    </xdr:from>
    <xdr:ext cx="405111" cy="259045"/>
    <xdr:sp macro="" textlink="">
      <xdr:nvSpPr>
        <xdr:cNvPr id="318" name="n_1mainValue【認定こども園・幼稚園・保育所】&#10;有形固定資産減価償却率"/>
        <xdr:cNvSpPr txBox="1"/>
      </xdr:nvSpPr>
      <xdr:spPr>
        <a:xfrm>
          <a:off x="15266043"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25400</xdr:rowOff>
    </xdr:from>
    <xdr:to>
      <xdr:col>31</xdr:col>
      <xdr:colOff>85725</xdr:colOff>
      <xdr:row>41</xdr:row>
      <xdr:rowOff>127000</xdr:rowOff>
    </xdr:to>
    <xdr:sp macro="" textlink="">
      <xdr:nvSpPr>
        <xdr:cNvPr id="355" name="円/楕円 354"/>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118127</xdr:rowOff>
    </xdr:from>
    <xdr:ext cx="469744" cy="259045"/>
    <xdr:sp macro="" textlink="">
      <xdr:nvSpPr>
        <xdr:cNvPr id="357"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395" name="円/楕円 394"/>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6"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82567</xdr:rowOff>
    </xdr:from>
    <xdr:ext cx="405111" cy="259045"/>
    <xdr:sp macro="" textlink="">
      <xdr:nvSpPr>
        <xdr:cNvPr id="397" name="n_1mainValue【学校施設】&#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31496</xdr:rowOff>
    </xdr:from>
    <xdr:to>
      <xdr:col>31</xdr:col>
      <xdr:colOff>85725</xdr:colOff>
      <xdr:row>61</xdr:row>
      <xdr:rowOff>133096</xdr:rowOff>
    </xdr:to>
    <xdr:sp macro="" textlink="">
      <xdr:nvSpPr>
        <xdr:cNvPr id="435" name="円/楕円 434"/>
        <xdr:cNvSpPr/>
      </xdr:nvSpPr>
      <xdr:spPr>
        <a:xfrm>
          <a:off x="21272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124223</xdr:rowOff>
    </xdr:from>
    <xdr:ext cx="469744" cy="259045"/>
    <xdr:sp macro="" textlink="">
      <xdr:nvSpPr>
        <xdr:cNvPr id="437" name="n_1mainValue【学校施設】&#10;一人当たり面積"/>
        <xdr:cNvSpPr txBox="1"/>
      </xdr:nvSpPr>
      <xdr:spPr>
        <a:xfrm>
          <a:off x="210757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93980</xdr:rowOff>
    </xdr:from>
    <xdr:to>
      <xdr:col>22</xdr:col>
      <xdr:colOff>415925</xdr:colOff>
      <xdr:row>85</xdr:row>
      <xdr:rowOff>24130</xdr:rowOff>
    </xdr:to>
    <xdr:sp macro="" textlink="">
      <xdr:nvSpPr>
        <xdr:cNvPr id="475" name="円/楕円 474"/>
        <xdr:cNvSpPr/>
      </xdr:nvSpPr>
      <xdr:spPr>
        <a:xfrm>
          <a:off x="1543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476"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15257</xdr:rowOff>
    </xdr:from>
    <xdr:ext cx="405111" cy="259045"/>
    <xdr:sp macro="" textlink="">
      <xdr:nvSpPr>
        <xdr:cNvPr id="477" name="n_1mainValue【児童館】&#10;有形固定資産減価償却率"/>
        <xdr:cNvSpPr txBox="1"/>
      </xdr:nvSpPr>
      <xdr:spPr>
        <a:xfrm>
          <a:off x="15266043"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12" name="円/楕円 51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14"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101600</xdr:rowOff>
    </xdr:from>
    <xdr:to>
      <xdr:col>22</xdr:col>
      <xdr:colOff>415925</xdr:colOff>
      <xdr:row>107</xdr:row>
      <xdr:rowOff>31750</xdr:rowOff>
    </xdr:to>
    <xdr:sp macro="" textlink="">
      <xdr:nvSpPr>
        <xdr:cNvPr id="552" name="円/楕円 551"/>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553"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22877</xdr:rowOff>
    </xdr:from>
    <xdr:ext cx="405111" cy="259045"/>
    <xdr:sp macro="" textlink="">
      <xdr:nvSpPr>
        <xdr:cNvPr id="554" name="n_1mainValue【公民館】&#10;有形固定資産減価償却率"/>
        <xdr:cNvSpPr txBox="1"/>
      </xdr:nvSpPr>
      <xdr:spPr>
        <a:xfrm>
          <a:off x="15266043"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158750</xdr:rowOff>
    </xdr:from>
    <xdr:to>
      <xdr:col>31</xdr:col>
      <xdr:colOff>85725</xdr:colOff>
      <xdr:row>107</xdr:row>
      <xdr:rowOff>88900</xdr:rowOff>
    </xdr:to>
    <xdr:sp macro="" textlink="">
      <xdr:nvSpPr>
        <xdr:cNvPr id="591" name="円/楕円 590"/>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92"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80027</xdr:rowOff>
    </xdr:from>
    <xdr:ext cx="469744" cy="259045"/>
    <xdr:sp macro="" textlink="">
      <xdr:nvSpPr>
        <xdr:cNvPr id="593" name="n_1mainValue【公民館】&#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有形固定資産減価償却率が低くなっているものは公営住宅、児童館及び公民館となっており、高くなっているものは学校施設となっている。学校施設については、今後、計画的に更新を行っていく必要があり、更新が進むに連れて、有形固定資産減価償却率の低下が見込まれる。また、一人当たりの面積等については、類似団体平均よりも低い項目が多く、特に認定こども園・幼稚園・保育所は、類似団体平均の４分の１以下となっているが、これは民間施設が多く、公立施設が少ないためである。</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99,971
98,912
315.70
37,832,624
35,915,979
1,732,997
21,742,635
41,027,320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37391</xdr:rowOff>
    </xdr:from>
    <xdr:ext cx="405111" cy="259045"/>
    <xdr:sp macro="" textlink="">
      <xdr:nvSpPr>
        <xdr:cNvPr id="66"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62956</xdr:rowOff>
    </xdr:from>
    <xdr:to>
      <xdr:col>5</xdr:col>
      <xdr:colOff>409575</xdr:colOff>
      <xdr:row>41</xdr:row>
      <xdr:rowOff>164556</xdr:rowOff>
    </xdr:to>
    <xdr:sp macro="" textlink="">
      <xdr:nvSpPr>
        <xdr:cNvPr id="72" name="円/楕円 71"/>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41</xdr:row>
      <xdr:rowOff>155683</xdr:rowOff>
    </xdr:from>
    <xdr:ext cx="340478" cy="259045"/>
    <xdr:sp macro="" textlink="">
      <xdr:nvSpPr>
        <xdr:cNvPr id="73" name="n_1mainValue【図書館】&#10;有形固定資産減価償却率"/>
        <xdr:cNvSpPr txBox="1"/>
      </xdr:nvSpPr>
      <xdr:spPr>
        <a:xfrm>
          <a:off x="3614360"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101600</xdr:rowOff>
    </xdr:from>
    <xdr:to>
      <xdr:col>14</xdr:col>
      <xdr:colOff>79375</xdr:colOff>
      <xdr:row>39</xdr:row>
      <xdr:rowOff>31750</xdr:rowOff>
    </xdr:to>
    <xdr:sp macro="" textlink="">
      <xdr:nvSpPr>
        <xdr:cNvPr id="111" name="円/楕円 110"/>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22877</xdr:rowOff>
    </xdr:from>
    <xdr:ext cx="469744" cy="259045"/>
    <xdr:sp macro="" textlink="">
      <xdr:nvSpPr>
        <xdr:cNvPr id="112"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38354</xdr:rowOff>
    </xdr:from>
    <xdr:to>
      <xdr:col>5</xdr:col>
      <xdr:colOff>409575</xdr:colOff>
      <xdr:row>59</xdr:row>
      <xdr:rowOff>139954</xdr:rowOff>
    </xdr:to>
    <xdr:sp macro="" textlink="">
      <xdr:nvSpPr>
        <xdr:cNvPr id="149" name="円/楕円 148"/>
        <xdr:cNvSpPr/>
      </xdr:nvSpPr>
      <xdr:spPr>
        <a:xfrm>
          <a:off x="3746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156481</xdr:rowOff>
    </xdr:from>
    <xdr:ext cx="405111" cy="259045"/>
    <xdr:sp macro="" textlink="">
      <xdr:nvSpPr>
        <xdr:cNvPr id="150" name="n_1mainValue【体育館・プール】&#10;有形固定資産減価償却率"/>
        <xdr:cNvSpPr txBox="1"/>
      </xdr:nvSpPr>
      <xdr:spPr>
        <a:xfrm>
          <a:off x="3582043"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143510</xdr:rowOff>
    </xdr:from>
    <xdr:to>
      <xdr:col>14</xdr:col>
      <xdr:colOff>79375</xdr:colOff>
      <xdr:row>60</xdr:row>
      <xdr:rowOff>73660</xdr:rowOff>
    </xdr:to>
    <xdr:sp macro="" textlink="">
      <xdr:nvSpPr>
        <xdr:cNvPr id="188" name="円/楕円 187"/>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90187</xdr:rowOff>
    </xdr:from>
    <xdr:ext cx="469744" cy="259045"/>
    <xdr:sp macro="" textlink="">
      <xdr:nvSpPr>
        <xdr:cNvPr id="189"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34925</xdr:rowOff>
    </xdr:from>
    <xdr:to>
      <xdr:col>5</xdr:col>
      <xdr:colOff>409575</xdr:colOff>
      <xdr:row>83</xdr:row>
      <xdr:rowOff>136525</xdr:rowOff>
    </xdr:to>
    <xdr:sp macro="" textlink="">
      <xdr:nvSpPr>
        <xdr:cNvPr id="228" name="円/楕円 227"/>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127652</xdr:rowOff>
    </xdr:from>
    <xdr:ext cx="405111" cy="259045"/>
    <xdr:sp macro="" textlink="">
      <xdr:nvSpPr>
        <xdr:cNvPr id="229" name="n_1mainValue【福祉施設】&#10;有形固定資産減価償却率"/>
        <xdr:cNvSpPr txBox="1"/>
      </xdr:nvSpPr>
      <xdr:spPr>
        <a:xfrm>
          <a:off x="3582043"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69" name="円/楕円 268"/>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34307</xdr:rowOff>
    </xdr:from>
    <xdr:ext cx="469744" cy="259045"/>
    <xdr:sp macro="" textlink="">
      <xdr:nvSpPr>
        <xdr:cNvPr id="270"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21589</xdr:rowOff>
    </xdr:from>
    <xdr:to>
      <xdr:col>5</xdr:col>
      <xdr:colOff>409575</xdr:colOff>
      <xdr:row>103</xdr:row>
      <xdr:rowOff>123189</xdr:rowOff>
    </xdr:to>
    <xdr:sp macro="" textlink="">
      <xdr:nvSpPr>
        <xdr:cNvPr id="309" name="円/楕円 308"/>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139716</xdr:rowOff>
    </xdr:from>
    <xdr:ext cx="405111" cy="259045"/>
    <xdr:sp macro="" textlink="">
      <xdr:nvSpPr>
        <xdr:cNvPr id="310" name="n_1mainValue【市民会館】&#10;有形固定資産減価償却率"/>
        <xdr:cNvSpPr txBox="1"/>
      </xdr:nvSpPr>
      <xdr:spPr>
        <a:xfrm>
          <a:off x="3582043"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34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98552</xdr:rowOff>
    </xdr:from>
    <xdr:to>
      <xdr:col>14</xdr:col>
      <xdr:colOff>79375</xdr:colOff>
      <xdr:row>103</xdr:row>
      <xdr:rowOff>28702</xdr:rowOff>
    </xdr:to>
    <xdr:sp macro="" textlink="">
      <xdr:nvSpPr>
        <xdr:cNvPr id="346" name="円/楕円 345"/>
        <xdr:cNvSpPr/>
      </xdr:nvSpPr>
      <xdr:spPr>
        <a:xfrm>
          <a:off x="9588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45229</xdr:rowOff>
    </xdr:from>
    <xdr:ext cx="469744" cy="259045"/>
    <xdr:sp macro="" textlink="">
      <xdr:nvSpPr>
        <xdr:cNvPr id="347" name="n_1mainValue【市民会館】&#10;一人当たり面積"/>
        <xdr:cNvSpPr txBox="1"/>
      </xdr:nvSpPr>
      <xdr:spPr>
        <a:xfrm>
          <a:off x="9391727" y="1736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80"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6350</xdr:rowOff>
    </xdr:from>
    <xdr:to>
      <xdr:col>22</xdr:col>
      <xdr:colOff>415925</xdr:colOff>
      <xdr:row>36</xdr:row>
      <xdr:rowOff>107950</xdr:rowOff>
    </xdr:to>
    <xdr:sp macro="" textlink="">
      <xdr:nvSpPr>
        <xdr:cNvPr id="386" name="円/楕円 385"/>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124477</xdr:rowOff>
    </xdr:from>
    <xdr:ext cx="405111" cy="259045"/>
    <xdr:sp macro="" textlink="">
      <xdr:nvSpPr>
        <xdr:cNvPr id="387" name="n_1mainValue【一般廃棄物処理施設】&#10;有形固定資産減価償却率"/>
        <xdr:cNvSpPr txBox="1"/>
      </xdr:nvSpPr>
      <xdr:spPr>
        <a:xfrm>
          <a:off x="15266043"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5"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134979</xdr:rowOff>
    </xdr:from>
    <xdr:to>
      <xdr:col>31</xdr:col>
      <xdr:colOff>85725</xdr:colOff>
      <xdr:row>34</xdr:row>
      <xdr:rowOff>65129</xdr:rowOff>
    </xdr:to>
    <xdr:sp macro="" textlink="">
      <xdr:nvSpPr>
        <xdr:cNvPr id="421" name="円/楕円 420"/>
        <xdr:cNvSpPr/>
      </xdr:nvSpPr>
      <xdr:spPr>
        <a:xfrm>
          <a:off x="21272500" y="57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81656</xdr:rowOff>
    </xdr:from>
    <xdr:ext cx="599010" cy="259045"/>
    <xdr:sp macro="" textlink="">
      <xdr:nvSpPr>
        <xdr:cNvPr id="422" name="n_1mainValue【一般廃棄物処理施設】&#10;一人当たり有形固定資産（償却資産）額"/>
        <xdr:cNvSpPr txBox="1"/>
      </xdr:nvSpPr>
      <xdr:spPr>
        <a:xfrm>
          <a:off x="21011094" y="55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143510</xdr:rowOff>
    </xdr:from>
    <xdr:to>
      <xdr:col>22</xdr:col>
      <xdr:colOff>415925</xdr:colOff>
      <xdr:row>61</xdr:row>
      <xdr:rowOff>73660</xdr:rowOff>
    </xdr:to>
    <xdr:sp macro="" textlink="">
      <xdr:nvSpPr>
        <xdr:cNvPr id="462" name="円/楕円 461"/>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64787</xdr:rowOff>
    </xdr:from>
    <xdr:ext cx="405111" cy="259045"/>
    <xdr:sp macro="" textlink="">
      <xdr:nvSpPr>
        <xdr:cNvPr id="463" name="n_1mainValue【保健センター・保健所】&#10;有形固定資産減価償却率"/>
        <xdr:cNvSpPr txBox="1"/>
      </xdr:nvSpPr>
      <xdr:spPr>
        <a:xfrm>
          <a:off x="15266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5"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69850</xdr:rowOff>
    </xdr:from>
    <xdr:to>
      <xdr:col>31</xdr:col>
      <xdr:colOff>85725</xdr:colOff>
      <xdr:row>62</xdr:row>
      <xdr:rowOff>0</xdr:rowOff>
    </xdr:to>
    <xdr:sp macro="" textlink="">
      <xdr:nvSpPr>
        <xdr:cNvPr id="501" name="円/楕円 500"/>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162577</xdr:rowOff>
    </xdr:from>
    <xdr:ext cx="469744" cy="259045"/>
    <xdr:sp macro="" textlink="">
      <xdr:nvSpPr>
        <xdr:cNvPr id="502"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119887</xdr:rowOff>
    </xdr:from>
    <xdr:to>
      <xdr:col>22</xdr:col>
      <xdr:colOff>415925</xdr:colOff>
      <xdr:row>79</xdr:row>
      <xdr:rowOff>50037</xdr:rowOff>
    </xdr:to>
    <xdr:sp macro="" textlink="">
      <xdr:nvSpPr>
        <xdr:cNvPr id="539" name="円/楕円 538"/>
        <xdr:cNvSpPr/>
      </xdr:nvSpPr>
      <xdr:spPr>
        <a:xfrm>
          <a:off x="15430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66564</xdr:rowOff>
    </xdr:from>
    <xdr:ext cx="405111" cy="259045"/>
    <xdr:sp macro="" textlink="">
      <xdr:nvSpPr>
        <xdr:cNvPr id="540" name="n_1mainValue【消防施設】&#10;有形固定資産減価償却率"/>
        <xdr:cNvSpPr txBox="1"/>
      </xdr:nvSpPr>
      <xdr:spPr>
        <a:xfrm>
          <a:off x="15266043"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74"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120650</xdr:rowOff>
    </xdr:from>
    <xdr:to>
      <xdr:col>31</xdr:col>
      <xdr:colOff>85725</xdr:colOff>
      <xdr:row>80</xdr:row>
      <xdr:rowOff>50800</xdr:rowOff>
    </xdr:to>
    <xdr:sp macro="" textlink="">
      <xdr:nvSpPr>
        <xdr:cNvPr id="580" name="円/楕円 579"/>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581"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4"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114936</xdr:rowOff>
    </xdr:from>
    <xdr:to>
      <xdr:col>22</xdr:col>
      <xdr:colOff>415925</xdr:colOff>
      <xdr:row>103</xdr:row>
      <xdr:rowOff>45086</xdr:rowOff>
    </xdr:to>
    <xdr:sp macro="" textlink="">
      <xdr:nvSpPr>
        <xdr:cNvPr id="620" name="円/楕円 619"/>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61613</xdr:rowOff>
    </xdr:from>
    <xdr:ext cx="405111" cy="259045"/>
    <xdr:sp macro="" textlink="">
      <xdr:nvSpPr>
        <xdr:cNvPr id="621" name="n_1mainValue【庁舎】&#10;有形固定資産減価償却率"/>
        <xdr:cNvSpPr txBox="1"/>
      </xdr:nvSpPr>
      <xdr:spPr>
        <a:xfrm>
          <a:off x="15266043"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6"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139700</xdr:rowOff>
    </xdr:from>
    <xdr:to>
      <xdr:col>31</xdr:col>
      <xdr:colOff>85725</xdr:colOff>
      <xdr:row>109</xdr:row>
      <xdr:rowOff>69850</xdr:rowOff>
    </xdr:to>
    <xdr:sp macro="" textlink="">
      <xdr:nvSpPr>
        <xdr:cNvPr id="662" name="円/楕円 661"/>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60977</xdr:rowOff>
    </xdr:from>
    <xdr:ext cx="469744" cy="259045"/>
    <xdr:sp macro="" textlink="">
      <xdr:nvSpPr>
        <xdr:cNvPr id="663" name="n_1mainValue【庁舎】&#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有形固定資産減価償却率が低くなっているものは図書館及び保健センター・保健所となっており、高くなっているものは体育館・プール、市民会館、一般廃棄物処理施設、消防施設及び庁舎となっている。図書館については３施設あるが全て平成１７年以降に更新しているため、非常に低い数値となっている。一方、庁舎については、本庁舎が建築後５０年以上経過していることから高い数値となっている。また、市民会館については、平成２８年度に耐震強度不足により閉館していた旧市民会館を解体した。有形固定資産減価償却率が高く、一人当たり面積が大きい体育館・プール、一般廃棄物処理施設及び消防施設については、優先的に老朽化対策及び適正配置の検討を進める必要があると考え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37832624</v>
      </c>
      <c r="BO4" s="411"/>
      <c r="BP4" s="411"/>
      <c r="BQ4" s="411"/>
      <c r="BR4" s="411"/>
      <c r="BS4" s="411"/>
      <c r="BT4" s="411"/>
      <c r="BU4" s="412"/>
      <c r="BV4" s="410">
        <v>38258280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35915979</v>
      </c>
      <c r="BO5" s="416"/>
      <c r="BP5" s="416"/>
      <c r="BQ5" s="416"/>
      <c r="BR5" s="416"/>
      <c r="BS5" s="416"/>
      <c r="BT5" s="416"/>
      <c r="BU5" s="417"/>
      <c r="BV5" s="415">
        <v>36475915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88.5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1916645</v>
      </c>
      <c r="BO6" s="416"/>
      <c r="BP6" s="416"/>
      <c r="BQ6" s="416"/>
      <c r="BR6" s="416"/>
      <c r="BS6" s="416"/>
      <c r="BT6" s="416"/>
      <c r="BU6" s="417"/>
      <c r="BV6" s="415">
        <v>1782365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95.8</v>
      </c>
      <c r="CU6" s="562"/>
      <c r="CV6" s="562"/>
      <c r="CW6" s="562"/>
      <c r="CX6" s="562"/>
      <c r="CY6" s="562"/>
      <c r="CZ6" s="562"/>
      <c r="DA6" s="563"/>
      <c r="DB6" s="561">
        <v>95.7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183648</v>
      </c>
      <c r="BO7" s="416"/>
      <c r="BP7" s="416"/>
      <c r="BQ7" s="416"/>
      <c r="BR7" s="416"/>
      <c r="BS7" s="416"/>
      <c r="BT7" s="416"/>
      <c r="BU7" s="417"/>
      <c r="BV7" s="415">
        <v>147559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21742635</v>
      </c>
      <c r="CU7" s="416"/>
      <c r="CV7" s="416"/>
      <c r="CW7" s="416"/>
      <c r="CX7" s="416"/>
      <c r="CY7" s="416"/>
      <c r="CZ7" s="416"/>
      <c r="DA7" s="417"/>
      <c r="DB7" s="415">
        <v>21935679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1732997</v>
      </c>
      <c r="BO8" s="416"/>
      <c r="BP8" s="416"/>
      <c r="BQ8" s="416"/>
      <c r="BR8" s="416"/>
      <c r="BS8" s="416"/>
      <c r="BT8" s="416"/>
      <c r="BU8" s="417"/>
      <c r="BV8" s="415">
        <v>1634806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98112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98191</v>
      </c>
      <c r="BO9" s="416"/>
      <c r="BP9" s="416"/>
      <c r="BQ9" s="416"/>
      <c r="BR9" s="416"/>
      <c r="BS9" s="416"/>
      <c r="BT9" s="416"/>
      <c r="BU9" s="417"/>
      <c r="BV9" s="415">
        <v>499234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16.7</v>
      </c>
      <c r="CU9" s="386"/>
      <c r="CV9" s="386"/>
      <c r="CW9" s="386"/>
      <c r="CX9" s="386"/>
      <c r="CY9" s="386"/>
      <c r="CZ9" s="386"/>
      <c r="DA9" s="387"/>
      <c r="DB9" s="385">
        <v>16.7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100276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5188</v>
      </c>
      <c r="BO10" s="416"/>
      <c r="BP10" s="416"/>
      <c r="BQ10" s="416"/>
      <c r="BR10" s="416"/>
      <c r="BS10" s="416"/>
      <c r="BT10" s="416"/>
      <c r="BU10" s="417"/>
      <c r="BV10" s="415">
        <v>4617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202945</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99971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98912</v>
      </c>
      <c r="S13" s="517"/>
      <c r="T13" s="517"/>
      <c r="U13" s="517"/>
      <c r="V13" s="518"/>
      <c r="W13" s="504" t="s">
        <v>125</v>
      </c>
      <c r="X13" s="428"/>
      <c r="Y13" s="428"/>
      <c r="Z13" s="428"/>
      <c r="AA13" s="428"/>
      <c r="AB13" s="429"/>
      <c r="AC13" s="391">
        <v>3338</v>
      </c>
      <c r="AD13" s="392"/>
      <c r="AE13" s="392"/>
      <c r="AF13" s="392"/>
      <c r="AG13" s="393"/>
      <c r="AH13" s="391">
        <v>3841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306324</v>
      </c>
      <c r="BO13" s="416"/>
      <c r="BP13" s="416"/>
      <c r="BQ13" s="416"/>
      <c r="BR13" s="416"/>
      <c r="BS13" s="416"/>
      <c r="BT13" s="416"/>
      <c r="BU13" s="417"/>
      <c r="BV13" s="415">
        <v>503851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8.1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100441</v>
      </c>
      <c r="S14" s="517"/>
      <c r="T14" s="517"/>
      <c r="U14" s="517"/>
      <c r="V14" s="518"/>
      <c r="W14" s="519"/>
      <c r="X14" s="431"/>
      <c r="Y14" s="431"/>
      <c r="Z14" s="431"/>
      <c r="AA14" s="431"/>
      <c r="AB14" s="432"/>
      <c r="AC14" s="509">
        <v>6.6</v>
      </c>
      <c r="AD14" s="510"/>
      <c r="AE14" s="510"/>
      <c r="AF14" s="510"/>
      <c r="AG14" s="511"/>
      <c r="AH14" s="509">
        <v>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v>6.8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99479</v>
      </c>
      <c r="S15" s="517"/>
      <c r="T15" s="517"/>
      <c r="U15" s="517"/>
      <c r="V15" s="518"/>
      <c r="W15" s="504" t="s">
        <v>132</v>
      </c>
      <c r="X15" s="428"/>
      <c r="Y15" s="428"/>
      <c r="Z15" s="428"/>
      <c r="AA15" s="428"/>
      <c r="AB15" s="429"/>
      <c r="AC15" s="391">
        <v>18589</v>
      </c>
      <c r="AD15" s="392"/>
      <c r="AE15" s="392"/>
      <c r="AF15" s="392"/>
      <c r="AG15" s="393"/>
      <c r="AH15" s="391">
        <v>19151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12330004</v>
      </c>
      <c r="BO15" s="411"/>
      <c r="BP15" s="411"/>
      <c r="BQ15" s="411"/>
      <c r="BR15" s="411"/>
      <c r="BS15" s="411"/>
      <c r="BT15" s="411"/>
      <c r="BU15" s="412"/>
      <c r="BV15" s="410">
        <v>11993798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36.700000000000003</v>
      </c>
      <c r="AD16" s="510"/>
      <c r="AE16" s="510"/>
      <c r="AF16" s="510"/>
      <c r="AG16" s="511"/>
      <c r="AH16" s="509">
        <v>37.4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16310022</v>
      </c>
      <c r="BO16" s="416"/>
      <c r="BP16" s="416"/>
      <c r="BQ16" s="416"/>
      <c r="BR16" s="416"/>
      <c r="BS16" s="416"/>
      <c r="BT16" s="416"/>
      <c r="BU16" s="417"/>
      <c r="BV16" s="415">
        <v>15968300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28705</v>
      </c>
      <c r="AD17" s="392"/>
      <c r="AE17" s="392"/>
      <c r="AF17" s="392"/>
      <c r="AG17" s="393"/>
      <c r="AH17" s="391">
        <v>28252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15681604</v>
      </c>
      <c r="BO17" s="416"/>
      <c r="BP17" s="416"/>
      <c r="BQ17" s="416"/>
      <c r="BR17" s="416"/>
      <c r="BS17" s="416"/>
      <c r="BT17" s="416"/>
      <c r="BU17" s="417"/>
      <c r="BV17" s="415">
        <v>15243781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315.7</v>
      </c>
      <c r="M18" s="480"/>
      <c r="N18" s="480"/>
      <c r="O18" s="480"/>
      <c r="P18" s="480"/>
      <c r="Q18" s="480"/>
      <c r="R18" s="481"/>
      <c r="S18" s="481"/>
      <c r="T18" s="481"/>
      <c r="U18" s="481"/>
      <c r="V18" s="482"/>
      <c r="W18" s="496"/>
      <c r="X18" s="497"/>
      <c r="Y18" s="497"/>
      <c r="Z18" s="497"/>
      <c r="AA18" s="497"/>
      <c r="AB18" s="505"/>
      <c r="AC18" s="379">
        <v>56.7</v>
      </c>
      <c r="AD18" s="380"/>
      <c r="AE18" s="380"/>
      <c r="AF18" s="380"/>
      <c r="AG18" s="483"/>
      <c r="AH18" s="379">
        <v>55.1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19730519</v>
      </c>
      <c r="BO18" s="416"/>
      <c r="BP18" s="416"/>
      <c r="BQ18" s="416"/>
      <c r="BR18" s="416"/>
      <c r="BS18" s="416"/>
      <c r="BT18" s="416"/>
      <c r="BU18" s="417"/>
      <c r="BV18" s="415">
        <v>19971241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311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26376905</v>
      </c>
      <c r="BO19" s="416"/>
      <c r="BP19" s="416"/>
      <c r="BQ19" s="416"/>
      <c r="BR19" s="416"/>
      <c r="BS19" s="416"/>
      <c r="BT19" s="416"/>
      <c r="BU19" s="417"/>
      <c r="BV19" s="415">
        <v>26744400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34310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41027320</v>
      </c>
      <c r="BO23" s="416"/>
      <c r="BP23" s="416"/>
      <c r="BQ23" s="416"/>
      <c r="BR23" s="416"/>
      <c r="BS23" s="416"/>
      <c r="BT23" s="416"/>
      <c r="BU23" s="417"/>
      <c r="BV23" s="415">
        <v>42598719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8700</v>
      </c>
      <c r="R24" s="392"/>
      <c r="S24" s="392"/>
      <c r="T24" s="392"/>
      <c r="U24" s="392"/>
      <c r="V24" s="393"/>
      <c r="W24" s="457"/>
      <c r="X24" s="448"/>
      <c r="Y24" s="449"/>
      <c r="Z24" s="388" t="s">
        <v>156</v>
      </c>
      <c r="AA24" s="389"/>
      <c r="AB24" s="389"/>
      <c r="AC24" s="389"/>
      <c r="AD24" s="389"/>
      <c r="AE24" s="389"/>
      <c r="AF24" s="389"/>
      <c r="AG24" s="390"/>
      <c r="AH24" s="391">
        <v>607</v>
      </c>
      <c r="AI24" s="392"/>
      <c r="AJ24" s="392"/>
      <c r="AK24" s="392"/>
      <c r="AL24" s="393"/>
      <c r="AM24" s="391">
        <v>1970929</v>
      </c>
      <c r="AN24" s="392"/>
      <c r="AO24" s="392"/>
      <c r="AP24" s="392"/>
      <c r="AQ24" s="392"/>
      <c r="AR24" s="393"/>
      <c r="AS24" s="391">
        <v>3247</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37211586</v>
      </c>
      <c r="BO24" s="416"/>
      <c r="BP24" s="416"/>
      <c r="BQ24" s="416"/>
      <c r="BR24" s="416"/>
      <c r="BS24" s="416"/>
      <c r="BT24" s="416"/>
      <c r="BU24" s="417"/>
      <c r="BV24" s="415">
        <v>37907003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7120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3671367</v>
      </c>
      <c r="BO25" s="411"/>
      <c r="BP25" s="411"/>
      <c r="BQ25" s="411"/>
      <c r="BR25" s="411"/>
      <c r="BS25" s="411"/>
      <c r="BT25" s="411"/>
      <c r="BU25" s="412"/>
      <c r="BV25" s="410">
        <v>4180350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6520</v>
      </c>
      <c r="R26" s="392"/>
      <c r="S26" s="392"/>
      <c r="T26" s="392"/>
      <c r="U26" s="392"/>
      <c r="V26" s="393"/>
      <c r="W26" s="457"/>
      <c r="X26" s="448"/>
      <c r="Y26" s="449"/>
      <c r="Z26" s="388" t="s">
        <v>162</v>
      </c>
      <c r="AA26" s="470"/>
      <c r="AB26" s="470"/>
      <c r="AC26" s="470"/>
      <c r="AD26" s="470"/>
      <c r="AE26" s="470"/>
      <c r="AF26" s="470"/>
      <c r="AG26" s="471"/>
      <c r="AH26" s="391">
        <v>83</v>
      </c>
      <c r="AI26" s="392"/>
      <c r="AJ26" s="392"/>
      <c r="AK26" s="392"/>
      <c r="AL26" s="393"/>
      <c r="AM26" s="391">
        <v>287595</v>
      </c>
      <c r="AN26" s="392"/>
      <c r="AO26" s="392"/>
      <c r="AP26" s="392"/>
      <c r="AQ26" s="392"/>
      <c r="AR26" s="393"/>
      <c r="AS26" s="391">
        <v>3465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4350</v>
      </c>
      <c r="R27" s="392"/>
      <c r="S27" s="392"/>
      <c r="T27" s="392"/>
      <c r="U27" s="392"/>
      <c r="V27" s="393"/>
      <c r="W27" s="457"/>
      <c r="X27" s="448"/>
      <c r="Y27" s="449"/>
      <c r="Z27" s="388" t="s">
        <v>165</v>
      </c>
      <c r="AA27" s="389"/>
      <c r="AB27" s="389"/>
      <c r="AC27" s="389"/>
      <c r="AD27" s="389"/>
      <c r="AE27" s="389"/>
      <c r="AF27" s="389"/>
      <c r="AG27" s="390"/>
      <c r="AH27" s="391">
        <v>16</v>
      </c>
      <c r="AI27" s="392"/>
      <c r="AJ27" s="392"/>
      <c r="AK27" s="392"/>
      <c r="AL27" s="393"/>
      <c r="AM27" s="391">
        <v>62344</v>
      </c>
      <c r="AN27" s="392"/>
      <c r="AO27" s="392"/>
      <c r="AP27" s="392"/>
      <c r="AQ27" s="392"/>
      <c r="AR27" s="393"/>
      <c r="AS27" s="391">
        <v>3897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1215955</v>
      </c>
      <c r="BO27" s="419"/>
      <c r="BP27" s="419"/>
      <c r="BQ27" s="419"/>
      <c r="BR27" s="419"/>
      <c r="BS27" s="419"/>
      <c r="BT27" s="419"/>
      <c r="BU27" s="420"/>
      <c r="BV27" s="418">
        <v>1132890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3900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6611082</v>
      </c>
      <c r="BO28" s="411"/>
      <c r="BP28" s="411"/>
      <c r="BQ28" s="411"/>
      <c r="BR28" s="411"/>
      <c r="BS28" s="411"/>
      <c r="BT28" s="411"/>
      <c r="BU28" s="412"/>
      <c r="BV28" s="410">
        <v>6605894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18</v>
      </c>
      <c r="M29" s="392"/>
      <c r="N29" s="392"/>
      <c r="O29" s="392"/>
      <c r="P29" s="393"/>
      <c r="Q29" s="391">
        <v>3700</v>
      </c>
      <c r="R29" s="392"/>
      <c r="S29" s="392"/>
      <c r="T29" s="392"/>
      <c r="U29" s="392"/>
      <c r="V29" s="393"/>
      <c r="W29" s="458"/>
      <c r="X29" s="459"/>
      <c r="Y29" s="460"/>
      <c r="Z29" s="388" t="s">
        <v>172</v>
      </c>
      <c r="AA29" s="389"/>
      <c r="AB29" s="389"/>
      <c r="AC29" s="389"/>
      <c r="AD29" s="389"/>
      <c r="AE29" s="389"/>
      <c r="AF29" s="389"/>
      <c r="AG29" s="390"/>
      <c r="AH29" s="391">
        <v>623</v>
      </c>
      <c r="AI29" s="392"/>
      <c r="AJ29" s="392"/>
      <c r="AK29" s="392"/>
      <c r="AL29" s="393"/>
      <c r="AM29" s="391">
        <v>2033273</v>
      </c>
      <c r="AN29" s="392"/>
      <c r="AO29" s="392"/>
      <c r="AP29" s="392"/>
      <c r="AQ29" s="392"/>
      <c r="AR29" s="393"/>
      <c r="AS29" s="391">
        <v>3264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1289673</v>
      </c>
      <c r="BO29" s="416"/>
      <c r="BP29" s="416"/>
      <c r="BQ29" s="416"/>
      <c r="BR29" s="416"/>
      <c r="BS29" s="416"/>
      <c r="BT29" s="416"/>
      <c r="BU29" s="417"/>
      <c r="BV29" s="415">
        <v>1283123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5115700</v>
      </c>
      <c r="BO30" s="419"/>
      <c r="BP30" s="419"/>
      <c r="BQ30" s="419"/>
      <c r="BR30" s="419"/>
      <c r="BS30" s="419"/>
      <c r="BT30" s="419"/>
      <c r="BU30" s="420"/>
      <c r="BV30" s="418">
        <v>4618696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川根地区広域施設組合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島田市土地開発公社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駿遠学園管理組合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川根町温泉</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休日急患診療事業特別会計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静岡県後期高齢者医療広域連合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静岡地方税滞納整理機構</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静岡県後期高齢者医療広域連合（事業会計分）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大井上水道企業団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静岡県大井川広域水道企業団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14575773</v>
      </c>
      <c r="S5" s="671"/>
      <c r="T5" s="671"/>
      <c r="U5" s="671"/>
      <c r="V5" s="671"/>
      <c r="W5" s="671"/>
      <c r="X5" s="671"/>
      <c r="Y5" s="718"/>
      <c r="Z5" s="731">
        <v>38.5</v>
      </c>
      <c r="AA5" s="731"/>
      <c r="AB5" s="731"/>
      <c r="AC5" s="731"/>
      <c r="AD5" s="732">
        <v>13440877</v>
      </c>
      <c r="AE5" s="732"/>
      <c r="AF5" s="732"/>
      <c r="AG5" s="732"/>
      <c r="AH5" s="732"/>
      <c r="AI5" s="732"/>
      <c r="AJ5" s="732"/>
      <c r="AK5" s="732"/>
      <c r="AL5" s="719">
        <v>65.3</v>
      </c>
      <c r="AM5" s="688"/>
      <c r="AN5" s="688"/>
      <c r="AO5" s="720"/>
      <c r="AP5" s="707" t="s">
        <v>211</v>
      </c>
      <c r="AQ5" s="708"/>
      <c r="AR5" s="708"/>
      <c r="AS5" s="708"/>
      <c r="AT5" s="708"/>
      <c r="AU5" s="708"/>
      <c r="AV5" s="708"/>
      <c r="AW5" s="708"/>
      <c r="AX5" s="708"/>
      <c r="AY5" s="708"/>
      <c r="AZ5" s="708"/>
      <c r="BA5" s="708"/>
      <c r="BB5" s="708"/>
      <c r="BC5" s="708"/>
      <c r="BD5" s="708"/>
      <c r="BE5" s="708"/>
      <c r="BF5" s="709"/>
      <c r="BG5" s="620">
        <v>13363989</v>
      </c>
      <c r="BH5" s="621"/>
      <c r="BI5" s="621"/>
      <c r="BJ5" s="621"/>
      <c r="BK5" s="621"/>
      <c r="BL5" s="621"/>
      <c r="BM5" s="621"/>
      <c r="BN5" s="622"/>
      <c r="BO5" s="673">
        <v>91.7</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346086</v>
      </c>
      <c r="S6" s="621"/>
      <c r="T6" s="621"/>
      <c r="U6" s="621"/>
      <c r="V6" s="621"/>
      <c r="W6" s="621"/>
      <c r="X6" s="621"/>
      <c r="Y6" s="622"/>
      <c r="Z6" s="673">
        <v>0.9</v>
      </c>
      <c r="AA6" s="673"/>
      <c r="AB6" s="673"/>
      <c r="AC6" s="673"/>
      <c r="AD6" s="674">
        <v>346086</v>
      </c>
      <c r="AE6" s="674"/>
      <c r="AF6" s="674"/>
      <c r="AG6" s="674"/>
      <c r="AH6" s="674"/>
      <c r="AI6" s="674"/>
      <c r="AJ6" s="674"/>
      <c r="AK6" s="674"/>
      <c r="AL6" s="643">
        <v>1.7</v>
      </c>
      <c r="AM6" s="675"/>
      <c r="AN6" s="675"/>
      <c r="AO6" s="676"/>
      <c r="AP6" s="617" t="s">
        <v>217</v>
      </c>
      <c r="AQ6" s="618"/>
      <c r="AR6" s="618"/>
      <c r="AS6" s="618"/>
      <c r="AT6" s="618"/>
      <c r="AU6" s="618"/>
      <c r="AV6" s="618"/>
      <c r="AW6" s="618"/>
      <c r="AX6" s="618"/>
      <c r="AY6" s="618"/>
      <c r="AZ6" s="618"/>
      <c r="BA6" s="618"/>
      <c r="BB6" s="618"/>
      <c r="BC6" s="618"/>
      <c r="BD6" s="618"/>
      <c r="BE6" s="618"/>
      <c r="BF6" s="619"/>
      <c r="BG6" s="620">
        <v>13363989</v>
      </c>
      <c r="BH6" s="621"/>
      <c r="BI6" s="621"/>
      <c r="BJ6" s="621"/>
      <c r="BK6" s="621"/>
      <c r="BL6" s="621"/>
      <c r="BM6" s="621"/>
      <c r="BN6" s="622"/>
      <c r="BO6" s="673">
        <v>91.7</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208709</v>
      </c>
      <c r="CS6" s="621"/>
      <c r="CT6" s="621"/>
      <c r="CU6" s="621"/>
      <c r="CV6" s="621"/>
      <c r="CW6" s="621"/>
      <c r="CX6" s="621"/>
      <c r="CY6" s="622"/>
      <c r="CZ6" s="673">
        <v>0.6</v>
      </c>
      <c r="DA6" s="673"/>
      <c r="DB6" s="673"/>
      <c r="DC6" s="673"/>
      <c r="DD6" s="626" t="s">
        <v>212</v>
      </c>
      <c r="DE6" s="621"/>
      <c r="DF6" s="621"/>
      <c r="DG6" s="621"/>
      <c r="DH6" s="621"/>
      <c r="DI6" s="621"/>
      <c r="DJ6" s="621"/>
      <c r="DK6" s="621"/>
      <c r="DL6" s="621"/>
      <c r="DM6" s="621"/>
      <c r="DN6" s="621"/>
      <c r="DO6" s="621"/>
      <c r="DP6" s="622"/>
      <c r="DQ6" s="626">
        <v>208709</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15180</v>
      </c>
      <c r="S7" s="621"/>
      <c r="T7" s="621"/>
      <c r="U7" s="621"/>
      <c r="V7" s="621"/>
      <c r="W7" s="621"/>
      <c r="X7" s="621"/>
      <c r="Y7" s="622"/>
      <c r="Z7" s="673">
        <v>0</v>
      </c>
      <c r="AA7" s="673"/>
      <c r="AB7" s="673"/>
      <c r="AC7" s="673"/>
      <c r="AD7" s="674">
        <v>15180</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5748038</v>
      </c>
      <c r="BH7" s="621"/>
      <c r="BI7" s="621"/>
      <c r="BJ7" s="621"/>
      <c r="BK7" s="621"/>
      <c r="BL7" s="621"/>
      <c r="BM7" s="621"/>
      <c r="BN7" s="622"/>
      <c r="BO7" s="673">
        <v>39.4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4222467</v>
      </c>
      <c r="CS7" s="621"/>
      <c r="CT7" s="621"/>
      <c r="CU7" s="621"/>
      <c r="CV7" s="621"/>
      <c r="CW7" s="621"/>
      <c r="CX7" s="621"/>
      <c r="CY7" s="622"/>
      <c r="CZ7" s="673">
        <v>11.8</v>
      </c>
      <c r="DA7" s="673"/>
      <c r="DB7" s="673"/>
      <c r="DC7" s="673"/>
      <c r="DD7" s="626">
        <v>264986</v>
      </c>
      <c r="DE7" s="621"/>
      <c r="DF7" s="621"/>
      <c r="DG7" s="621"/>
      <c r="DH7" s="621"/>
      <c r="DI7" s="621"/>
      <c r="DJ7" s="621"/>
      <c r="DK7" s="621"/>
      <c r="DL7" s="621"/>
      <c r="DM7" s="621"/>
      <c r="DN7" s="621"/>
      <c r="DO7" s="621"/>
      <c r="DP7" s="622"/>
      <c r="DQ7" s="626">
        <v>3282641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45297</v>
      </c>
      <c r="S8" s="621"/>
      <c r="T8" s="621"/>
      <c r="U8" s="621"/>
      <c r="V8" s="621"/>
      <c r="W8" s="621"/>
      <c r="X8" s="621"/>
      <c r="Y8" s="622"/>
      <c r="Z8" s="673">
        <v>0.1</v>
      </c>
      <c r="AA8" s="673"/>
      <c r="AB8" s="673"/>
      <c r="AC8" s="673"/>
      <c r="AD8" s="674">
        <v>45297</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180549</v>
      </c>
      <c r="BH8" s="621"/>
      <c r="BI8" s="621"/>
      <c r="BJ8" s="621"/>
      <c r="BK8" s="621"/>
      <c r="BL8" s="621"/>
      <c r="BM8" s="621"/>
      <c r="BN8" s="622"/>
      <c r="BO8" s="673">
        <v>1.2</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11657854</v>
      </c>
      <c r="CS8" s="621"/>
      <c r="CT8" s="621"/>
      <c r="CU8" s="621"/>
      <c r="CV8" s="621"/>
      <c r="CW8" s="621"/>
      <c r="CX8" s="621"/>
      <c r="CY8" s="622"/>
      <c r="CZ8" s="673">
        <v>32.5</v>
      </c>
      <c r="DA8" s="673"/>
      <c r="DB8" s="673"/>
      <c r="DC8" s="673"/>
      <c r="DD8" s="626">
        <v>151615</v>
      </c>
      <c r="DE8" s="621"/>
      <c r="DF8" s="621"/>
      <c r="DG8" s="621"/>
      <c r="DH8" s="621"/>
      <c r="DI8" s="621"/>
      <c r="DJ8" s="621"/>
      <c r="DK8" s="621"/>
      <c r="DL8" s="621"/>
      <c r="DM8" s="621"/>
      <c r="DN8" s="621"/>
      <c r="DO8" s="621"/>
      <c r="DP8" s="622"/>
      <c r="DQ8" s="626">
        <v>5593327</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34360</v>
      </c>
      <c r="S9" s="621"/>
      <c r="T9" s="621"/>
      <c r="U9" s="621"/>
      <c r="V9" s="621"/>
      <c r="W9" s="621"/>
      <c r="X9" s="621"/>
      <c r="Y9" s="622"/>
      <c r="Z9" s="673">
        <v>0.1</v>
      </c>
      <c r="AA9" s="673"/>
      <c r="AB9" s="673"/>
      <c r="AC9" s="673"/>
      <c r="AD9" s="674">
        <v>34360</v>
      </c>
      <c r="AE9" s="674"/>
      <c r="AF9" s="674"/>
      <c r="AG9" s="674"/>
      <c r="AH9" s="674"/>
      <c r="AI9" s="674"/>
      <c r="AJ9" s="674"/>
      <c r="AK9" s="674"/>
      <c r="AL9" s="643">
        <v>0.2</v>
      </c>
      <c r="AM9" s="675"/>
      <c r="AN9" s="675"/>
      <c r="AO9" s="676"/>
      <c r="AP9" s="617" t="s">
        <v>227</v>
      </c>
      <c r="AQ9" s="618"/>
      <c r="AR9" s="618"/>
      <c r="AS9" s="618"/>
      <c r="AT9" s="618"/>
      <c r="AU9" s="618"/>
      <c r="AV9" s="618"/>
      <c r="AW9" s="618"/>
      <c r="AX9" s="618"/>
      <c r="AY9" s="618"/>
      <c r="AZ9" s="618"/>
      <c r="BA9" s="618"/>
      <c r="BB9" s="618"/>
      <c r="BC9" s="618"/>
      <c r="BD9" s="618"/>
      <c r="BE9" s="618"/>
      <c r="BF9" s="619"/>
      <c r="BG9" s="620">
        <v>4786159</v>
      </c>
      <c r="BH9" s="621"/>
      <c r="BI9" s="621"/>
      <c r="BJ9" s="621"/>
      <c r="BK9" s="621"/>
      <c r="BL9" s="621"/>
      <c r="BM9" s="621"/>
      <c r="BN9" s="622"/>
      <c r="BO9" s="673">
        <v>32.799999999999997</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3804539</v>
      </c>
      <c r="CS9" s="621"/>
      <c r="CT9" s="621"/>
      <c r="CU9" s="621"/>
      <c r="CV9" s="621"/>
      <c r="CW9" s="621"/>
      <c r="CX9" s="621"/>
      <c r="CY9" s="622"/>
      <c r="CZ9" s="673">
        <v>10.6</v>
      </c>
      <c r="DA9" s="673"/>
      <c r="DB9" s="673"/>
      <c r="DC9" s="673"/>
      <c r="DD9" s="626">
        <v>227823</v>
      </c>
      <c r="DE9" s="621"/>
      <c r="DF9" s="621"/>
      <c r="DG9" s="621"/>
      <c r="DH9" s="621"/>
      <c r="DI9" s="621"/>
      <c r="DJ9" s="621"/>
      <c r="DK9" s="621"/>
      <c r="DL9" s="621"/>
      <c r="DM9" s="621"/>
      <c r="DN9" s="621"/>
      <c r="DO9" s="621"/>
      <c r="DP9" s="622"/>
      <c r="DQ9" s="626">
        <v>3425095</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1734226</v>
      </c>
      <c r="S10" s="621"/>
      <c r="T10" s="621"/>
      <c r="U10" s="621"/>
      <c r="V10" s="621"/>
      <c r="W10" s="621"/>
      <c r="X10" s="621"/>
      <c r="Y10" s="622"/>
      <c r="Z10" s="673">
        <v>4.5999999999999996</v>
      </c>
      <c r="AA10" s="673"/>
      <c r="AB10" s="673"/>
      <c r="AC10" s="673"/>
      <c r="AD10" s="674">
        <v>1734226</v>
      </c>
      <c r="AE10" s="674"/>
      <c r="AF10" s="674"/>
      <c r="AG10" s="674"/>
      <c r="AH10" s="674"/>
      <c r="AI10" s="674"/>
      <c r="AJ10" s="674"/>
      <c r="AK10" s="674"/>
      <c r="AL10" s="643">
        <v>8.4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241578</v>
      </c>
      <c r="BH10" s="621"/>
      <c r="BI10" s="621"/>
      <c r="BJ10" s="621"/>
      <c r="BK10" s="621"/>
      <c r="BL10" s="621"/>
      <c r="BM10" s="621"/>
      <c r="BN10" s="622"/>
      <c r="BO10" s="673">
        <v>1.7</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34799</v>
      </c>
      <c r="CS10" s="621"/>
      <c r="CT10" s="621"/>
      <c r="CU10" s="621"/>
      <c r="CV10" s="621"/>
      <c r="CW10" s="621"/>
      <c r="CX10" s="621"/>
      <c r="CY10" s="622"/>
      <c r="CZ10" s="673">
        <v>0.1</v>
      </c>
      <c r="DA10" s="673"/>
      <c r="DB10" s="673"/>
      <c r="DC10" s="673"/>
      <c r="DD10" s="626" t="s">
        <v>224</v>
      </c>
      <c r="DE10" s="621"/>
      <c r="DF10" s="621"/>
      <c r="DG10" s="621"/>
      <c r="DH10" s="621"/>
      <c r="DI10" s="621"/>
      <c r="DJ10" s="621"/>
      <c r="DK10" s="621"/>
      <c r="DL10" s="621"/>
      <c r="DM10" s="621"/>
      <c r="DN10" s="621"/>
      <c r="DO10" s="621"/>
      <c r="DP10" s="622"/>
      <c r="DQ10" s="626">
        <v>34799</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21222</v>
      </c>
      <c r="S11" s="621"/>
      <c r="T11" s="621"/>
      <c r="U11" s="621"/>
      <c r="V11" s="621"/>
      <c r="W11" s="621"/>
      <c r="X11" s="621"/>
      <c r="Y11" s="622"/>
      <c r="Z11" s="673">
        <v>0.1</v>
      </c>
      <c r="AA11" s="673"/>
      <c r="AB11" s="673"/>
      <c r="AC11" s="673"/>
      <c r="AD11" s="674">
        <v>21222</v>
      </c>
      <c r="AE11" s="674"/>
      <c r="AF11" s="674"/>
      <c r="AG11" s="674"/>
      <c r="AH11" s="674"/>
      <c r="AI11" s="674"/>
      <c r="AJ11" s="674"/>
      <c r="AK11" s="674"/>
      <c r="AL11" s="643">
        <v>0.1</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539752</v>
      </c>
      <c r="BH11" s="621"/>
      <c r="BI11" s="621"/>
      <c r="BJ11" s="621"/>
      <c r="BK11" s="621"/>
      <c r="BL11" s="621"/>
      <c r="BM11" s="621"/>
      <c r="BN11" s="622"/>
      <c r="BO11" s="673">
        <v>3.7</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956553</v>
      </c>
      <c r="CS11" s="621"/>
      <c r="CT11" s="621"/>
      <c r="CU11" s="621"/>
      <c r="CV11" s="621"/>
      <c r="CW11" s="621"/>
      <c r="CX11" s="621"/>
      <c r="CY11" s="622"/>
      <c r="CZ11" s="673">
        <v>2.7</v>
      </c>
      <c r="DA11" s="673"/>
      <c r="DB11" s="673"/>
      <c r="DC11" s="673"/>
      <c r="DD11" s="626">
        <v>328768</v>
      </c>
      <c r="DE11" s="621"/>
      <c r="DF11" s="621"/>
      <c r="DG11" s="621"/>
      <c r="DH11" s="621"/>
      <c r="DI11" s="621"/>
      <c r="DJ11" s="621"/>
      <c r="DK11" s="621"/>
      <c r="DL11" s="621"/>
      <c r="DM11" s="621"/>
      <c r="DN11" s="621"/>
      <c r="DO11" s="621"/>
      <c r="DP11" s="622"/>
      <c r="DQ11" s="626">
        <v>666446</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6791770</v>
      </c>
      <c r="BH12" s="621"/>
      <c r="BI12" s="621"/>
      <c r="BJ12" s="621"/>
      <c r="BK12" s="621"/>
      <c r="BL12" s="621"/>
      <c r="BM12" s="621"/>
      <c r="BN12" s="622"/>
      <c r="BO12" s="673">
        <v>46.6</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687217</v>
      </c>
      <c r="CS12" s="621"/>
      <c r="CT12" s="621"/>
      <c r="CU12" s="621"/>
      <c r="CV12" s="621"/>
      <c r="CW12" s="621"/>
      <c r="CX12" s="621"/>
      <c r="CY12" s="622"/>
      <c r="CZ12" s="673">
        <v>1.9</v>
      </c>
      <c r="DA12" s="673"/>
      <c r="DB12" s="673"/>
      <c r="DC12" s="673"/>
      <c r="DD12" s="626">
        <v>229552</v>
      </c>
      <c r="DE12" s="621"/>
      <c r="DF12" s="621"/>
      <c r="DG12" s="621"/>
      <c r="DH12" s="621"/>
      <c r="DI12" s="621"/>
      <c r="DJ12" s="621"/>
      <c r="DK12" s="621"/>
      <c r="DL12" s="621"/>
      <c r="DM12" s="621"/>
      <c r="DN12" s="621"/>
      <c r="DO12" s="621"/>
      <c r="DP12" s="622"/>
      <c r="DQ12" s="626">
        <v>471782</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92587</v>
      </c>
      <c r="S13" s="621"/>
      <c r="T13" s="621"/>
      <c r="U13" s="621"/>
      <c r="V13" s="621"/>
      <c r="W13" s="621"/>
      <c r="X13" s="621"/>
      <c r="Y13" s="622"/>
      <c r="Z13" s="673">
        <v>0.2</v>
      </c>
      <c r="AA13" s="673"/>
      <c r="AB13" s="673"/>
      <c r="AC13" s="673"/>
      <c r="AD13" s="674">
        <v>92587</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6762162</v>
      </c>
      <c r="BH13" s="621"/>
      <c r="BI13" s="621"/>
      <c r="BJ13" s="621"/>
      <c r="BK13" s="621"/>
      <c r="BL13" s="621"/>
      <c r="BM13" s="621"/>
      <c r="BN13" s="622"/>
      <c r="BO13" s="673">
        <v>46.4</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4264218</v>
      </c>
      <c r="CS13" s="621"/>
      <c r="CT13" s="621"/>
      <c r="CU13" s="621"/>
      <c r="CV13" s="621"/>
      <c r="CW13" s="621"/>
      <c r="CX13" s="621"/>
      <c r="CY13" s="622"/>
      <c r="CZ13" s="673">
        <v>11.9</v>
      </c>
      <c r="DA13" s="673"/>
      <c r="DB13" s="673"/>
      <c r="DC13" s="673"/>
      <c r="DD13" s="626">
        <v>2664386</v>
      </c>
      <c r="DE13" s="621"/>
      <c r="DF13" s="621"/>
      <c r="DG13" s="621"/>
      <c r="DH13" s="621"/>
      <c r="DI13" s="621"/>
      <c r="DJ13" s="621"/>
      <c r="DK13" s="621"/>
      <c r="DL13" s="621"/>
      <c r="DM13" s="621"/>
      <c r="DN13" s="621"/>
      <c r="DO13" s="621"/>
      <c r="DP13" s="622"/>
      <c r="DQ13" s="626">
        <v>1996956</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286105</v>
      </c>
      <c r="BH14" s="621"/>
      <c r="BI14" s="621"/>
      <c r="BJ14" s="621"/>
      <c r="BK14" s="621"/>
      <c r="BL14" s="621"/>
      <c r="BM14" s="621"/>
      <c r="BN14" s="622"/>
      <c r="BO14" s="673">
        <v>2</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1584350</v>
      </c>
      <c r="CS14" s="621"/>
      <c r="CT14" s="621"/>
      <c r="CU14" s="621"/>
      <c r="CV14" s="621"/>
      <c r="CW14" s="621"/>
      <c r="CX14" s="621"/>
      <c r="CY14" s="622"/>
      <c r="CZ14" s="673">
        <v>4.4000000000000004</v>
      </c>
      <c r="DA14" s="673"/>
      <c r="DB14" s="673"/>
      <c r="DC14" s="673"/>
      <c r="DD14" s="626">
        <v>245409</v>
      </c>
      <c r="DE14" s="621"/>
      <c r="DF14" s="621"/>
      <c r="DG14" s="621"/>
      <c r="DH14" s="621"/>
      <c r="DI14" s="621"/>
      <c r="DJ14" s="621"/>
      <c r="DK14" s="621"/>
      <c r="DL14" s="621"/>
      <c r="DM14" s="621"/>
      <c r="DN14" s="621"/>
      <c r="DO14" s="621"/>
      <c r="DP14" s="622"/>
      <c r="DQ14" s="626">
        <v>1321177</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78702</v>
      </c>
      <c r="S15" s="621"/>
      <c r="T15" s="621"/>
      <c r="U15" s="621"/>
      <c r="V15" s="621"/>
      <c r="W15" s="621"/>
      <c r="X15" s="621"/>
      <c r="Y15" s="622"/>
      <c r="Z15" s="673">
        <v>0.2</v>
      </c>
      <c r="AA15" s="673"/>
      <c r="AB15" s="673"/>
      <c r="AC15" s="673"/>
      <c r="AD15" s="674">
        <v>78702</v>
      </c>
      <c r="AE15" s="674"/>
      <c r="AF15" s="674"/>
      <c r="AG15" s="674"/>
      <c r="AH15" s="674"/>
      <c r="AI15" s="674"/>
      <c r="AJ15" s="674"/>
      <c r="AK15" s="674"/>
      <c r="AL15" s="643">
        <v>0.4</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538076</v>
      </c>
      <c r="BH15" s="621"/>
      <c r="BI15" s="621"/>
      <c r="BJ15" s="621"/>
      <c r="BK15" s="621"/>
      <c r="BL15" s="621"/>
      <c r="BM15" s="621"/>
      <c r="BN15" s="622"/>
      <c r="BO15" s="673">
        <v>3.7</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3815282</v>
      </c>
      <c r="CS15" s="621"/>
      <c r="CT15" s="621"/>
      <c r="CU15" s="621"/>
      <c r="CV15" s="621"/>
      <c r="CW15" s="621"/>
      <c r="CX15" s="621"/>
      <c r="CY15" s="622"/>
      <c r="CZ15" s="673">
        <v>10.6</v>
      </c>
      <c r="DA15" s="673"/>
      <c r="DB15" s="673"/>
      <c r="DC15" s="673"/>
      <c r="DD15" s="626">
        <v>596204</v>
      </c>
      <c r="DE15" s="621"/>
      <c r="DF15" s="621"/>
      <c r="DG15" s="621"/>
      <c r="DH15" s="621"/>
      <c r="DI15" s="621"/>
      <c r="DJ15" s="621"/>
      <c r="DK15" s="621"/>
      <c r="DL15" s="621"/>
      <c r="DM15" s="621"/>
      <c r="DN15" s="621"/>
      <c r="DO15" s="621"/>
      <c r="DP15" s="622"/>
      <c r="DQ15" s="626">
        <v>3045220</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5722853</v>
      </c>
      <c r="S16" s="621"/>
      <c r="T16" s="621"/>
      <c r="U16" s="621"/>
      <c r="V16" s="621"/>
      <c r="W16" s="621"/>
      <c r="X16" s="621"/>
      <c r="Y16" s="622"/>
      <c r="Z16" s="673">
        <v>15.1</v>
      </c>
      <c r="AA16" s="673"/>
      <c r="AB16" s="673"/>
      <c r="AC16" s="673"/>
      <c r="AD16" s="674">
        <v>4709560</v>
      </c>
      <c r="AE16" s="674"/>
      <c r="AF16" s="674"/>
      <c r="AG16" s="674"/>
      <c r="AH16" s="674"/>
      <c r="AI16" s="674"/>
      <c r="AJ16" s="674"/>
      <c r="AK16" s="674"/>
      <c r="AL16" s="643">
        <v>22.9</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20949</v>
      </c>
      <c r="CS16" s="621"/>
      <c r="CT16" s="621"/>
      <c r="CU16" s="621"/>
      <c r="CV16" s="621"/>
      <c r="CW16" s="621"/>
      <c r="CX16" s="621"/>
      <c r="CY16" s="622"/>
      <c r="CZ16" s="673">
        <v>0.1</v>
      </c>
      <c r="DA16" s="673"/>
      <c r="DB16" s="673"/>
      <c r="DC16" s="673"/>
      <c r="DD16" s="626" t="s">
        <v>224</v>
      </c>
      <c r="DE16" s="621"/>
      <c r="DF16" s="621"/>
      <c r="DG16" s="621"/>
      <c r="DH16" s="621"/>
      <c r="DI16" s="621"/>
      <c r="DJ16" s="621"/>
      <c r="DK16" s="621"/>
      <c r="DL16" s="621"/>
      <c r="DM16" s="621"/>
      <c r="DN16" s="621"/>
      <c r="DO16" s="621"/>
      <c r="DP16" s="622"/>
      <c r="DQ16" s="626">
        <v>7478</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4709560</v>
      </c>
      <c r="S17" s="621"/>
      <c r="T17" s="621"/>
      <c r="U17" s="621"/>
      <c r="V17" s="621"/>
      <c r="W17" s="621"/>
      <c r="X17" s="621"/>
      <c r="Y17" s="622"/>
      <c r="Z17" s="673">
        <v>12.4</v>
      </c>
      <c r="AA17" s="673"/>
      <c r="AB17" s="673"/>
      <c r="AC17" s="673"/>
      <c r="AD17" s="674">
        <v>4709560</v>
      </c>
      <c r="AE17" s="674"/>
      <c r="AF17" s="674"/>
      <c r="AG17" s="674"/>
      <c r="AH17" s="674"/>
      <c r="AI17" s="674"/>
      <c r="AJ17" s="674"/>
      <c r="AK17" s="674"/>
      <c r="AL17" s="643">
        <v>22.9</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4659042</v>
      </c>
      <c r="CS17" s="621"/>
      <c r="CT17" s="621"/>
      <c r="CU17" s="621"/>
      <c r="CV17" s="621"/>
      <c r="CW17" s="621"/>
      <c r="CX17" s="621"/>
      <c r="CY17" s="622"/>
      <c r="CZ17" s="673">
        <v>13</v>
      </c>
      <c r="DA17" s="673"/>
      <c r="DB17" s="673"/>
      <c r="DC17" s="673"/>
      <c r="DD17" s="626" t="s">
        <v>224</v>
      </c>
      <c r="DE17" s="621"/>
      <c r="DF17" s="621"/>
      <c r="DG17" s="621"/>
      <c r="DH17" s="621"/>
      <c r="DI17" s="621"/>
      <c r="DJ17" s="621"/>
      <c r="DK17" s="621"/>
      <c r="DL17" s="621"/>
      <c r="DM17" s="621"/>
      <c r="DN17" s="621"/>
      <c r="DO17" s="621"/>
      <c r="DP17" s="622"/>
      <c r="DQ17" s="626">
        <v>4406630</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1013287</v>
      </c>
      <c r="S18" s="621"/>
      <c r="T18" s="621"/>
      <c r="U18" s="621"/>
      <c r="V18" s="621"/>
      <c r="W18" s="621"/>
      <c r="X18" s="621"/>
      <c r="Y18" s="622"/>
      <c r="Z18" s="673">
        <v>2.7</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v>6</v>
      </c>
      <c r="S19" s="621"/>
      <c r="T19" s="621"/>
      <c r="U19" s="621"/>
      <c r="V19" s="621"/>
      <c r="W19" s="621"/>
      <c r="X19" s="621"/>
      <c r="Y19" s="622"/>
      <c r="Z19" s="673">
        <v>0</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1211784</v>
      </c>
      <c r="BH19" s="621"/>
      <c r="BI19" s="621"/>
      <c r="BJ19" s="621"/>
      <c r="BK19" s="621"/>
      <c r="BL19" s="621"/>
      <c r="BM19" s="621"/>
      <c r="BN19" s="622"/>
      <c r="BO19" s="673">
        <v>8.3000000000000007</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22666286</v>
      </c>
      <c r="S20" s="621"/>
      <c r="T20" s="621"/>
      <c r="U20" s="621"/>
      <c r="V20" s="621"/>
      <c r="W20" s="621"/>
      <c r="X20" s="621"/>
      <c r="Y20" s="622"/>
      <c r="Z20" s="673">
        <v>59.9</v>
      </c>
      <c r="AA20" s="673"/>
      <c r="AB20" s="673"/>
      <c r="AC20" s="673"/>
      <c r="AD20" s="674">
        <v>20518097</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1211784</v>
      </c>
      <c r="BH20" s="621"/>
      <c r="BI20" s="621"/>
      <c r="BJ20" s="621"/>
      <c r="BK20" s="621"/>
      <c r="BL20" s="621"/>
      <c r="BM20" s="621"/>
      <c r="BN20" s="622"/>
      <c r="BO20" s="673">
        <v>8.3000000000000007</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35915979</v>
      </c>
      <c r="CS20" s="621"/>
      <c r="CT20" s="621"/>
      <c r="CU20" s="621"/>
      <c r="CV20" s="621"/>
      <c r="CW20" s="621"/>
      <c r="CX20" s="621"/>
      <c r="CY20" s="622"/>
      <c r="CZ20" s="673">
        <v>100</v>
      </c>
      <c r="DA20" s="673"/>
      <c r="DB20" s="673"/>
      <c r="DC20" s="673"/>
      <c r="DD20" s="626">
        <v>4708743</v>
      </c>
      <c r="DE20" s="621"/>
      <c r="DF20" s="621"/>
      <c r="DG20" s="621"/>
      <c r="DH20" s="621"/>
      <c r="DI20" s="621"/>
      <c r="DJ20" s="621"/>
      <c r="DK20" s="621"/>
      <c r="DL20" s="621"/>
      <c r="DM20" s="621"/>
      <c r="DN20" s="621"/>
      <c r="DO20" s="621"/>
      <c r="DP20" s="622"/>
      <c r="DQ20" s="626">
        <v>24460260</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19273</v>
      </c>
      <c r="S21" s="621"/>
      <c r="T21" s="621"/>
      <c r="U21" s="621"/>
      <c r="V21" s="621"/>
      <c r="W21" s="621"/>
      <c r="X21" s="621"/>
      <c r="Y21" s="622"/>
      <c r="Z21" s="673">
        <v>0.1</v>
      </c>
      <c r="AA21" s="673"/>
      <c r="AB21" s="673"/>
      <c r="AC21" s="673"/>
      <c r="AD21" s="674">
        <v>19273</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76888</v>
      </c>
      <c r="BH21" s="621"/>
      <c r="BI21" s="621"/>
      <c r="BJ21" s="621"/>
      <c r="BK21" s="621"/>
      <c r="BL21" s="621"/>
      <c r="BM21" s="621"/>
      <c r="BN21" s="622"/>
      <c r="BO21" s="673">
        <v>0.5</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1041746</v>
      </c>
      <c r="S22" s="621"/>
      <c r="T22" s="621"/>
      <c r="U22" s="621"/>
      <c r="V22" s="621"/>
      <c r="W22" s="621"/>
      <c r="X22" s="621"/>
      <c r="Y22" s="622"/>
      <c r="Z22" s="673">
        <v>2.8</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318255</v>
      </c>
      <c r="S23" s="621"/>
      <c r="T23" s="621"/>
      <c r="U23" s="621"/>
      <c r="V23" s="621"/>
      <c r="W23" s="621"/>
      <c r="X23" s="621"/>
      <c r="Y23" s="622"/>
      <c r="Z23" s="673">
        <v>0.8</v>
      </c>
      <c r="AA23" s="673"/>
      <c r="AB23" s="673"/>
      <c r="AC23" s="673"/>
      <c r="AD23" s="674">
        <v>51320</v>
      </c>
      <c r="AE23" s="674"/>
      <c r="AF23" s="674"/>
      <c r="AG23" s="674"/>
      <c r="AH23" s="674"/>
      <c r="AI23" s="674"/>
      <c r="AJ23" s="674"/>
      <c r="AK23" s="674"/>
      <c r="AL23" s="643">
        <v>0.2</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1134896</v>
      </c>
      <c r="BH23" s="621"/>
      <c r="BI23" s="621"/>
      <c r="BJ23" s="621"/>
      <c r="BK23" s="621"/>
      <c r="BL23" s="621"/>
      <c r="BM23" s="621"/>
      <c r="BN23" s="622"/>
      <c r="BO23" s="673">
        <v>7.8</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181400</v>
      </c>
      <c r="S24" s="621"/>
      <c r="T24" s="621"/>
      <c r="U24" s="621"/>
      <c r="V24" s="621"/>
      <c r="W24" s="621"/>
      <c r="X24" s="621"/>
      <c r="Y24" s="622"/>
      <c r="Z24" s="673">
        <v>0.5</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16749359</v>
      </c>
      <c r="CS24" s="671"/>
      <c r="CT24" s="671"/>
      <c r="CU24" s="671"/>
      <c r="CV24" s="671"/>
      <c r="CW24" s="671"/>
      <c r="CX24" s="671"/>
      <c r="CY24" s="718"/>
      <c r="CZ24" s="722">
        <v>46.6</v>
      </c>
      <c r="DA24" s="723"/>
      <c r="DB24" s="723"/>
      <c r="DC24" s="724"/>
      <c r="DD24" s="717">
        <v>11172109</v>
      </c>
      <c r="DE24" s="671"/>
      <c r="DF24" s="671"/>
      <c r="DG24" s="671"/>
      <c r="DH24" s="671"/>
      <c r="DI24" s="671"/>
      <c r="DJ24" s="671"/>
      <c r="DK24" s="718"/>
      <c r="DL24" s="717">
        <v>10972046</v>
      </c>
      <c r="DM24" s="671"/>
      <c r="DN24" s="671"/>
      <c r="DO24" s="671"/>
      <c r="DP24" s="671"/>
      <c r="DQ24" s="671"/>
      <c r="DR24" s="671"/>
      <c r="DS24" s="671"/>
      <c r="DT24" s="671"/>
      <c r="DU24" s="671"/>
      <c r="DV24" s="718"/>
      <c r="DW24" s="719">
        <v>50</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4698651</v>
      </c>
      <c r="S25" s="621"/>
      <c r="T25" s="621"/>
      <c r="U25" s="621"/>
      <c r="V25" s="621"/>
      <c r="W25" s="621"/>
      <c r="X25" s="621"/>
      <c r="Y25" s="622"/>
      <c r="Z25" s="673">
        <v>12.4</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5130678</v>
      </c>
      <c r="CS25" s="639"/>
      <c r="CT25" s="639"/>
      <c r="CU25" s="639"/>
      <c r="CV25" s="639"/>
      <c r="CW25" s="639"/>
      <c r="CX25" s="639"/>
      <c r="CY25" s="640"/>
      <c r="CZ25" s="623">
        <v>14.3</v>
      </c>
      <c r="DA25" s="641"/>
      <c r="DB25" s="641"/>
      <c r="DC25" s="642"/>
      <c r="DD25" s="626">
        <v>4682926</v>
      </c>
      <c r="DE25" s="639"/>
      <c r="DF25" s="639"/>
      <c r="DG25" s="639"/>
      <c r="DH25" s="639"/>
      <c r="DI25" s="639"/>
      <c r="DJ25" s="639"/>
      <c r="DK25" s="640"/>
      <c r="DL25" s="626">
        <v>4501001</v>
      </c>
      <c r="DM25" s="639"/>
      <c r="DN25" s="639"/>
      <c r="DO25" s="639"/>
      <c r="DP25" s="639"/>
      <c r="DQ25" s="639"/>
      <c r="DR25" s="639"/>
      <c r="DS25" s="639"/>
      <c r="DT25" s="639"/>
      <c r="DU25" s="639"/>
      <c r="DV25" s="640"/>
      <c r="DW25" s="643">
        <v>20.5</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3131221</v>
      </c>
      <c r="CS26" s="621"/>
      <c r="CT26" s="621"/>
      <c r="CU26" s="621"/>
      <c r="CV26" s="621"/>
      <c r="CW26" s="621"/>
      <c r="CX26" s="621"/>
      <c r="CY26" s="622"/>
      <c r="CZ26" s="623">
        <v>8.6999999999999993</v>
      </c>
      <c r="DA26" s="641"/>
      <c r="DB26" s="641"/>
      <c r="DC26" s="642"/>
      <c r="DD26" s="626">
        <v>2771001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2561452</v>
      </c>
      <c r="S27" s="621"/>
      <c r="T27" s="621"/>
      <c r="U27" s="621"/>
      <c r="V27" s="621"/>
      <c r="W27" s="621"/>
      <c r="X27" s="621"/>
      <c r="Y27" s="622"/>
      <c r="Z27" s="673">
        <v>6.8</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14575773</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6959639</v>
      </c>
      <c r="CS27" s="639"/>
      <c r="CT27" s="639"/>
      <c r="CU27" s="639"/>
      <c r="CV27" s="639"/>
      <c r="CW27" s="639"/>
      <c r="CX27" s="639"/>
      <c r="CY27" s="640"/>
      <c r="CZ27" s="623">
        <v>19.399999999999999</v>
      </c>
      <c r="DA27" s="641"/>
      <c r="DB27" s="641"/>
      <c r="DC27" s="642"/>
      <c r="DD27" s="626">
        <v>2082553</v>
      </c>
      <c r="DE27" s="639"/>
      <c r="DF27" s="639"/>
      <c r="DG27" s="639"/>
      <c r="DH27" s="639"/>
      <c r="DI27" s="639"/>
      <c r="DJ27" s="639"/>
      <c r="DK27" s="640"/>
      <c r="DL27" s="626">
        <v>2064415</v>
      </c>
      <c r="DM27" s="639"/>
      <c r="DN27" s="639"/>
      <c r="DO27" s="639"/>
      <c r="DP27" s="639"/>
      <c r="DQ27" s="639"/>
      <c r="DR27" s="639"/>
      <c r="DS27" s="639"/>
      <c r="DT27" s="639"/>
      <c r="DU27" s="639"/>
      <c r="DV27" s="640"/>
      <c r="DW27" s="643">
        <v>9.4</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546916</v>
      </c>
      <c r="S28" s="621"/>
      <c r="T28" s="621"/>
      <c r="U28" s="621"/>
      <c r="V28" s="621"/>
      <c r="W28" s="621"/>
      <c r="X28" s="621"/>
      <c r="Y28" s="622"/>
      <c r="Z28" s="673">
        <v>1.4</v>
      </c>
      <c r="AA28" s="673"/>
      <c r="AB28" s="673"/>
      <c r="AC28" s="673"/>
      <c r="AD28" s="674" t="s">
        <v>224</v>
      </c>
      <c r="AE28" s="674"/>
      <c r="AF28" s="674"/>
      <c r="AG28" s="674"/>
      <c r="AH28" s="674"/>
      <c r="AI28" s="674"/>
      <c r="AJ28" s="674"/>
      <c r="AK28" s="674"/>
      <c r="AL28" s="643" t="s">
        <v>224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4659042</v>
      </c>
      <c r="CS28" s="621"/>
      <c r="CT28" s="621"/>
      <c r="CU28" s="621"/>
      <c r="CV28" s="621"/>
      <c r="CW28" s="621"/>
      <c r="CX28" s="621"/>
      <c r="CY28" s="622"/>
      <c r="CZ28" s="623">
        <v>13</v>
      </c>
      <c r="DA28" s="641"/>
      <c r="DB28" s="641"/>
      <c r="DC28" s="642"/>
      <c r="DD28" s="626">
        <v>4406630</v>
      </c>
      <c r="DE28" s="621"/>
      <c r="DF28" s="621"/>
      <c r="DG28" s="621"/>
      <c r="DH28" s="621"/>
      <c r="DI28" s="621"/>
      <c r="DJ28" s="621"/>
      <c r="DK28" s="622"/>
      <c r="DL28" s="626">
        <v>4406630</v>
      </c>
      <c r="DM28" s="621"/>
      <c r="DN28" s="621"/>
      <c r="DO28" s="621"/>
      <c r="DP28" s="621"/>
      <c r="DQ28" s="621"/>
      <c r="DR28" s="621"/>
      <c r="DS28" s="621"/>
      <c r="DT28" s="621"/>
      <c r="DU28" s="621"/>
      <c r="DV28" s="622"/>
      <c r="DW28" s="643">
        <v>20.100000000000001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144419</v>
      </c>
      <c r="S29" s="621"/>
      <c r="T29" s="621"/>
      <c r="U29" s="621"/>
      <c r="V29" s="621"/>
      <c r="W29" s="621"/>
      <c r="X29" s="621"/>
      <c r="Y29" s="622"/>
      <c r="Z29" s="673">
        <v>0.4</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292</v>
      </c>
      <c r="CG29" s="654"/>
      <c r="CH29" s="654"/>
      <c r="CI29" s="654"/>
      <c r="CJ29" s="654"/>
      <c r="CK29" s="654"/>
      <c r="CL29" s="654"/>
      <c r="CM29" s="654"/>
      <c r="CN29" s="654"/>
      <c r="CO29" s="654"/>
      <c r="CP29" s="654"/>
      <c r="CQ29" s="655"/>
      <c r="CR29" s="620">
        <v>4659042</v>
      </c>
      <c r="CS29" s="639"/>
      <c r="CT29" s="639"/>
      <c r="CU29" s="639"/>
      <c r="CV29" s="639"/>
      <c r="CW29" s="639"/>
      <c r="CX29" s="639"/>
      <c r="CY29" s="640"/>
      <c r="CZ29" s="623">
        <v>13</v>
      </c>
      <c r="DA29" s="641"/>
      <c r="DB29" s="641"/>
      <c r="DC29" s="642"/>
      <c r="DD29" s="626">
        <v>4406630</v>
      </c>
      <c r="DE29" s="639"/>
      <c r="DF29" s="639"/>
      <c r="DG29" s="639"/>
      <c r="DH29" s="639"/>
      <c r="DI29" s="639"/>
      <c r="DJ29" s="639"/>
      <c r="DK29" s="640"/>
      <c r="DL29" s="626">
        <v>4406630</v>
      </c>
      <c r="DM29" s="639"/>
      <c r="DN29" s="639"/>
      <c r="DO29" s="639"/>
      <c r="DP29" s="639"/>
      <c r="DQ29" s="639"/>
      <c r="DR29" s="639"/>
      <c r="DS29" s="639"/>
      <c r="DT29" s="639"/>
      <c r="DU29" s="639"/>
      <c r="DV29" s="640"/>
      <c r="DW29" s="643">
        <v>20.100000000000001</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613369</v>
      </c>
      <c r="S30" s="621"/>
      <c r="T30" s="621"/>
      <c r="U30" s="621"/>
      <c r="V30" s="621"/>
      <c r="W30" s="621"/>
      <c r="X30" s="621"/>
      <c r="Y30" s="622"/>
      <c r="Z30" s="673">
        <v>1.6</v>
      </c>
      <c r="AA30" s="673"/>
      <c r="AB30" s="673"/>
      <c r="AC30" s="673"/>
      <c r="AD30" s="674" t="s">
        <v>224</v>
      </c>
      <c r="AE30" s="674"/>
      <c r="AF30" s="674"/>
      <c r="AG30" s="674"/>
      <c r="AH30" s="674"/>
      <c r="AI30" s="674"/>
      <c r="AJ30" s="674"/>
      <c r="AK30" s="674"/>
      <c r="AL30" s="643" t="s">
        <v>224</v>
      </c>
      <c r="AM30" s="675"/>
      <c r="AN30" s="675"/>
      <c r="AO30" s="676"/>
      <c r="AP30" s="698" t="s">
        <v>294</v>
      </c>
      <c r="AQ30" s="699"/>
      <c r="AR30" s="699"/>
      <c r="AS30" s="699"/>
      <c r="AT30" s="704" t="s">
        <v>295</v>
      </c>
      <c r="AU30" s="184"/>
      <c r="AV30" s="184"/>
      <c r="AW30" s="184"/>
      <c r="AX30" s="707" t="s">
        <v>172</v>
      </c>
      <c r="AY30" s="708"/>
      <c r="AZ30" s="708"/>
      <c r="BA30" s="708"/>
      <c r="BB30" s="708"/>
      <c r="BC30" s="708"/>
      <c r="BD30" s="708"/>
      <c r="BE30" s="708"/>
      <c r="BF30" s="709"/>
      <c r="BG30" s="686">
        <v>99.3</v>
      </c>
      <c r="BH30" s="687"/>
      <c r="BI30" s="687"/>
      <c r="BJ30" s="687"/>
      <c r="BK30" s="687"/>
      <c r="BL30" s="687"/>
      <c r="BM30" s="688">
        <v>97.4</v>
      </c>
      <c r="BN30" s="687"/>
      <c r="BO30" s="687"/>
      <c r="BP30" s="687"/>
      <c r="BQ30" s="689"/>
      <c r="BR30" s="686">
        <v>99.2</v>
      </c>
      <c r="BS30" s="687"/>
      <c r="BT30" s="687"/>
      <c r="BU30" s="687"/>
      <c r="BV30" s="687"/>
      <c r="BW30" s="687"/>
      <c r="BX30" s="688">
        <v>97</v>
      </c>
      <c r="BY30" s="687"/>
      <c r="BZ30" s="687"/>
      <c r="CA30" s="687"/>
      <c r="CB30" s="689"/>
      <c r="CD30" s="692"/>
      <c r="CE30" s="693"/>
      <c r="CF30" s="657" t="s">
        <v>296</v>
      </c>
      <c r="CG30" s="654"/>
      <c r="CH30" s="654"/>
      <c r="CI30" s="654"/>
      <c r="CJ30" s="654"/>
      <c r="CK30" s="654"/>
      <c r="CL30" s="654"/>
      <c r="CM30" s="654"/>
      <c r="CN30" s="654"/>
      <c r="CO30" s="654"/>
      <c r="CP30" s="654"/>
      <c r="CQ30" s="655"/>
      <c r="CR30" s="620">
        <v>4227299</v>
      </c>
      <c r="CS30" s="621"/>
      <c r="CT30" s="621"/>
      <c r="CU30" s="621"/>
      <c r="CV30" s="621"/>
      <c r="CW30" s="621"/>
      <c r="CX30" s="621"/>
      <c r="CY30" s="622"/>
      <c r="CZ30" s="623">
        <v>11.8</v>
      </c>
      <c r="DA30" s="641"/>
      <c r="DB30" s="641"/>
      <c r="DC30" s="642"/>
      <c r="DD30" s="626">
        <v>3974887</v>
      </c>
      <c r="DE30" s="621"/>
      <c r="DF30" s="621"/>
      <c r="DG30" s="621"/>
      <c r="DH30" s="621"/>
      <c r="DI30" s="621"/>
      <c r="DJ30" s="621"/>
      <c r="DK30" s="622"/>
      <c r="DL30" s="626">
        <v>3974887</v>
      </c>
      <c r="DM30" s="621"/>
      <c r="DN30" s="621"/>
      <c r="DO30" s="621"/>
      <c r="DP30" s="621"/>
      <c r="DQ30" s="621"/>
      <c r="DR30" s="621"/>
      <c r="DS30" s="621"/>
      <c r="DT30" s="621"/>
      <c r="DU30" s="621"/>
      <c r="DV30" s="622"/>
      <c r="DW30" s="643">
        <v>18.100000000000001</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1782365</v>
      </c>
      <c r="S31" s="621"/>
      <c r="T31" s="621"/>
      <c r="U31" s="621"/>
      <c r="V31" s="621"/>
      <c r="W31" s="621"/>
      <c r="X31" s="621"/>
      <c r="Y31" s="622"/>
      <c r="Z31" s="673">
        <v>4.7</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99.2</v>
      </c>
      <c r="BH31" s="639"/>
      <c r="BI31" s="639"/>
      <c r="BJ31" s="639"/>
      <c r="BK31" s="639"/>
      <c r="BL31" s="639"/>
      <c r="BM31" s="675">
        <v>96.7</v>
      </c>
      <c r="BN31" s="685"/>
      <c r="BO31" s="685"/>
      <c r="BP31" s="685"/>
      <c r="BQ31" s="649"/>
      <c r="BR31" s="684">
        <v>99.1</v>
      </c>
      <c r="BS31" s="639"/>
      <c r="BT31" s="639"/>
      <c r="BU31" s="639"/>
      <c r="BV31" s="639"/>
      <c r="BW31" s="639"/>
      <c r="BX31" s="675">
        <v>96.4</v>
      </c>
      <c r="BY31" s="685"/>
      <c r="BZ31" s="685"/>
      <c r="CA31" s="685"/>
      <c r="CB31" s="649"/>
      <c r="CD31" s="692"/>
      <c r="CE31" s="693"/>
      <c r="CF31" s="657" t="s">
        <v>300</v>
      </c>
      <c r="CG31" s="654"/>
      <c r="CH31" s="654"/>
      <c r="CI31" s="654"/>
      <c r="CJ31" s="654"/>
      <c r="CK31" s="654"/>
      <c r="CL31" s="654"/>
      <c r="CM31" s="654"/>
      <c r="CN31" s="654"/>
      <c r="CO31" s="654"/>
      <c r="CP31" s="654"/>
      <c r="CQ31" s="655"/>
      <c r="CR31" s="620">
        <v>431743</v>
      </c>
      <c r="CS31" s="639"/>
      <c r="CT31" s="639"/>
      <c r="CU31" s="639"/>
      <c r="CV31" s="639"/>
      <c r="CW31" s="639"/>
      <c r="CX31" s="639"/>
      <c r="CY31" s="640"/>
      <c r="CZ31" s="623">
        <v>1.2</v>
      </c>
      <c r="DA31" s="641"/>
      <c r="DB31" s="641"/>
      <c r="DC31" s="642"/>
      <c r="DD31" s="626">
        <v>431743</v>
      </c>
      <c r="DE31" s="639"/>
      <c r="DF31" s="639"/>
      <c r="DG31" s="639"/>
      <c r="DH31" s="639"/>
      <c r="DI31" s="639"/>
      <c r="DJ31" s="639"/>
      <c r="DK31" s="640"/>
      <c r="DL31" s="626">
        <v>431743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602592</v>
      </c>
      <c r="S32" s="621"/>
      <c r="T32" s="621"/>
      <c r="U32" s="621"/>
      <c r="V32" s="621"/>
      <c r="W32" s="621"/>
      <c r="X32" s="621"/>
      <c r="Y32" s="622"/>
      <c r="Z32" s="673">
        <v>1.6</v>
      </c>
      <c r="AA32" s="673"/>
      <c r="AB32" s="673"/>
      <c r="AC32" s="673"/>
      <c r="AD32" s="674">
        <v>2777</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99.3</v>
      </c>
      <c r="BH32" s="605"/>
      <c r="BI32" s="605"/>
      <c r="BJ32" s="605"/>
      <c r="BK32" s="605"/>
      <c r="BL32" s="605"/>
      <c r="BM32" s="668">
        <v>97.6</v>
      </c>
      <c r="BN32" s="605"/>
      <c r="BO32" s="605"/>
      <c r="BP32" s="605"/>
      <c r="BQ32" s="662"/>
      <c r="BR32" s="683">
        <v>99.2</v>
      </c>
      <c r="BS32" s="605"/>
      <c r="BT32" s="605"/>
      <c r="BU32" s="605"/>
      <c r="BV32" s="605"/>
      <c r="BW32" s="605"/>
      <c r="BX32" s="668">
        <v>97.2</v>
      </c>
      <c r="BY32" s="605"/>
      <c r="BZ32" s="605"/>
      <c r="CA32" s="605"/>
      <c r="CB32" s="662"/>
      <c r="CD32" s="694"/>
      <c r="CE32" s="695"/>
      <c r="CF32" s="657" t="s">
        <v>303</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2655900</v>
      </c>
      <c r="S33" s="621"/>
      <c r="T33" s="621"/>
      <c r="U33" s="621"/>
      <c r="V33" s="621"/>
      <c r="W33" s="621"/>
      <c r="X33" s="621"/>
      <c r="Y33" s="622"/>
      <c r="Z33" s="673">
        <v>7</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14436928</v>
      </c>
      <c r="CS33" s="639"/>
      <c r="CT33" s="639"/>
      <c r="CU33" s="639"/>
      <c r="CV33" s="639"/>
      <c r="CW33" s="639"/>
      <c r="CX33" s="639"/>
      <c r="CY33" s="640"/>
      <c r="CZ33" s="623">
        <v>40.200000000000003</v>
      </c>
      <c r="DA33" s="641"/>
      <c r="DB33" s="641"/>
      <c r="DC33" s="642"/>
      <c r="DD33" s="626">
        <v>11370381</v>
      </c>
      <c r="DE33" s="639"/>
      <c r="DF33" s="639"/>
      <c r="DG33" s="639"/>
      <c r="DH33" s="639"/>
      <c r="DI33" s="639"/>
      <c r="DJ33" s="639"/>
      <c r="DK33" s="640"/>
      <c r="DL33" s="626">
        <v>8758473</v>
      </c>
      <c r="DM33" s="639"/>
      <c r="DN33" s="639"/>
      <c r="DO33" s="639"/>
      <c r="DP33" s="639"/>
      <c r="DQ33" s="639"/>
      <c r="DR33" s="639"/>
      <c r="DS33" s="639"/>
      <c r="DT33" s="639"/>
      <c r="DU33" s="639"/>
      <c r="DV33" s="640"/>
      <c r="DW33" s="643">
        <v>39.9</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6598022</v>
      </c>
      <c r="CS34" s="621"/>
      <c r="CT34" s="621"/>
      <c r="CU34" s="621"/>
      <c r="CV34" s="621"/>
      <c r="CW34" s="621"/>
      <c r="CX34" s="621"/>
      <c r="CY34" s="622"/>
      <c r="CZ34" s="623">
        <v>18.399999999999999</v>
      </c>
      <c r="DA34" s="641"/>
      <c r="DB34" s="641"/>
      <c r="DC34" s="642"/>
      <c r="DD34" s="626">
        <v>5119998</v>
      </c>
      <c r="DE34" s="621"/>
      <c r="DF34" s="621"/>
      <c r="DG34" s="621"/>
      <c r="DH34" s="621"/>
      <c r="DI34" s="621"/>
      <c r="DJ34" s="621"/>
      <c r="DK34" s="622"/>
      <c r="DL34" s="626">
        <v>4522237</v>
      </c>
      <c r="DM34" s="621"/>
      <c r="DN34" s="621"/>
      <c r="DO34" s="621"/>
      <c r="DP34" s="621"/>
      <c r="DQ34" s="621"/>
      <c r="DR34" s="621"/>
      <c r="DS34" s="621"/>
      <c r="DT34" s="621"/>
      <c r="DU34" s="621"/>
      <c r="DV34" s="622"/>
      <c r="DW34" s="643">
        <v>20.6</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v>1351400</v>
      </c>
      <c r="S35" s="621"/>
      <c r="T35" s="621"/>
      <c r="U35" s="621"/>
      <c r="V35" s="621"/>
      <c r="W35" s="621"/>
      <c r="X35" s="621"/>
      <c r="Y35" s="622"/>
      <c r="Z35" s="673">
        <v>3.6</v>
      </c>
      <c r="AA35" s="673"/>
      <c r="AB35" s="673"/>
      <c r="AC35" s="673"/>
      <c r="AD35" s="674" t="s">
        <v>224</v>
      </c>
      <c r="AE35" s="674"/>
      <c r="AF35" s="674"/>
      <c r="AG35" s="674"/>
      <c r="AH35" s="674"/>
      <c r="AI35" s="674"/>
      <c r="AJ35" s="674"/>
      <c r="AK35" s="674"/>
      <c r="AL35" s="643" t="s">
        <v>224</v>
      </c>
      <c r="AM35" s="675"/>
      <c r="AN35" s="675"/>
      <c r="AO35" s="676"/>
      <c r="AP35" s="188"/>
      <c r="AQ35" s="677" t="s">
        <v>311</v>
      </c>
      <c r="AR35" s="678"/>
      <c r="AS35" s="678"/>
      <c r="AT35" s="678"/>
      <c r="AU35" s="678"/>
      <c r="AV35" s="678"/>
      <c r="AW35" s="678"/>
      <c r="AX35" s="678"/>
      <c r="AY35" s="679"/>
      <c r="AZ35" s="670">
        <v>5237044</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242228</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199421</v>
      </c>
      <c r="CS35" s="639"/>
      <c r="CT35" s="639"/>
      <c r="CU35" s="639"/>
      <c r="CV35" s="639"/>
      <c r="CW35" s="639"/>
      <c r="CX35" s="639"/>
      <c r="CY35" s="640"/>
      <c r="CZ35" s="623">
        <v>0.6</v>
      </c>
      <c r="DA35" s="641"/>
      <c r="DB35" s="641"/>
      <c r="DC35" s="642"/>
      <c r="DD35" s="626">
        <v>185752</v>
      </c>
      <c r="DE35" s="639"/>
      <c r="DF35" s="639"/>
      <c r="DG35" s="639"/>
      <c r="DH35" s="639"/>
      <c r="DI35" s="639"/>
      <c r="DJ35" s="639"/>
      <c r="DK35" s="640"/>
      <c r="DL35" s="626">
        <v>146331</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37832624</v>
      </c>
      <c r="S36" s="661"/>
      <c r="T36" s="661"/>
      <c r="U36" s="661"/>
      <c r="V36" s="661"/>
      <c r="W36" s="661"/>
      <c r="X36" s="661"/>
      <c r="Y36" s="664"/>
      <c r="Z36" s="665">
        <v>100</v>
      </c>
      <c r="AA36" s="665"/>
      <c r="AB36" s="665"/>
      <c r="AC36" s="665"/>
      <c r="AD36" s="666">
        <v>20591467</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1095311</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154663</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2431055</v>
      </c>
      <c r="CS36" s="621"/>
      <c r="CT36" s="621"/>
      <c r="CU36" s="621"/>
      <c r="CV36" s="621"/>
      <c r="CW36" s="621"/>
      <c r="CX36" s="621"/>
      <c r="CY36" s="622"/>
      <c r="CZ36" s="623">
        <v>6.8</v>
      </c>
      <c r="DA36" s="641"/>
      <c r="DB36" s="641"/>
      <c r="DC36" s="642"/>
      <c r="DD36" s="626">
        <v>2082132</v>
      </c>
      <c r="DE36" s="621"/>
      <c r="DF36" s="621"/>
      <c r="DG36" s="621"/>
      <c r="DH36" s="621"/>
      <c r="DI36" s="621"/>
      <c r="DJ36" s="621"/>
      <c r="DK36" s="622"/>
      <c r="DL36" s="626">
        <v>1534430</v>
      </c>
      <c r="DM36" s="621"/>
      <c r="DN36" s="621"/>
      <c r="DO36" s="621"/>
      <c r="DP36" s="621"/>
      <c r="DQ36" s="621"/>
      <c r="DR36" s="621"/>
      <c r="DS36" s="621"/>
      <c r="DT36" s="621"/>
      <c r="DU36" s="621"/>
      <c r="DV36" s="622"/>
      <c r="DW36" s="643">
        <v>7</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480410</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13868</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92790</v>
      </c>
      <c r="CS37" s="639"/>
      <c r="CT37" s="639"/>
      <c r="CU37" s="639"/>
      <c r="CV37" s="639"/>
      <c r="CW37" s="639"/>
      <c r="CX37" s="639"/>
      <c r="CY37" s="640"/>
      <c r="CZ37" s="623">
        <v>0.3</v>
      </c>
      <c r="DA37" s="641"/>
      <c r="DB37" s="641"/>
      <c r="DC37" s="642"/>
      <c r="DD37" s="626">
        <v>92790</v>
      </c>
      <c r="DE37" s="639"/>
      <c r="DF37" s="639"/>
      <c r="DG37" s="639"/>
      <c r="DH37" s="639"/>
      <c r="DI37" s="639"/>
      <c r="DJ37" s="639"/>
      <c r="DK37" s="640"/>
      <c r="DL37" s="626">
        <v>80880</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v>93000</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22928</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4108268</v>
      </c>
      <c r="CS38" s="621"/>
      <c r="CT38" s="621"/>
      <c r="CU38" s="621"/>
      <c r="CV38" s="621"/>
      <c r="CW38" s="621"/>
      <c r="CX38" s="621"/>
      <c r="CY38" s="622"/>
      <c r="CZ38" s="623">
        <v>11.4</v>
      </c>
      <c r="DA38" s="641"/>
      <c r="DB38" s="641"/>
      <c r="DC38" s="642"/>
      <c r="DD38" s="626">
        <v>3046323</v>
      </c>
      <c r="DE38" s="621"/>
      <c r="DF38" s="621"/>
      <c r="DG38" s="621"/>
      <c r="DH38" s="621"/>
      <c r="DI38" s="621"/>
      <c r="DJ38" s="621"/>
      <c r="DK38" s="622"/>
      <c r="DL38" s="626">
        <v>2555475</v>
      </c>
      <c r="DM38" s="621"/>
      <c r="DN38" s="621"/>
      <c r="DO38" s="621"/>
      <c r="DP38" s="621"/>
      <c r="DQ38" s="621"/>
      <c r="DR38" s="621"/>
      <c r="DS38" s="621"/>
      <c r="DT38" s="621"/>
      <c r="DU38" s="621"/>
      <c r="DV38" s="622"/>
      <c r="DW38" s="643">
        <v>11.6</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v>33465</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102</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583464</v>
      </c>
      <c r="CS39" s="639"/>
      <c r="CT39" s="639"/>
      <c r="CU39" s="639"/>
      <c r="CV39" s="639"/>
      <c r="CW39" s="639"/>
      <c r="CX39" s="639"/>
      <c r="CY39" s="640"/>
      <c r="CZ39" s="623">
        <v>1.6</v>
      </c>
      <c r="DA39" s="641"/>
      <c r="DB39" s="641"/>
      <c r="DC39" s="642"/>
      <c r="DD39" s="626">
        <v>420558</v>
      </c>
      <c r="DE39" s="639"/>
      <c r="DF39" s="639"/>
      <c r="DG39" s="639"/>
      <c r="DH39" s="639"/>
      <c r="DI39" s="639"/>
      <c r="DJ39" s="639"/>
      <c r="DK39" s="640"/>
      <c r="DL39" s="626" t="s">
        <v>328</v>
      </c>
      <c r="DM39" s="639"/>
      <c r="DN39" s="639"/>
      <c r="DO39" s="639"/>
      <c r="DP39" s="639"/>
      <c r="DQ39" s="639"/>
      <c r="DR39" s="639"/>
      <c r="DS39" s="639"/>
      <c r="DT39" s="639"/>
      <c r="DU39" s="639"/>
      <c r="DV39" s="640"/>
      <c r="DW39" s="643" t="s">
        <v>328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681797</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97</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516698</v>
      </c>
      <c r="CS40" s="621"/>
      <c r="CT40" s="621"/>
      <c r="CU40" s="621"/>
      <c r="CV40" s="621"/>
      <c r="CW40" s="621"/>
      <c r="CX40" s="621"/>
      <c r="CY40" s="622"/>
      <c r="CZ40" s="623">
        <v>1.4</v>
      </c>
      <c r="DA40" s="641"/>
      <c r="DB40" s="641"/>
      <c r="DC40" s="642"/>
      <c r="DD40" s="626">
        <v>515618</v>
      </c>
      <c r="DE40" s="621"/>
      <c r="DF40" s="621"/>
      <c r="DG40" s="621"/>
      <c r="DH40" s="621"/>
      <c r="DI40" s="621"/>
      <c r="DJ40" s="621"/>
      <c r="DK40" s="622"/>
      <c r="DL40" s="626" t="s">
        <v>328</v>
      </c>
      <c r="DM40" s="621"/>
      <c r="DN40" s="621"/>
      <c r="DO40" s="621"/>
      <c r="DP40" s="621"/>
      <c r="DQ40" s="621"/>
      <c r="DR40" s="621"/>
      <c r="DS40" s="621"/>
      <c r="DT40" s="621"/>
      <c r="DU40" s="621"/>
      <c r="DV40" s="622"/>
      <c r="DW40" s="643" t="s">
        <v>328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2853061</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295</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4729692</v>
      </c>
      <c r="CS42" s="621"/>
      <c r="CT42" s="621"/>
      <c r="CU42" s="621"/>
      <c r="CV42" s="621"/>
      <c r="CW42" s="621"/>
      <c r="CX42" s="621"/>
      <c r="CY42" s="622"/>
      <c r="CZ42" s="623">
        <v>13.2</v>
      </c>
      <c r="DA42" s="624"/>
      <c r="DB42" s="624"/>
      <c r="DC42" s="625"/>
      <c r="DD42" s="626">
        <v>1917770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561365</v>
      </c>
      <c r="CS43" s="639"/>
      <c r="CT43" s="639"/>
      <c r="CU43" s="639"/>
      <c r="CV43" s="639"/>
      <c r="CW43" s="639"/>
      <c r="CX43" s="639"/>
      <c r="CY43" s="640"/>
      <c r="CZ43" s="623">
        <v>1.6</v>
      </c>
      <c r="DA43" s="641"/>
      <c r="DB43" s="641"/>
      <c r="DC43" s="642"/>
      <c r="DD43" s="626">
        <v>561363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291</v>
      </c>
      <c r="CE44" s="634"/>
      <c r="CF44" s="617" t="s">
        <v>341</v>
      </c>
      <c r="CG44" s="618"/>
      <c r="CH44" s="618"/>
      <c r="CI44" s="618"/>
      <c r="CJ44" s="618"/>
      <c r="CK44" s="618"/>
      <c r="CL44" s="618"/>
      <c r="CM44" s="618"/>
      <c r="CN44" s="618"/>
      <c r="CO44" s="618"/>
      <c r="CP44" s="618"/>
      <c r="CQ44" s="619"/>
      <c r="CR44" s="620">
        <v>4708743</v>
      </c>
      <c r="CS44" s="621"/>
      <c r="CT44" s="621"/>
      <c r="CU44" s="621"/>
      <c r="CV44" s="621"/>
      <c r="CW44" s="621"/>
      <c r="CX44" s="621"/>
      <c r="CY44" s="622"/>
      <c r="CZ44" s="623">
        <v>13.1</v>
      </c>
      <c r="DA44" s="624"/>
      <c r="DB44" s="624"/>
      <c r="DC44" s="625"/>
      <c r="DD44" s="626">
        <v>1910292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2285595</v>
      </c>
      <c r="CS45" s="639"/>
      <c r="CT45" s="639"/>
      <c r="CU45" s="639"/>
      <c r="CV45" s="639"/>
      <c r="CW45" s="639"/>
      <c r="CX45" s="639"/>
      <c r="CY45" s="640"/>
      <c r="CZ45" s="623">
        <v>6.4</v>
      </c>
      <c r="DA45" s="641"/>
      <c r="DB45" s="641"/>
      <c r="DC45" s="642"/>
      <c r="DD45" s="626">
        <v>594923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2330824</v>
      </c>
      <c r="CS46" s="621"/>
      <c r="CT46" s="621"/>
      <c r="CU46" s="621"/>
      <c r="CV46" s="621"/>
      <c r="CW46" s="621"/>
      <c r="CX46" s="621"/>
      <c r="CY46" s="622"/>
      <c r="CZ46" s="623">
        <v>6.5</v>
      </c>
      <c r="DA46" s="624"/>
      <c r="DB46" s="624"/>
      <c r="DC46" s="625"/>
      <c r="DD46" s="626">
        <v>1272845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v>20949</v>
      </c>
      <c r="CS47" s="639"/>
      <c r="CT47" s="639"/>
      <c r="CU47" s="639"/>
      <c r="CV47" s="639"/>
      <c r="CW47" s="639"/>
      <c r="CX47" s="639"/>
      <c r="CY47" s="640"/>
      <c r="CZ47" s="623">
        <v>0.1</v>
      </c>
      <c r="DA47" s="641"/>
      <c r="DB47" s="641"/>
      <c r="DC47" s="642"/>
      <c r="DD47" s="626">
        <v>7478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35915979</v>
      </c>
      <c r="CS49" s="605"/>
      <c r="CT49" s="605"/>
      <c r="CU49" s="605"/>
      <c r="CV49" s="605"/>
      <c r="CW49" s="605"/>
      <c r="CX49" s="605"/>
      <c r="CY49" s="606"/>
      <c r="CZ49" s="607">
        <v>100</v>
      </c>
      <c r="DA49" s="608"/>
      <c r="DB49" s="608"/>
      <c r="DC49" s="609"/>
      <c r="DD49" s="610">
        <v>24460260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v>37205</v>
      </c>
      <c r="R7" s="1134"/>
      <c r="S7" s="1134"/>
      <c r="T7" s="1134"/>
      <c r="U7" s="1134"/>
      <c r="V7" s="1134">
        <v>35298</v>
      </c>
      <c r="W7" s="1134"/>
      <c r="X7" s="1134"/>
      <c r="Y7" s="1134"/>
      <c r="Z7" s="1134"/>
      <c r="AA7" s="1134">
        <v>1907</v>
      </c>
      <c r="AB7" s="1134"/>
      <c r="AC7" s="1134"/>
      <c r="AD7" s="1134"/>
      <c r="AE7" s="1135"/>
      <c r="AF7" s="1136">
        <v>1723</v>
      </c>
      <c r="AG7" s="1137"/>
      <c r="AH7" s="1137"/>
      <c r="AI7" s="1137"/>
      <c r="AJ7" s="1138"/>
      <c r="AK7" s="1120">
        <v>76</v>
      </c>
      <c r="AL7" s="1121"/>
      <c r="AM7" s="1121"/>
      <c r="AN7" s="1121"/>
      <c r="AO7" s="1121"/>
      <c r="AP7" s="1121">
        <v>41027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552</v>
      </c>
      <c r="BS7" s="1124" t="s">
        <v>551</v>
      </c>
      <c r="BT7" s="1125"/>
      <c r="BU7" s="1125"/>
      <c r="BV7" s="1125"/>
      <c r="BW7" s="1125"/>
      <c r="BX7" s="1125"/>
      <c r="BY7" s="1125"/>
      <c r="BZ7" s="1125"/>
      <c r="CA7" s="1125"/>
      <c r="CB7" s="1125"/>
      <c r="CC7" s="1125"/>
      <c r="CD7" s="1125"/>
      <c r="CE7" s="1125"/>
      <c r="CF7" s="1125"/>
      <c r="CG7" s="1126"/>
      <c r="CH7" s="1117">
        <v>-7</v>
      </c>
      <c r="CI7" s="1118"/>
      <c r="CJ7" s="1118"/>
      <c r="CK7" s="1118"/>
      <c r="CL7" s="1119"/>
      <c r="CM7" s="1117">
        <v>295</v>
      </c>
      <c r="CN7" s="1118"/>
      <c r="CO7" s="1118"/>
      <c r="CP7" s="1118"/>
      <c r="CQ7" s="1119"/>
      <c r="CR7" s="1117">
        <v>3</v>
      </c>
      <c r="CS7" s="1118"/>
      <c r="CT7" s="1118"/>
      <c r="CU7" s="1118"/>
      <c r="CV7" s="1119"/>
      <c r="CW7" s="1117" t="s">
        <v>554</v>
      </c>
      <c r="CX7" s="1118"/>
      <c r="CY7" s="1118"/>
      <c r="CZ7" s="1118"/>
      <c r="DA7" s="1119"/>
      <c r="DB7" s="1117">
        <v>150</v>
      </c>
      <c r="DC7" s="1118"/>
      <c r="DD7" s="1118"/>
      <c r="DE7" s="1118"/>
      <c r="DF7" s="1119"/>
      <c r="DG7" s="1117">
        <v>115</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t="s">
        <v>370</v>
      </c>
      <c r="C8" s="1067"/>
      <c r="D8" s="1067"/>
      <c r="E8" s="1067"/>
      <c r="F8" s="1067"/>
      <c r="G8" s="1067"/>
      <c r="H8" s="1067"/>
      <c r="I8" s="1067"/>
      <c r="J8" s="1067"/>
      <c r="K8" s="1067"/>
      <c r="L8" s="1067"/>
      <c r="M8" s="1067"/>
      <c r="N8" s="1067"/>
      <c r="O8" s="1067"/>
      <c r="P8" s="1068"/>
      <c r="Q8" s="1072">
        <v>620</v>
      </c>
      <c r="R8" s="1073"/>
      <c r="S8" s="1073"/>
      <c r="T8" s="1073"/>
      <c r="U8" s="1073"/>
      <c r="V8" s="1073">
        <v>620</v>
      </c>
      <c r="W8" s="1073"/>
      <c r="X8" s="1073"/>
      <c r="Y8" s="1073"/>
      <c r="Z8" s="1073"/>
      <c r="AA8" s="1073" t="s">
        <v>540</v>
      </c>
      <c r="AB8" s="1073"/>
      <c r="AC8" s="1073"/>
      <c r="AD8" s="1073"/>
      <c r="AE8" s="1074"/>
      <c r="AF8" s="1048" t="s">
        <v>224</v>
      </c>
      <c r="AG8" s="1049"/>
      <c r="AH8" s="1049"/>
      <c r="AI8" s="1049"/>
      <c r="AJ8" s="1050"/>
      <c r="AK8" s="1115">
        <v>537</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6</v>
      </c>
      <c r="CI8" s="1019"/>
      <c r="CJ8" s="1019"/>
      <c r="CK8" s="1019"/>
      <c r="CL8" s="1020"/>
      <c r="CM8" s="1018">
        <v>81</v>
      </c>
      <c r="CN8" s="1019"/>
      <c r="CO8" s="1019"/>
      <c r="CP8" s="1019"/>
      <c r="CQ8" s="1020"/>
      <c r="CR8" s="1018">
        <v>27</v>
      </c>
      <c r="CS8" s="1019"/>
      <c r="CT8" s="1019"/>
      <c r="CU8" s="1019"/>
      <c r="CV8" s="1020"/>
      <c r="CW8" s="1018" t="s">
        <v>555</v>
      </c>
      <c r="CX8" s="1019"/>
      <c r="CY8" s="1019"/>
      <c r="CZ8" s="1019"/>
      <c r="DA8" s="1020"/>
      <c r="DB8" s="1018" t="s">
        <v>555</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6" t="s">
        <v>371</v>
      </c>
      <c r="C9" s="1067"/>
      <c r="D9" s="1067"/>
      <c r="E9" s="1067"/>
      <c r="F9" s="1067"/>
      <c r="G9" s="1067"/>
      <c r="H9" s="1067"/>
      <c r="I9" s="1067"/>
      <c r="J9" s="1067"/>
      <c r="K9" s="1067"/>
      <c r="L9" s="1067"/>
      <c r="M9" s="1067"/>
      <c r="N9" s="1067"/>
      <c r="O9" s="1067"/>
      <c r="P9" s="1068"/>
      <c r="Q9" s="1072">
        <v>23</v>
      </c>
      <c r="R9" s="1073"/>
      <c r="S9" s="1073"/>
      <c r="T9" s="1073"/>
      <c r="U9" s="1073"/>
      <c r="V9" s="1073">
        <v>13</v>
      </c>
      <c r="W9" s="1073"/>
      <c r="X9" s="1073"/>
      <c r="Y9" s="1073"/>
      <c r="Z9" s="1073"/>
      <c r="AA9" s="1073">
        <v>10</v>
      </c>
      <c r="AB9" s="1073"/>
      <c r="AC9" s="1073"/>
      <c r="AD9" s="1073"/>
      <c r="AE9" s="1074"/>
      <c r="AF9" s="1048">
        <v>10</v>
      </c>
      <c r="AG9" s="1049"/>
      <c r="AH9" s="1049"/>
      <c r="AI9" s="1049"/>
      <c r="AJ9" s="1050"/>
      <c r="AK9" s="1115" t="s">
        <v>540</v>
      </c>
      <c r="AL9" s="1116"/>
      <c r="AM9" s="1116"/>
      <c r="AN9" s="1116"/>
      <c r="AO9" s="1116"/>
      <c r="AP9" s="1116" t="s">
        <v>540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37833</v>
      </c>
      <c r="R23" s="1098"/>
      <c r="S23" s="1098"/>
      <c r="T23" s="1098"/>
      <c r="U23" s="1098"/>
      <c r="V23" s="1098">
        <v>35916</v>
      </c>
      <c r="W23" s="1098"/>
      <c r="X23" s="1098"/>
      <c r="Y23" s="1098"/>
      <c r="Z23" s="1098"/>
      <c r="AA23" s="1098">
        <v>1917</v>
      </c>
      <c r="AB23" s="1098"/>
      <c r="AC23" s="1098"/>
      <c r="AD23" s="1098"/>
      <c r="AE23" s="1099"/>
      <c r="AF23" s="1100">
        <v>1733</v>
      </c>
      <c r="AG23" s="1098"/>
      <c r="AH23" s="1098"/>
      <c r="AI23" s="1098"/>
      <c r="AJ23" s="1101"/>
      <c r="AK23" s="1102"/>
      <c r="AL23" s="1103"/>
      <c r="AM23" s="1103"/>
      <c r="AN23" s="1103"/>
      <c r="AO23" s="1103"/>
      <c r="AP23" s="1098">
        <v>41027</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11560</v>
      </c>
      <c r="R28" s="1083"/>
      <c r="S28" s="1083"/>
      <c r="T28" s="1083"/>
      <c r="U28" s="1083"/>
      <c r="V28" s="1083">
        <v>11318</v>
      </c>
      <c r="W28" s="1083"/>
      <c r="X28" s="1083"/>
      <c r="Y28" s="1083"/>
      <c r="Z28" s="1083"/>
      <c r="AA28" s="1083">
        <v>242</v>
      </c>
      <c r="AB28" s="1083"/>
      <c r="AC28" s="1083"/>
      <c r="AD28" s="1083"/>
      <c r="AE28" s="1084"/>
      <c r="AF28" s="1085">
        <v>242</v>
      </c>
      <c r="AG28" s="1083"/>
      <c r="AH28" s="1083"/>
      <c r="AI28" s="1083"/>
      <c r="AJ28" s="1086"/>
      <c r="AK28" s="1087">
        <v>682</v>
      </c>
      <c r="AL28" s="1075"/>
      <c r="AM28" s="1075"/>
      <c r="AN28" s="1075"/>
      <c r="AO28" s="1075"/>
      <c r="AP28" s="1075">
        <v>40</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7565</v>
      </c>
      <c r="R29" s="1073"/>
      <c r="S29" s="1073"/>
      <c r="T29" s="1073"/>
      <c r="U29" s="1073"/>
      <c r="V29" s="1073">
        <v>7479</v>
      </c>
      <c r="W29" s="1073"/>
      <c r="X29" s="1073"/>
      <c r="Y29" s="1073"/>
      <c r="Z29" s="1073"/>
      <c r="AA29" s="1073">
        <v>87</v>
      </c>
      <c r="AB29" s="1073"/>
      <c r="AC29" s="1073"/>
      <c r="AD29" s="1073"/>
      <c r="AE29" s="1074"/>
      <c r="AF29" s="1048">
        <v>87</v>
      </c>
      <c r="AG29" s="1049"/>
      <c r="AH29" s="1049"/>
      <c r="AI29" s="1049"/>
      <c r="AJ29" s="1050"/>
      <c r="AK29" s="1009">
        <v>1130</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1073</v>
      </c>
      <c r="R30" s="1073"/>
      <c r="S30" s="1073"/>
      <c r="T30" s="1073"/>
      <c r="U30" s="1073"/>
      <c r="V30" s="1073">
        <v>1071</v>
      </c>
      <c r="W30" s="1073"/>
      <c r="X30" s="1073"/>
      <c r="Y30" s="1073"/>
      <c r="Z30" s="1073"/>
      <c r="AA30" s="1073">
        <v>2</v>
      </c>
      <c r="AB30" s="1073"/>
      <c r="AC30" s="1073"/>
      <c r="AD30" s="1073"/>
      <c r="AE30" s="1074"/>
      <c r="AF30" s="1048">
        <v>2</v>
      </c>
      <c r="AG30" s="1049"/>
      <c r="AH30" s="1049"/>
      <c r="AI30" s="1049"/>
      <c r="AJ30" s="1050"/>
      <c r="AK30" s="1009">
        <v>235</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71</v>
      </c>
      <c r="R31" s="1073"/>
      <c r="S31" s="1073"/>
      <c r="T31" s="1073"/>
      <c r="U31" s="1073"/>
      <c r="V31" s="1073">
        <v>61</v>
      </c>
      <c r="W31" s="1073"/>
      <c r="X31" s="1073"/>
      <c r="Y31" s="1073"/>
      <c r="Z31" s="1073"/>
      <c r="AA31" s="1073">
        <v>11</v>
      </c>
      <c r="AB31" s="1073"/>
      <c r="AC31" s="1073"/>
      <c r="AD31" s="1073"/>
      <c r="AE31" s="1074"/>
      <c r="AF31" s="1048">
        <v>11</v>
      </c>
      <c r="AG31" s="1049"/>
      <c r="AH31" s="1049"/>
      <c r="AI31" s="1049"/>
      <c r="AJ31" s="1050"/>
      <c r="AK31" s="1009">
        <v>12</v>
      </c>
      <c r="AL31" s="1000"/>
      <c r="AM31" s="1000"/>
      <c r="AN31" s="1000"/>
      <c r="AO31" s="1000"/>
      <c r="AP31" s="1000" t="s">
        <v>541</v>
      </c>
      <c r="AQ31" s="1000"/>
      <c r="AR31" s="1000"/>
      <c r="AS31" s="1000"/>
      <c r="AT31" s="1000"/>
      <c r="AU31" s="1000" t="s">
        <v>541</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1038</v>
      </c>
      <c r="R32" s="1073"/>
      <c r="S32" s="1073"/>
      <c r="T32" s="1073"/>
      <c r="U32" s="1073"/>
      <c r="V32" s="1073">
        <v>928</v>
      </c>
      <c r="W32" s="1073"/>
      <c r="X32" s="1073"/>
      <c r="Y32" s="1073"/>
      <c r="Z32" s="1073"/>
      <c r="AA32" s="1073">
        <v>110</v>
      </c>
      <c r="AB32" s="1073"/>
      <c r="AC32" s="1073"/>
      <c r="AD32" s="1073"/>
      <c r="AE32" s="1074"/>
      <c r="AF32" s="1048">
        <v>838</v>
      </c>
      <c r="AG32" s="1049"/>
      <c r="AH32" s="1049"/>
      <c r="AI32" s="1049"/>
      <c r="AJ32" s="1050"/>
      <c r="AK32" s="1009">
        <v>9</v>
      </c>
      <c r="AL32" s="1000"/>
      <c r="AM32" s="1000"/>
      <c r="AN32" s="1000"/>
      <c r="AO32" s="1000"/>
      <c r="AP32" s="1000">
        <v>1631</v>
      </c>
      <c r="AQ32" s="1000"/>
      <c r="AR32" s="1000"/>
      <c r="AS32" s="1000"/>
      <c r="AT32" s="1000"/>
      <c r="AU32" s="1000" t="s">
        <v>541</v>
      </c>
      <c r="AV32" s="1000"/>
      <c r="AW32" s="1000"/>
      <c r="AX32" s="1000"/>
      <c r="AY32" s="1000"/>
      <c r="AZ32" s="1071" t="s">
        <v>541</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391</v>
      </c>
      <c r="C33" s="1067"/>
      <c r="D33" s="1067"/>
      <c r="E33" s="1067"/>
      <c r="F33" s="1067"/>
      <c r="G33" s="1067"/>
      <c r="H33" s="1067"/>
      <c r="I33" s="1067"/>
      <c r="J33" s="1067"/>
      <c r="K33" s="1067"/>
      <c r="L33" s="1067"/>
      <c r="M33" s="1067"/>
      <c r="N33" s="1067"/>
      <c r="O33" s="1067"/>
      <c r="P33" s="1068"/>
      <c r="Q33" s="1072">
        <v>12938</v>
      </c>
      <c r="R33" s="1073"/>
      <c r="S33" s="1073"/>
      <c r="T33" s="1073"/>
      <c r="U33" s="1073"/>
      <c r="V33" s="1073">
        <v>13083</v>
      </c>
      <c r="W33" s="1073"/>
      <c r="X33" s="1073"/>
      <c r="Y33" s="1073"/>
      <c r="Z33" s="1073"/>
      <c r="AA33" s="1073">
        <v>-145</v>
      </c>
      <c r="AB33" s="1073"/>
      <c r="AC33" s="1073"/>
      <c r="AD33" s="1073"/>
      <c r="AE33" s="1074"/>
      <c r="AF33" s="1048">
        <v>5011</v>
      </c>
      <c r="AG33" s="1049"/>
      <c r="AH33" s="1049"/>
      <c r="AI33" s="1049"/>
      <c r="AJ33" s="1050"/>
      <c r="AK33" s="1009">
        <v>1095</v>
      </c>
      <c r="AL33" s="1000"/>
      <c r="AM33" s="1000"/>
      <c r="AN33" s="1000"/>
      <c r="AO33" s="1000"/>
      <c r="AP33" s="1000">
        <v>2369</v>
      </c>
      <c r="AQ33" s="1000"/>
      <c r="AR33" s="1000"/>
      <c r="AS33" s="1000"/>
      <c r="AT33" s="1000"/>
      <c r="AU33" s="1000">
        <v>1305</v>
      </c>
      <c r="AV33" s="1000"/>
      <c r="AW33" s="1000"/>
      <c r="AX33" s="1000"/>
      <c r="AY33" s="1000"/>
      <c r="AZ33" s="1071" t="s">
        <v>541</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179</v>
      </c>
      <c r="R34" s="1073"/>
      <c r="S34" s="1073"/>
      <c r="T34" s="1073"/>
      <c r="U34" s="1073"/>
      <c r="V34" s="1073">
        <v>171</v>
      </c>
      <c r="W34" s="1073"/>
      <c r="X34" s="1073"/>
      <c r="Y34" s="1073"/>
      <c r="Z34" s="1073"/>
      <c r="AA34" s="1073">
        <v>8</v>
      </c>
      <c r="AB34" s="1073"/>
      <c r="AC34" s="1073"/>
      <c r="AD34" s="1073"/>
      <c r="AE34" s="1074"/>
      <c r="AF34" s="1048">
        <v>8</v>
      </c>
      <c r="AG34" s="1049"/>
      <c r="AH34" s="1049"/>
      <c r="AI34" s="1049"/>
      <c r="AJ34" s="1050"/>
      <c r="AK34" s="1009">
        <v>93</v>
      </c>
      <c r="AL34" s="1000"/>
      <c r="AM34" s="1000"/>
      <c r="AN34" s="1000"/>
      <c r="AO34" s="1000"/>
      <c r="AP34" s="1000">
        <v>235</v>
      </c>
      <c r="AQ34" s="1000"/>
      <c r="AR34" s="1000"/>
      <c r="AS34" s="1000"/>
      <c r="AT34" s="1000"/>
      <c r="AU34" s="1000">
        <v>117</v>
      </c>
      <c r="AV34" s="1000"/>
      <c r="AW34" s="1000"/>
      <c r="AX34" s="1000"/>
      <c r="AY34" s="1000"/>
      <c r="AZ34" s="1071" t="s">
        <v>541</v>
      </c>
      <c r="BA34" s="1071"/>
      <c r="BB34" s="1071"/>
      <c r="BC34" s="1071"/>
      <c r="BD34" s="1071"/>
      <c r="BE34" s="1061" t="s">
        <v>393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394</v>
      </c>
      <c r="C35" s="1067"/>
      <c r="D35" s="1067"/>
      <c r="E35" s="1067"/>
      <c r="F35" s="1067"/>
      <c r="G35" s="1067"/>
      <c r="H35" s="1067"/>
      <c r="I35" s="1067"/>
      <c r="J35" s="1067"/>
      <c r="K35" s="1067"/>
      <c r="L35" s="1067"/>
      <c r="M35" s="1067"/>
      <c r="N35" s="1067"/>
      <c r="O35" s="1067"/>
      <c r="P35" s="1068"/>
      <c r="Q35" s="1072">
        <v>772</v>
      </c>
      <c r="R35" s="1073"/>
      <c r="S35" s="1073"/>
      <c r="T35" s="1073"/>
      <c r="U35" s="1073"/>
      <c r="V35" s="1073">
        <v>757</v>
      </c>
      <c r="W35" s="1073"/>
      <c r="X35" s="1073"/>
      <c r="Y35" s="1073"/>
      <c r="Z35" s="1073"/>
      <c r="AA35" s="1073">
        <v>16</v>
      </c>
      <c r="AB35" s="1073"/>
      <c r="AC35" s="1073"/>
      <c r="AD35" s="1073"/>
      <c r="AE35" s="1074"/>
      <c r="AF35" s="1048">
        <v>15</v>
      </c>
      <c r="AG35" s="1049"/>
      <c r="AH35" s="1049"/>
      <c r="AI35" s="1049"/>
      <c r="AJ35" s="1050"/>
      <c r="AK35" s="1009">
        <v>480</v>
      </c>
      <c r="AL35" s="1000"/>
      <c r="AM35" s="1000"/>
      <c r="AN35" s="1000"/>
      <c r="AO35" s="1000"/>
      <c r="AP35" s="1000">
        <v>3842</v>
      </c>
      <c r="AQ35" s="1000"/>
      <c r="AR35" s="1000"/>
      <c r="AS35" s="1000"/>
      <c r="AT35" s="1000"/>
      <c r="AU35" s="1000">
        <v>3842</v>
      </c>
      <c r="AV35" s="1000"/>
      <c r="AW35" s="1000"/>
      <c r="AX35" s="1000"/>
      <c r="AY35" s="1000"/>
      <c r="AZ35" s="1071" t="s">
        <v>541</v>
      </c>
      <c r="BA35" s="1071"/>
      <c r="BB35" s="1071"/>
      <c r="BC35" s="1071"/>
      <c r="BD35" s="1071"/>
      <c r="BE35" s="1061" t="s">
        <v>393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6214</v>
      </c>
      <c r="AG63" s="988"/>
      <c r="AH63" s="988"/>
      <c r="AI63" s="988"/>
      <c r="AJ63" s="1059"/>
      <c r="AK63" s="1060"/>
      <c r="AL63" s="992"/>
      <c r="AM63" s="992"/>
      <c r="AN63" s="992"/>
      <c r="AO63" s="992"/>
      <c r="AP63" s="988">
        <v>8117</v>
      </c>
      <c r="AQ63" s="988"/>
      <c r="AR63" s="988"/>
      <c r="AS63" s="988"/>
      <c r="AT63" s="988"/>
      <c r="AU63" s="988">
        <v>5264</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399</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185</v>
      </c>
      <c r="R68" s="1011"/>
      <c r="S68" s="1011"/>
      <c r="T68" s="1011"/>
      <c r="U68" s="1011"/>
      <c r="V68" s="1011">
        <v>176</v>
      </c>
      <c r="W68" s="1011"/>
      <c r="X68" s="1011"/>
      <c r="Y68" s="1011"/>
      <c r="Z68" s="1011"/>
      <c r="AA68" s="1011">
        <v>9</v>
      </c>
      <c r="AB68" s="1011"/>
      <c r="AC68" s="1011"/>
      <c r="AD68" s="1011"/>
      <c r="AE68" s="1011"/>
      <c r="AF68" s="1011">
        <v>9</v>
      </c>
      <c r="AG68" s="1011"/>
      <c r="AH68" s="1011"/>
      <c r="AI68" s="1011"/>
      <c r="AJ68" s="1011"/>
      <c r="AK68" s="1011" t="s">
        <v>543</v>
      </c>
      <c r="AL68" s="1011"/>
      <c r="AM68" s="1011"/>
      <c r="AN68" s="1011"/>
      <c r="AO68" s="1011"/>
      <c r="AP68" s="1011">
        <v>75</v>
      </c>
      <c r="AQ68" s="1011"/>
      <c r="AR68" s="1011"/>
      <c r="AS68" s="1011"/>
      <c r="AT68" s="1011"/>
      <c r="AU68" s="1011">
        <v>27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310</v>
      </c>
      <c r="R69" s="1000"/>
      <c r="S69" s="1000"/>
      <c r="T69" s="1000"/>
      <c r="U69" s="1000"/>
      <c r="V69" s="1000">
        <v>266</v>
      </c>
      <c r="W69" s="1000"/>
      <c r="X69" s="1000"/>
      <c r="Y69" s="1000"/>
      <c r="Z69" s="1000"/>
      <c r="AA69" s="1000">
        <v>45</v>
      </c>
      <c r="AB69" s="1000"/>
      <c r="AC69" s="1000"/>
      <c r="AD69" s="1000"/>
      <c r="AE69" s="1000"/>
      <c r="AF69" s="1000">
        <v>45</v>
      </c>
      <c r="AG69" s="1000"/>
      <c r="AH69" s="1000"/>
      <c r="AI69" s="1000"/>
      <c r="AJ69" s="1000"/>
      <c r="AK69" s="1000" t="s">
        <v>545</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2628</v>
      </c>
      <c r="R70" s="1000"/>
      <c r="S70" s="1000"/>
      <c r="T70" s="1000"/>
      <c r="U70" s="1000"/>
      <c r="V70" s="1000">
        <v>2617</v>
      </c>
      <c r="W70" s="1000"/>
      <c r="X70" s="1000"/>
      <c r="Y70" s="1000"/>
      <c r="Z70" s="1000"/>
      <c r="AA70" s="1000">
        <v>11</v>
      </c>
      <c r="AB70" s="1000"/>
      <c r="AC70" s="1000"/>
      <c r="AD70" s="1000"/>
      <c r="AE70" s="1000"/>
      <c r="AF70" s="1000">
        <v>11</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303</v>
      </c>
      <c r="R71" s="1000"/>
      <c r="S71" s="1000"/>
      <c r="T71" s="1000"/>
      <c r="U71" s="1000"/>
      <c r="V71" s="1000">
        <v>297</v>
      </c>
      <c r="W71" s="1000"/>
      <c r="X71" s="1000"/>
      <c r="Y71" s="1000"/>
      <c r="Z71" s="1000"/>
      <c r="AA71" s="1000">
        <v>6</v>
      </c>
      <c r="AB71" s="1000"/>
      <c r="AC71" s="1000"/>
      <c r="AD71" s="1000"/>
      <c r="AE71" s="1000"/>
      <c r="AF71" s="1000">
        <v>6</v>
      </c>
      <c r="AG71" s="1000"/>
      <c r="AH71" s="1000"/>
      <c r="AI71" s="1000"/>
      <c r="AJ71" s="1000"/>
      <c r="AK71" s="1000">
        <v>4</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398650</v>
      </c>
      <c r="R72" s="1000"/>
      <c r="S72" s="1000"/>
      <c r="T72" s="1000"/>
      <c r="U72" s="1000"/>
      <c r="V72" s="1000">
        <v>388493</v>
      </c>
      <c r="W72" s="1000"/>
      <c r="X72" s="1000"/>
      <c r="Y72" s="1000"/>
      <c r="Z72" s="1000"/>
      <c r="AA72" s="1000">
        <v>10157</v>
      </c>
      <c r="AB72" s="1000"/>
      <c r="AC72" s="1000"/>
      <c r="AD72" s="1000"/>
      <c r="AE72" s="1000"/>
      <c r="AF72" s="1000">
        <v>10157</v>
      </c>
      <c r="AG72" s="1000"/>
      <c r="AH72" s="1000"/>
      <c r="AI72" s="1000"/>
      <c r="AJ72" s="1000"/>
      <c r="AK72" s="1000">
        <v>2501</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327</v>
      </c>
      <c r="R73" s="1000"/>
      <c r="S73" s="1000"/>
      <c r="T73" s="1000"/>
      <c r="U73" s="1000"/>
      <c r="V73" s="1000">
        <v>288</v>
      </c>
      <c r="W73" s="1000"/>
      <c r="X73" s="1000"/>
      <c r="Y73" s="1000"/>
      <c r="Z73" s="1000"/>
      <c r="AA73" s="1000">
        <v>38</v>
      </c>
      <c r="AB73" s="1000"/>
      <c r="AC73" s="1000"/>
      <c r="AD73" s="1000"/>
      <c r="AE73" s="1000"/>
      <c r="AF73" s="1000">
        <v>606</v>
      </c>
      <c r="AG73" s="1000"/>
      <c r="AH73" s="1000"/>
      <c r="AI73" s="1000"/>
      <c r="AJ73" s="1000"/>
      <c r="AK73" s="1000">
        <v>6</v>
      </c>
      <c r="AL73" s="1000"/>
      <c r="AM73" s="1000"/>
      <c r="AN73" s="1000"/>
      <c r="AO73" s="1000"/>
      <c r="AP73" s="1000">
        <v>336</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4682</v>
      </c>
      <c r="R74" s="1000"/>
      <c r="S74" s="1000"/>
      <c r="T74" s="1000"/>
      <c r="U74" s="1000"/>
      <c r="V74" s="1000">
        <v>3652</v>
      </c>
      <c r="W74" s="1000"/>
      <c r="X74" s="1000"/>
      <c r="Y74" s="1000"/>
      <c r="Z74" s="1000"/>
      <c r="AA74" s="1000">
        <v>1029</v>
      </c>
      <c r="AB74" s="1000"/>
      <c r="AC74" s="1000"/>
      <c r="AD74" s="1000"/>
      <c r="AE74" s="1000"/>
      <c r="AF74" s="1000">
        <v>1029</v>
      </c>
      <c r="AG74" s="1000"/>
      <c r="AH74" s="1000"/>
      <c r="AI74" s="1000"/>
      <c r="AJ74" s="1000"/>
      <c r="AK74" s="1000">
        <v>3</v>
      </c>
      <c r="AL74" s="1000"/>
      <c r="AM74" s="1000"/>
      <c r="AN74" s="1000"/>
      <c r="AO74" s="1000"/>
      <c r="AP74" s="1000">
        <v>9626</v>
      </c>
      <c r="AQ74" s="1000"/>
      <c r="AR74" s="1000"/>
      <c r="AS74" s="1000"/>
      <c r="AT74" s="1000"/>
      <c r="AU74" s="1000">
        <v>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11863</v>
      </c>
      <c r="AG88" s="988"/>
      <c r="AH88" s="988"/>
      <c r="AI88" s="988"/>
      <c r="AJ88" s="988"/>
      <c r="AK88" s="992"/>
      <c r="AL88" s="992"/>
      <c r="AM88" s="992"/>
      <c r="AN88" s="992"/>
      <c r="AO88" s="992"/>
      <c r="AP88" s="988">
        <v>10037</v>
      </c>
      <c r="AQ88" s="988"/>
      <c r="AR88" s="988"/>
      <c r="AS88" s="988"/>
      <c r="AT88" s="988"/>
      <c r="AU88" s="988">
        <v>34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t="s">
        <v>555</v>
      </c>
      <c r="CX102" s="980"/>
      <c r="CY102" s="980"/>
      <c r="CZ102" s="980"/>
      <c r="DA102" s="981"/>
      <c r="DB102" s="979">
        <v>150</v>
      </c>
      <c r="DC102" s="980"/>
      <c r="DD102" s="980"/>
      <c r="DE102" s="980"/>
      <c r="DF102" s="981"/>
      <c r="DG102" s="979">
        <v>115</v>
      </c>
      <c r="DH102" s="980"/>
      <c r="DI102" s="980"/>
      <c r="DJ102" s="980"/>
      <c r="DK102" s="981"/>
      <c r="DL102" s="979" t="s">
        <v>555</v>
      </c>
      <c r="DM102" s="980"/>
      <c r="DN102" s="980"/>
      <c r="DO102" s="980"/>
      <c r="DP102" s="981"/>
      <c r="DQ102" s="979" t="s">
        <v>555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290</v>
      </c>
      <c r="AG109" s="923"/>
      <c r="AH109" s="923"/>
      <c r="AI109" s="923"/>
      <c r="AJ109" s="924"/>
      <c r="AK109" s="925" t="s">
        <v>289</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290</v>
      </c>
      <c r="BW109" s="923"/>
      <c r="BX109" s="923"/>
      <c r="BY109" s="923"/>
      <c r="BZ109" s="924"/>
      <c r="CA109" s="925" t="s">
        <v>289</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290</v>
      </c>
      <c r="DM109" s="923"/>
      <c r="DN109" s="923"/>
      <c r="DO109" s="923"/>
      <c r="DP109" s="924"/>
      <c r="DQ109" s="925" t="s">
        <v>289</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4506152</v>
      </c>
      <c r="AB110" s="916"/>
      <c r="AC110" s="916"/>
      <c r="AD110" s="916"/>
      <c r="AE110" s="917"/>
      <c r="AF110" s="918">
        <v>4506301</v>
      </c>
      <c r="AG110" s="916"/>
      <c r="AH110" s="916"/>
      <c r="AI110" s="916"/>
      <c r="AJ110" s="917"/>
      <c r="AK110" s="918">
        <v>4456097</v>
      </c>
      <c r="AL110" s="916"/>
      <c r="AM110" s="916"/>
      <c r="AN110" s="916"/>
      <c r="AO110" s="917"/>
      <c r="AP110" s="919">
        <v>23.8</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43244173</v>
      </c>
      <c r="BR110" s="863"/>
      <c r="BS110" s="863"/>
      <c r="BT110" s="863"/>
      <c r="BU110" s="863"/>
      <c r="BV110" s="863">
        <v>42600250</v>
      </c>
      <c r="BW110" s="863"/>
      <c r="BX110" s="863"/>
      <c r="BY110" s="863"/>
      <c r="BZ110" s="863"/>
      <c r="CA110" s="863">
        <v>41027320</v>
      </c>
      <c r="CB110" s="863"/>
      <c r="CC110" s="863"/>
      <c r="CD110" s="863"/>
      <c r="CE110" s="863"/>
      <c r="CF110" s="887">
        <v>218.8</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637639</v>
      </c>
      <c r="BR111" s="835"/>
      <c r="BS111" s="835"/>
      <c r="BT111" s="835"/>
      <c r="BU111" s="835"/>
      <c r="BV111" s="835">
        <v>497193</v>
      </c>
      <c r="BW111" s="835"/>
      <c r="BX111" s="835"/>
      <c r="BY111" s="835"/>
      <c r="BZ111" s="835"/>
      <c r="CA111" s="835">
        <v>368734</v>
      </c>
      <c r="CB111" s="835"/>
      <c r="CC111" s="835"/>
      <c r="CD111" s="835"/>
      <c r="CE111" s="835"/>
      <c r="CF111" s="896">
        <v>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5460368</v>
      </c>
      <c r="BR112" s="835"/>
      <c r="BS112" s="835"/>
      <c r="BT112" s="835"/>
      <c r="BU112" s="835"/>
      <c r="BV112" s="835">
        <v>5176779</v>
      </c>
      <c r="BW112" s="835"/>
      <c r="BX112" s="835"/>
      <c r="BY112" s="835"/>
      <c r="BZ112" s="835"/>
      <c r="CA112" s="835">
        <v>5345464</v>
      </c>
      <c r="CB112" s="835"/>
      <c r="CC112" s="835"/>
      <c r="CD112" s="835"/>
      <c r="CE112" s="835"/>
      <c r="CF112" s="896">
        <v>28.5</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644603</v>
      </c>
      <c r="AB113" s="944"/>
      <c r="AC113" s="944"/>
      <c r="AD113" s="944"/>
      <c r="AE113" s="945"/>
      <c r="AF113" s="946">
        <v>613010</v>
      </c>
      <c r="AG113" s="944"/>
      <c r="AH113" s="944"/>
      <c r="AI113" s="944"/>
      <c r="AJ113" s="945"/>
      <c r="AK113" s="946">
        <v>597182</v>
      </c>
      <c r="AL113" s="944"/>
      <c r="AM113" s="944"/>
      <c r="AN113" s="944"/>
      <c r="AO113" s="945"/>
      <c r="AP113" s="947">
        <v>3.2</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131156</v>
      </c>
      <c r="BR113" s="835"/>
      <c r="BS113" s="835"/>
      <c r="BT113" s="835"/>
      <c r="BU113" s="835"/>
      <c r="BV113" s="835">
        <v>78688</v>
      </c>
      <c r="BW113" s="835"/>
      <c r="BX113" s="835"/>
      <c r="BY113" s="835"/>
      <c r="BZ113" s="835"/>
      <c r="CA113" s="835">
        <v>33824</v>
      </c>
      <c r="CB113" s="835"/>
      <c r="CC113" s="835"/>
      <c r="CD113" s="835"/>
      <c r="CE113" s="835"/>
      <c r="CF113" s="896">
        <v>0.2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73355</v>
      </c>
      <c r="AB114" s="798"/>
      <c r="AC114" s="798"/>
      <c r="AD114" s="798"/>
      <c r="AE114" s="799"/>
      <c r="AF114" s="800">
        <v>53581</v>
      </c>
      <c r="AG114" s="798"/>
      <c r="AH114" s="798"/>
      <c r="AI114" s="798"/>
      <c r="AJ114" s="799"/>
      <c r="AK114" s="800">
        <v>45685</v>
      </c>
      <c r="AL114" s="798"/>
      <c r="AM114" s="798"/>
      <c r="AN114" s="798"/>
      <c r="AO114" s="799"/>
      <c r="AP114" s="845">
        <v>0.2</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7080939</v>
      </c>
      <c r="BR114" s="835"/>
      <c r="BS114" s="835"/>
      <c r="BT114" s="835"/>
      <c r="BU114" s="835"/>
      <c r="BV114" s="835">
        <v>6787607</v>
      </c>
      <c r="BW114" s="835"/>
      <c r="BX114" s="835"/>
      <c r="BY114" s="835"/>
      <c r="BZ114" s="835"/>
      <c r="CA114" s="835">
        <v>5698710</v>
      </c>
      <c r="CB114" s="835"/>
      <c r="CC114" s="835"/>
      <c r="CD114" s="835"/>
      <c r="CE114" s="835"/>
      <c r="CF114" s="896">
        <v>30.4</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217891</v>
      </c>
      <c r="AB115" s="944"/>
      <c r="AC115" s="944"/>
      <c r="AD115" s="944"/>
      <c r="AE115" s="945"/>
      <c r="AF115" s="946">
        <v>167299</v>
      </c>
      <c r="AG115" s="944"/>
      <c r="AH115" s="944"/>
      <c r="AI115" s="944"/>
      <c r="AJ115" s="945"/>
      <c r="AK115" s="946">
        <v>153180</v>
      </c>
      <c r="AL115" s="944"/>
      <c r="AM115" s="944"/>
      <c r="AN115" s="944"/>
      <c r="AO115" s="945"/>
      <c r="AP115" s="947">
        <v>0.8</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80034</v>
      </c>
      <c r="DH116" s="798"/>
      <c r="DI116" s="798"/>
      <c r="DJ116" s="798"/>
      <c r="DK116" s="799"/>
      <c r="DL116" s="800">
        <v>62027</v>
      </c>
      <c r="DM116" s="798"/>
      <c r="DN116" s="798"/>
      <c r="DO116" s="798"/>
      <c r="DP116" s="799"/>
      <c r="DQ116" s="800">
        <v>51170</v>
      </c>
      <c r="DR116" s="798"/>
      <c r="DS116" s="798"/>
      <c r="DT116" s="798"/>
      <c r="DU116" s="799"/>
      <c r="DV116" s="845">
        <v>0.3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5442001</v>
      </c>
      <c r="AB117" s="930"/>
      <c r="AC117" s="930"/>
      <c r="AD117" s="930"/>
      <c r="AE117" s="931"/>
      <c r="AF117" s="932">
        <v>5340191</v>
      </c>
      <c r="AG117" s="930"/>
      <c r="AH117" s="930"/>
      <c r="AI117" s="930"/>
      <c r="AJ117" s="931"/>
      <c r="AK117" s="932">
        <v>5252144</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290</v>
      </c>
      <c r="AG118" s="923"/>
      <c r="AH118" s="923"/>
      <c r="AI118" s="923"/>
      <c r="AJ118" s="924"/>
      <c r="AK118" s="925" t="s">
        <v>289</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440</v>
      </c>
      <c r="BP119" s="899"/>
      <c r="BQ119" s="903">
        <v>56554275</v>
      </c>
      <c r="BR119" s="866"/>
      <c r="BS119" s="866"/>
      <c r="BT119" s="866"/>
      <c r="BU119" s="866"/>
      <c r="BV119" s="866">
        <v>55140517</v>
      </c>
      <c r="BW119" s="866"/>
      <c r="BX119" s="866"/>
      <c r="BY119" s="866"/>
      <c r="BZ119" s="866"/>
      <c r="CA119" s="866">
        <v>52474052</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557605</v>
      </c>
      <c r="DH119" s="781"/>
      <c r="DI119" s="781"/>
      <c r="DJ119" s="781"/>
      <c r="DK119" s="782"/>
      <c r="DL119" s="783">
        <v>435166</v>
      </c>
      <c r="DM119" s="781"/>
      <c r="DN119" s="781"/>
      <c r="DO119" s="781"/>
      <c r="DP119" s="782"/>
      <c r="DQ119" s="783">
        <v>317564</v>
      </c>
      <c r="DR119" s="781"/>
      <c r="DS119" s="781"/>
      <c r="DT119" s="781"/>
      <c r="DU119" s="782"/>
      <c r="DV119" s="869">
        <v>1.7</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11655678</v>
      </c>
      <c r="BR120" s="863"/>
      <c r="BS120" s="863"/>
      <c r="BT120" s="863"/>
      <c r="BU120" s="863"/>
      <c r="BV120" s="863">
        <v>12212750</v>
      </c>
      <c r="BW120" s="863"/>
      <c r="BX120" s="863"/>
      <c r="BY120" s="863"/>
      <c r="BZ120" s="863"/>
      <c r="CA120" s="863">
        <v>12892151</v>
      </c>
      <c r="CB120" s="863"/>
      <c r="CC120" s="863"/>
      <c r="CD120" s="863"/>
      <c r="CE120" s="863"/>
      <c r="CF120" s="887">
        <v>68.8</v>
      </c>
      <c r="CG120" s="888"/>
      <c r="CH120" s="888"/>
      <c r="CI120" s="888"/>
      <c r="CJ120" s="888"/>
      <c r="CK120" s="889" t="s">
        <v>444</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4204196</v>
      </c>
      <c r="DH120" s="863"/>
      <c r="DI120" s="863"/>
      <c r="DJ120" s="863"/>
      <c r="DK120" s="863"/>
      <c r="DL120" s="863">
        <v>4114626</v>
      </c>
      <c r="DM120" s="863"/>
      <c r="DN120" s="863"/>
      <c r="DO120" s="863"/>
      <c r="DP120" s="863"/>
      <c r="DQ120" s="863">
        <v>3896647</v>
      </c>
      <c r="DR120" s="863"/>
      <c r="DS120" s="863"/>
      <c r="DT120" s="863"/>
      <c r="DU120" s="863"/>
      <c r="DV120" s="864">
        <v>20.8</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48327</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7909724</v>
      </c>
      <c r="BR121" s="835"/>
      <c r="BS121" s="835"/>
      <c r="BT121" s="835"/>
      <c r="BU121" s="835"/>
      <c r="BV121" s="835">
        <v>9180973</v>
      </c>
      <c r="BW121" s="835"/>
      <c r="BX121" s="835"/>
      <c r="BY121" s="835"/>
      <c r="BZ121" s="835"/>
      <c r="CA121" s="835">
        <v>8611158</v>
      </c>
      <c r="CB121" s="835"/>
      <c r="CC121" s="835"/>
      <c r="CD121" s="835"/>
      <c r="CE121" s="835"/>
      <c r="CF121" s="896">
        <v>45.9</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1112531</v>
      </c>
      <c r="DH121" s="835"/>
      <c r="DI121" s="835"/>
      <c r="DJ121" s="835"/>
      <c r="DK121" s="835"/>
      <c r="DL121" s="835">
        <v>933570</v>
      </c>
      <c r="DM121" s="835"/>
      <c r="DN121" s="835"/>
      <c r="DO121" s="835"/>
      <c r="DP121" s="835"/>
      <c r="DQ121" s="835">
        <v>1331490</v>
      </c>
      <c r="DR121" s="835"/>
      <c r="DS121" s="835"/>
      <c r="DT121" s="835"/>
      <c r="DU121" s="835"/>
      <c r="DV121" s="812">
        <v>7.1</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32331188</v>
      </c>
      <c r="BR122" s="866"/>
      <c r="BS122" s="866"/>
      <c r="BT122" s="866"/>
      <c r="BU122" s="866"/>
      <c r="BV122" s="866">
        <v>32460090</v>
      </c>
      <c r="BW122" s="866"/>
      <c r="BX122" s="866"/>
      <c r="BY122" s="866"/>
      <c r="BZ122" s="866"/>
      <c r="CA122" s="866">
        <v>32004239</v>
      </c>
      <c r="CB122" s="866"/>
      <c r="CC122" s="866"/>
      <c r="CD122" s="866"/>
      <c r="CE122" s="866"/>
      <c r="CF122" s="867">
        <v>170.7</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128695</v>
      </c>
      <c r="DH122" s="835"/>
      <c r="DI122" s="835"/>
      <c r="DJ122" s="835"/>
      <c r="DK122" s="835"/>
      <c r="DL122" s="835">
        <v>128583</v>
      </c>
      <c r="DM122" s="835"/>
      <c r="DN122" s="835"/>
      <c r="DO122" s="835"/>
      <c r="DP122" s="835"/>
      <c r="DQ122" s="835">
        <v>117327</v>
      </c>
      <c r="DR122" s="835"/>
      <c r="DS122" s="835"/>
      <c r="DT122" s="835"/>
      <c r="DU122" s="835"/>
      <c r="DV122" s="812">
        <v>0.6</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18128</v>
      </c>
      <c r="AB123" s="798"/>
      <c r="AC123" s="798"/>
      <c r="AD123" s="798"/>
      <c r="AE123" s="799"/>
      <c r="AF123" s="800">
        <v>18049</v>
      </c>
      <c r="AG123" s="798"/>
      <c r="AH123" s="798"/>
      <c r="AI123" s="798"/>
      <c r="AJ123" s="799"/>
      <c r="AK123" s="800">
        <v>10857</v>
      </c>
      <c r="AL123" s="798"/>
      <c r="AM123" s="798"/>
      <c r="AN123" s="798"/>
      <c r="AO123" s="799"/>
      <c r="AP123" s="845">
        <v>0.1</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448</v>
      </c>
      <c r="BP123" s="899"/>
      <c r="BQ123" s="853">
        <v>51896590</v>
      </c>
      <c r="BR123" s="854"/>
      <c r="BS123" s="854"/>
      <c r="BT123" s="854"/>
      <c r="BU123" s="854"/>
      <c r="BV123" s="854">
        <v>53853813</v>
      </c>
      <c r="BW123" s="854"/>
      <c r="BX123" s="854"/>
      <c r="BY123" s="854"/>
      <c r="BZ123" s="854"/>
      <c r="CA123" s="854">
        <v>53507548</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v>
      </c>
      <c r="BR124" s="852"/>
      <c r="BS124" s="852"/>
      <c r="BT124" s="852"/>
      <c r="BU124" s="852"/>
      <c r="BV124" s="852">
        <v>6.8</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14946</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133835</v>
      </c>
      <c r="AB126" s="798"/>
      <c r="AC126" s="798"/>
      <c r="AD126" s="798"/>
      <c r="AE126" s="799"/>
      <c r="AF126" s="800">
        <v>130326</v>
      </c>
      <c r="AG126" s="798"/>
      <c r="AH126" s="798"/>
      <c r="AI126" s="798"/>
      <c r="AJ126" s="799"/>
      <c r="AK126" s="800">
        <v>125580</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17601</v>
      </c>
      <c r="AB127" s="798"/>
      <c r="AC127" s="798"/>
      <c r="AD127" s="798"/>
      <c r="AE127" s="799"/>
      <c r="AF127" s="800">
        <v>18924</v>
      </c>
      <c r="AG127" s="798"/>
      <c r="AH127" s="798"/>
      <c r="AI127" s="798"/>
      <c r="AJ127" s="799"/>
      <c r="AK127" s="800">
        <v>16743</v>
      </c>
      <c r="AL127" s="798"/>
      <c r="AM127" s="798"/>
      <c r="AN127" s="798"/>
      <c r="AO127" s="799"/>
      <c r="AP127" s="845">
        <v>0.1</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863506</v>
      </c>
      <c r="AB128" s="819"/>
      <c r="AC128" s="819"/>
      <c r="AD128" s="819"/>
      <c r="AE128" s="820"/>
      <c r="AF128" s="821">
        <v>831234</v>
      </c>
      <c r="AG128" s="819"/>
      <c r="AH128" s="819"/>
      <c r="AI128" s="819"/>
      <c r="AJ128" s="820"/>
      <c r="AK128" s="821">
        <v>783465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224</v>
      </c>
      <c r="BG128" s="805"/>
      <c r="BH128" s="805"/>
      <c r="BI128" s="805"/>
      <c r="BJ128" s="805"/>
      <c r="BK128" s="805"/>
      <c r="BL128" s="828"/>
      <c r="BM128" s="804">
        <v>12.33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21711468</v>
      </c>
      <c r="AB129" s="798"/>
      <c r="AC129" s="798"/>
      <c r="AD129" s="798"/>
      <c r="AE129" s="799"/>
      <c r="AF129" s="800">
        <v>21935679</v>
      </c>
      <c r="AG129" s="798"/>
      <c r="AH129" s="798"/>
      <c r="AI129" s="798"/>
      <c r="AJ129" s="799"/>
      <c r="AK129" s="800">
        <v>21742635</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224</v>
      </c>
      <c r="BG129" s="788"/>
      <c r="BH129" s="788"/>
      <c r="BI129" s="788"/>
      <c r="BJ129" s="788"/>
      <c r="BK129" s="788"/>
      <c r="BL129" s="789"/>
      <c r="BM129" s="787">
        <v>17.329999999999998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3100259</v>
      </c>
      <c r="AB130" s="798"/>
      <c r="AC130" s="798"/>
      <c r="AD130" s="798"/>
      <c r="AE130" s="799"/>
      <c r="AF130" s="800">
        <v>3037887</v>
      </c>
      <c r="AG130" s="798"/>
      <c r="AH130" s="798"/>
      <c r="AI130" s="798"/>
      <c r="AJ130" s="799"/>
      <c r="AK130" s="800">
        <v>2990681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18611209</v>
      </c>
      <c r="AB131" s="781"/>
      <c r="AC131" s="781"/>
      <c r="AD131" s="781"/>
      <c r="AE131" s="782"/>
      <c r="AF131" s="783">
        <v>18897792</v>
      </c>
      <c r="AG131" s="781"/>
      <c r="AH131" s="781"/>
      <c r="AI131" s="781"/>
      <c r="AJ131" s="782"/>
      <c r="AK131" s="783">
        <v>18751954</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7.9427188209999997</v>
      </c>
      <c r="AB132" s="761"/>
      <c r="AC132" s="761"/>
      <c r="AD132" s="761"/>
      <c r="AE132" s="762"/>
      <c r="AF132" s="763">
        <v>7.784348563</v>
      </c>
      <c r="AG132" s="761"/>
      <c r="AH132" s="761"/>
      <c r="AI132" s="761"/>
      <c r="AJ132" s="762"/>
      <c r="AK132" s="763">
        <v>7.8818346080000001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8.8000000000000007</v>
      </c>
      <c r="AB133" s="740"/>
      <c r="AC133" s="740"/>
      <c r="AD133" s="740"/>
      <c r="AE133" s="741"/>
      <c r="AF133" s="739">
        <v>8.1</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5130678</v>
      </c>
      <c r="L9" s="266">
        <v>51322</v>
      </c>
      <c r="M9" s="267">
        <v>62051</v>
      </c>
      <c r="N9" s="268">
        <v>-17.3</v>
      </c>
    </row>
    <row r="10" spans="1:16" x14ac:dyDescent="0.15">
      <c r="A10" s="250"/>
      <c r="B10" s="246"/>
      <c r="C10" s="246"/>
      <c r="D10" s="246"/>
      <c r="E10" s="246"/>
      <c r="F10" s="246"/>
      <c r="G10" s="1166" t="s">
        <v>482</v>
      </c>
      <c r="H10" s="1167"/>
      <c r="I10" s="1167"/>
      <c r="J10" s="1168"/>
      <c r="K10" s="269">
        <v>235375</v>
      </c>
      <c r="L10" s="270">
        <v>2354</v>
      </c>
      <c r="M10" s="271">
        <v>5713</v>
      </c>
      <c r="N10" s="272">
        <v>-58.8</v>
      </c>
    </row>
    <row r="11" spans="1:16" ht="13.5" customHeight="1" x14ac:dyDescent="0.15">
      <c r="A11" s="250"/>
      <c r="B11" s="246"/>
      <c r="C11" s="246"/>
      <c r="D11" s="246"/>
      <c r="E11" s="246"/>
      <c r="F11" s="246"/>
      <c r="G11" s="1166" t="s">
        <v>483</v>
      </c>
      <c r="H11" s="1167"/>
      <c r="I11" s="1167"/>
      <c r="J11" s="1168"/>
      <c r="K11" s="269">
        <v>13564</v>
      </c>
      <c r="L11" s="270">
        <v>136</v>
      </c>
      <c r="M11" s="271">
        <v>5796</v>
      </c>
      <c r="N11" s="272">
        <v>-97.7</v>
      </c>
    </row>
    <row r="12" spans="1:16" ht="13.5" customHeight="1" x14ac:dyDescent="0.15">
      <c r="A12" s="250"/>
      <c r="B12" s="246"/>
      <c r="C12" s="246"/>
      <c r="D12" s="246"/>
      <c r="E12" s="246"/>
      <c r="F12" s="246"/>
      <c r="G12" s="1166" t="s">
        <v>484</v>
      </c>
      <c r="H12" s="1167"/>
      <c r="I12" s="1167"/>
      <c r="J12" s="1168"/>
      <c r="K12" s="269">
        <v>138749</v>
      </c>
      <c r="L12" s="270">
        <v>1388</v>
      </c>
      <c r="M12" s="271">
        <v>1167</v>
      </c>
      <c r="N12" s="272">
        <v>18.899999999999999</v>
      </c>
    </row>
    <row r="13" spans="1:16" ht="13.5" customHeight="1" x14ac:dyDescent="0.15">
      <c r="A13" s="250"/>
      <c r="B13" s="246"/>
      <c r="C13" s="246"/>
      <c r="D13" s="246"/>
      <c r="E13" s="246"/>
      <c r="F13" s="246"/>
      <c r="G13" s="1166" t="s">
        <v>485</v>
      </c>
      <c r="H13" s="1167"/>
      <c r="I13" s="1167"/>
      <c r="J13" s="1168"/>
      <c r="K13" s="269" t="s">
        <v>486</v>
      </c>
      <c r="L13" s="270" t="s">
        <v>486</v>
      </c>
      <c r="M13" s="271">
        <v>0</v>
      </c>
      <c r="N13" s="272" t="s">
        <v>486</v>
      </c>
    </row>
    <row r="14" spans="1:16" ht="13.5" customHeight="1" x14ac:dyDescent="0.15">
      <c r="A14" s="250"/>
      <c r="B14" s="246"/>
      <c r="C14" s="246"/>
      <c r="D14" s="246"/>
      <c r="E14" s="246"/>
      <c r="F14" s="246"/>
      <c r="G14" s="1166" t="s">
        <v>487</v>
      </c>
      <c r="H14" s="1167"/>
      <c r="I14" s="1167"/>
      <c r="J14" s="1168"/>
      <c r="K14" s="269">
        <v>230708</v>
      </c>
      <c r="L14" s="270">
        <v>2308</v>
      </c>
      <c r="M14" s="271">
        <v>2337</v>
      </c>
      <c r="N14" s="272">
        <v>-1.2</v>
      </c>
    </row>
    <row r="15" spans="1:16" ht="13.5" customHeight="1" x14ac:dyDescent="0.15">
      <c r="A15" s="250"/>
      <c r="B15" s="246"/>
      <c r="C15" s="246"/>
      <c r="D15" s="246"/>
      <c r="E15" s="246"/>
      <c r="F15" s="246"/>
      <c r="G15" s="1166" t="s">
        <v>488</v>
      </c>
      <c r="H15" s="1167"/>
      <c r="I15" s="1167"/>
      <c r="J15" s="1168"/>
      <c r="K15" s="269">
        <v>561365</v>
      </c>
      <c r="L15" s="270">
        <v>5615</v>
      </c>
      <c r="M15" s="271">
        <v>1594</v>
      </c>
      <c r="N15" s="272">
        <v>252.3</v>
      </c>
    </row>
    <row r="16" spans="1:16" x14ac:dyDescent="0.15">
      <c r="A16" s="250"/>
      <c r="B16" s="246"/>
      <c r="C16" s="246"/>
      <c r="D16" s="246"/>
      <c r="E16" s="246"/>
      <c r="F16" s="246"/>
      <c r="G16" s="1169" t="s">
        <v>489</v>
      </c>
      <c r="H16" s="1170"/>
      <c r="I16" s="1170"/>
      <c r="J16" s="1171"/>
      <c r="K16" s="270">
        <v>-625887</v>
      </c>
      <c r="L16" s="270">
        <v>-6261</v>
      </c>
      <c r="M16" s="271">
        <v>-5993</v>
      </c>
      <c r="N16" s="272">
        <v>4.5</v>
      </c>
    </row>
    <row r="17" spans="1:16" x14ac:dyDescent="0.15">
      <c r="A17" s="250"/>
      <c r="B17" s="246"/>
      <c r="C17" s="246"/>
      <c r="D17" s="246"/>
      <c r="E17" s="246"/>
      <c r="F17" s="246"/>
      <c r="G17" s="1169" t="s">
        <v>172</v>
      </c>
      <c r="H17" s="1170"/>
      <c r="I17" s="1170"/>
      <c r="J17" s="1171"/>
      <c r="K17" s="270">
        <v>5684552</v>
      </c>
      <c r="L17" s="270">
        <v>56862</v>
      </c>
      <c r="M17" s="271">
        <v>72665</v>
      </c>
      <c r="N17" s="272">
        <v>-21.7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6.23</v>
      </c>
      <c r="L21" s="283">
        <v>7.22</v>
      </c>
      <c r="M21" s="284">
        <v>-0.99</v>
      </c>
      <c r="N21" s="251"/>
      <c r="O21" s="285"/>
      <c r="P21" s="281"/>
    </row>
    <row r="22" spans="1:16" s="286" customFormat="1" x14ac:dyDescent="0.15">
      <c r="A22" s="281"/>
      <c r="B22" s="251"/>
      <c r="C22" s="251"/>
      <c r="D22" s="251"/>
      <c r="E22" s="251"/>
      <c r="F22" s="251"/>
      <c r="G22" s="1163" t="s">
        <v>495</v>
      </c>
      <c r="H22" s="1164"/>
      <c r="I22" s="1164"/>
      <c r="J22" s="1165"/>
      <c r="K22" s="287">
        <v>99.5</v>
      </c>
      <c r="L22" s="288">
        <v>98.4</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4456097</v>
      </c>
      <c r="L32" s="296">
        <v>44574</v>
      </c>
      <c r="M32" s="297">
        <v>39687</v>
      </c>
      <c r="N32" s="298">
        <v>12.3</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t="s">
        <v>486</v>
      </c>
      <c r="L34" s="296" t="s">
        <v>486</v>
      </c>
      <c r="M34" s="297">
        <v>56</v>
      </c>
      <c r="N34" s="298" t="s">
        <v>486</v>
      </c>
    </row>
    <row r="35" spans="1:16" ht="27" customHeight="1" x14ac:dyDescent="0.15">
      <c r="A35" s="250"/>
      <c r="B35" s="246"/>
      <c r="C35" s="246"/>
      <c r="D35" s="246"/>
      <c r="E35" s="246"/>
      <c r="F35" s="246"/>
      <c r="G35" s="1154" t="s">
        <v>502</v>
      </c>
      <c r="H35" s="1155"/>
      <c r="I35" s="1155"/>
      <c r="J35" s="1156"/>
      <c r="K35" s="296">
        <v>597182</v>
      </c>
      <c r="L35" s="296">
        <v>5974</v>
      </c>
      <c r="M35" s="297">
        <v>13696</v>
      </c>
      <c r="N35" s="298">
        <v>-56.4</v>
      </c>
    </row>
    <row r="36" spans="1:16" ht="27" customHeight="1" x14ac:dyDescent="0.15">
      <c r="A36" s="250"/>
      <c r="B36" s="246"/>
      <c r="C36" s="246"/>
      <c r="D36" s="246"/>
      <c r="E36" s="246"/>
      <c r="F36" s="246"/>
      <c r="G36" s="1154" t="s">
        <v>503</v>
      </c>
      <c r="H36" s="1155"/>
      <c r="I36" s="1155"/>
      <c r="J36" s="1156"/>
      <c r="K36" s="296">
        <v>45685</v>
      </c>
      <c r="L36" s="296">
        <v>457</v>
      </c>
      <c r="M36" s="297">
        <v>1733</v>
      </c>
      <c r="N36" s="298">
        <v>-73.599999999999994</v>
      </c>
    </row>
    <row r="37" spans="1:16" ht="13.5" customHeight="1" x14ac:dyDescent="0.15">
      <c r="A37" s="250"/>
      <c r="B37" s="246"/>
      <c r="C37" s="246"/>
      <c r="D37" s="246"/>
      <c r="E37" s="246"/>
      <c r="F37" s="246"/>
      <c r="G37" s="1154" t="s">
        <v>504</v>
      </c>
      <c r="H37" s="1155"/>
      <c r="I37" s="1155"/>
      <c r="J37" s="1156"/>
      <c r="K37" s="296">
        <v>153180</v>
      </c>
      <c r="L37" s="296">
        <v>1532</v>
      </c>
      <c r="M37" s="297">
        <v>790</v>
      </c>
      <c r="N37" s="298">
        <v>93.9</v>
      </c>
    </row>
    <row r="38" spans="1:16" ht="27" customHeight="1" x14ac:dyDescent="0.15">
      <c r="A38" s="250"/>
      <c r="B38" s="246"/>
      <c r="C38" s="246"/>
      <c r="D38" s="246"/>
      <c r="E38" s="246"/>
      <c r="F38" s="246"/>
      <c r="G38" s="1157" t="s">
        <v>505</v>
      </c>
      <c r="H38" s="1158"/>
      <c r="I38" s="1158"/>
      <c r="J38" s="1159"/>
      <c r="K38" s="299" t="s">
        <v>486</v>
      </c>
      <c r="L38" s="299" t="s">
        <v>486</v>
      </c>
      <c r="M38" s="300">
        <v>1</v>
      </c>
      <c r="N38" s="301" t="s">
        <v>486</v>
      </c>
      <c r="O38" s="295"/>
    </row>
    <row r="39" spans="1:16" x14ac:dyDescent="0.15">
      <c r="A39" s="250"/>
      <c r="B39" s="246"/>
      <c r="C39" s="246"/>
      <c r="D39" s="246"/>
      <c r="E39" s="246"/>
      <c r="F39" s="246"/>
      <c r="G39" s="1157" t="s">
        <v>506</v>
      </c>
      <c r="H39" s="1158"/>
      <c r="I39" s="1158"/>
      <c r="J39" s="1159"/>
      <c r="K39" s="302">
        <v>-783465</v>
      </c>
      <c r="L39" s="302">
        <v>-7837</v>
      </c>
      <c r="M39" s="303">
        <v>-5521</v>
      </c>
      <c r="N39" s="304">
        <v>41.9</v>
      </c>
      <c r="O39" s="295"/>
    </row>
    <row r="40" spans="1:16" ht="27" customHeight="1" x14ac:dyDescent="0.15">
      <c r="A40" s="250"/>
      <c r="B40" s="246"/>
      <c r="C40" s="246"/>
      <c r="D40" s="246"/>
      <c r="E40" s="246"/>
      <c r="F40" s="246"/>
      <c r="G40" s="1154" t="s">
        <v>507</v>
      </c>
      <c r="H40" s="1155"/>
      <c r="I40" s="1155"/>
      <c r="J40" s="1156"/>
      <c r="K40" s="302">
        <v>-2990681</v>
      </c>
      <c r="L40" s="302">
        <v>-29915</v>
      </c>
      <c r="M40" s="303">
        <v>-35785</v>
      </c>
      <c r="N40" s="304">
        <v>-16.399999999999999</v>
      </c>
      <c r="O40" s="295"/>
    </row>
    <row r="41" spans="1:16" x14ac:dyDescent="0.15">
      <c r="A41" s="250"/>
      <c r="B41" s="246"/>
      <c r="C41" s="246"/>
      <c r="D41" s="246"/>
      <c r="E41" s="246"/>
      <c r="F41" s="246"/>
      <c r="G41" s="1160" t="s">
        <v>284</v>
      </c>
      <c r="H41" s="1161"/>
      <c r="I41" s="1161"/>
      <c r="J41" s="1162"/>
      <c r="K41" s="296">
        <v>1477998</v>
      </c>
      <c r="L41" s="302">
        <v>14784</v>
      </c>
      <c r="M41" s="303">
        <v>14658</v>
      </c>
      <c r="N41" s="304">
        <v>0.9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5617348</v>
      </c>
      <c r="J51" s="322">
        <v>55238</v>
      </c>
      <c r="K51" s="323">
        <v>39.5</v>
      </c>
      <c r="L51" s="324">
        <v>57996</v>
      </c>
      <c r="M51" s="325">
        <v>14.5</v>
      </c>
      <c r="N51" s="326">
        <v>25</v>
      </c>
    </row>
    <row r="52" spans="1:14" x14ac:dyDescent="0.15">
      <c r="A52" s="250"/>
      <c r="B52" s="246"/>
      <c r="C52" s="246"/>
      <c r="D52" s="246"/>
      <c r="E52" s="246"/>
      <c r="F52" s="246"/>
      <c r="G52" s="327"/>
      <c r="H52" s="328" t="s">
        <v>518</v>
      </c>
      <c r="I52" s="329">
        <v>1594978</v>
      </c>
      <c r="J52" s="330">
        <v>15684</v>
      </c>
      <c r="K52" s="331">
        <v>2.9</v>
      </c>
      <c r="L52" s="332">
        <v>32288</v>
      </c>
      <c r="M52" s="333">
        <v>5.9</v>
      </c>
      <c r="N52" s="334">
        <v>-3</v>
      </c>
    </row>
    <row r="53" spans="1:14" x14ac:dyDescent="0.15">
      <c r="A53" s="250"/>
      <c r="B53" s="246"/>
      <c r="C53" s="246"/>
      <c r="D53" s="246"/>
      <c r="E53" s="246"/>
      <c r="F53" s="246"/>
      <c r="G53" s="312" t="s">
        <v>519</v>
      </c>
      <c r="H53" s="313"/>
      <c r="I53" s="321">
        <v>5595314</v>
      </c>
      <c r="J53" s="322">
        <v>55145</v>
      </c>
      <c r="K53" s="323">
        <v>-0.2</v>
      </c>
      <c r="L53" s="324">
        <v>64620</v>
      </c>
      <c r="M53" s="325">
        <v>11.4</v>
      </c>
      <c r="N53" s="326">
        <v>-11.6</v>
      </c>
    </row>
    <row r="54" spans="1:14" x14ac:dyDescent="0.15">
      <c r="A54" s="250"/>
      <c r="B54" s="246"/>
      <c r="C54" s="246"/>
      <c r="D54" s="246"/>
      <c r="E54" s="246"/>
      <c r="F54" s="246"/>
      <c r="G54" s="327"/>
      <c r="H54" s="328" t="s">
        <v>518</v>
      </c>
      <c r="I54" s="329">
        <v>2224685</v>
      </c>
      <c r="J54" s="330">
        <v>21925</v>
      </c>
      <c r="K54" s="331">
        <v>39.799999999999997</v>
      </c>
      <c r="L54" s="332">
        <v>37260</v>
      </c>
      <c r="M54" s="333">
        <v>15.4</v>
      </c>
      <c r="N54" s="334">
        <v>24.4</v>
      </c>
    </row>
    <row r="55" spans="1:14" x14ac:dyDescent="0.15">
      <c r="A55" s="250"/>
      <c r="B55" s="246"/>
      <c r="C55" s="246"/>
      <c r="D55" s="246"/>
      <c r="E55" s="246"/>
      <c r="F55" s="246"/>
      <c r="G55" s="312" t="s">
        <v>520</v>
      </c>
      <c r="H55" s="313"/>
      <c r="I55" s="321">
        <v>6171590</v>
      </c>
      <c r="J55" s="322">
        <v>61153</v>
      </c>
      <c r="K55" s="323">
        <v>10.9</v>
      </c>
      <c r="L55" s="324">
        <v>64287</v>
      </c>
      <c r="M55" s="325">
        <v>-0.5</v>
      </c>
      <c r="N55" s="326">
        <v>11.4</v>
      </c>
    </row>
    <row r="56" spans="1:14" x14ac:dyDescent="0.15">
      <c r="A56" s="250"/>
      <c r="B56" s="246"/>
      <c r="C56" s="246"/>
      <c r="D56" s="246"/>
      <c r="E56" s="246"/>
      <c r="F56" s="246"/>
      <c r="G56" s="327"/>
      <c r="H56" s="328" t="s">
        <v>518</v>
      </c>
      <c r="I56" s="329">
        <v>2473109</v>
      </c>
      <c r="J56" s="330">
        <v>24505</v>
      </c>
      <c r="K56" s="331">
        <v>11.8</v>
      </c>
      <c r="L56" s="332">
        <v>41052</v>
      </c>
      <c r="M56" s="333">
        <v>10.199999999999999</v>
      </c>
      <c r="N56" s="334">
        <v>1.6</v>
      </c>
    </row>
    <row r="57" spans="1:14" x14ac:dyDescent="0.15">
      <c r="A57" s="250"/>
      <c r="B57" s="246"/>
      <c r="C57" s="246"/>
      <c r="D57" s="246"/>
      <c r="E57" s="246"/>
      <c r="F57" s="246"/>
      <c r="G57" s="312" t="s">
        <v>521</v>
      </c>
      <c r="H57" s="313"/>
      <c r="I57" s="321">
        <v>4582514</v>
      </c>
      <c r="J57" s="322">
        <v>45624</v>
      </c>
      <c r="K57" s="323">
        <v>-25.4</v>
      </c>
      <c r="L57" s="324">
        <v>54227</v>
      </c>
      <c r="M57" s="325">
        <v>-15.6</v>
      </c>
      <c r="N57" s="326">
        <v>-9.8000000000000007</v>
      </c>
    </row>
    <row r="58" spans="1:14" x14ac:dyDescent="0.15">
      <c r="A58" s="250"/>
      <c r="B58" s="246"/>
      <c r="C58" s="246"/>
      <c r="D58" s="246"/>
      <c r="E58" s="246"/>
      <c r="F58" s="246"/>
      <c r="G58" s="327"/>
      <c r="H58" s="328" t="s">
        <v>518</v>
      </c>
      <c r="I58" s="329">
        <v>1486409</v>
      </c>
      <c r="J58" s="330">
        <v>14799</v>
      </c>
      <c r="K58" s="331">
        <v>-39.6</v>
      </c>
      <c r="L58" s="332">
        <v>29694</v>
      </c>
      <c r="M58" s="333">
        <v>-27.7</v>
      </c>
      <c r="N58" s="334">
        <v>-11.9</v>
      </c>
    </row>
    <row r="59" spans="1:14" x14ac:dyDescent="0.15">
      <c r="A59" s="250"/>
      <c r="B59" s="246"/>
      <c r="C59" s="246"/>
      <c r="D59" s="246"/>
      <c r="E59" s="246"/>
      <c r="F59" s="246"/>
      <c r="G59" s="312" t="s">
        <v>522</v>
      </c>
      <c r="H59" s="313"/>
      <c r="I59" s="321">
        <v>4708743</v>
      </c>
      <c r="J59" s="322">
        <v>47101</v>
      </c>
      <c r="K59" s="323">
        <v>3.2</v>
      </c>
      <c r="L59" s="324">
        <v>57295</v>
      </c>
      <c r="M59" s="325">
        <v>5.7</v>
      </c>
      <c r="N59" s="326">
        <v>-2.5</v>
      </c>
    </row>
    <row r="60" spans="1:14" x14ac:dyDescent="0.15">
      <c r="A60" s="250"/>
      <c r="B60" s="246"/>
      <c r="C60" s="246"/>
      <c r="D60" s="246"/>
      <c r="E60" s="246"/>
      <c r="F60" s="246"/>
      <c r="G60" s="327"/>
      <c r="H60" s="328" t="s">
        <v>518</v>
      </c>
      <c r="I60" s="335">
        <v>2330824</v>
      </c>
      <c r="J60" s="330">
        <v>23315</v>
      </c>
      <c r="K60" s="331">
        <v>57.5</v>
      </c>
      <c r="L60" s="332">
        <v>32771</v>
      </c>
      <c r="M60" s="333">
        <v>10.4</v>
      </c>
      <c r="N60" s="334">
        <v>47.1</v>
      </c>
    </row>
    <row r="61" spans="1:14" x14ac:dyDescent="0.15">
      <c r="A61" s="250"/>
      <c r="B61" s="246"/>
      <c r="C61" s="246"/>
      <c r="D61" s="246"/>
      <c r="E61" s="246"/>
      <c r="F61" s="246"/>
      <c r="G61" s="312" t="s">
        <v>523</v>
      </c>
      <c r="H61" s="336"/>
      <c r="I61" s="337">
        <v>5335102</v>
      </c>
      <c r="J61" s="338">
        <v>52852</v>
      </c>
      <c r="K61" s="339">
        <v>5.6</v>
      </c>
      <c r="L61" s="340">
        <v>59685</v>
      </c>
      <c r="M61" s="341">
        <v>3.1</v>
      </c>
      <c r="N61" s="326">
        <v>2.5</v>
      </c>
    </row>
    <row r="62" spans="1:14" x14ac:dyDescent="0.15">
      <c r="A62" s="250"/>
      <c r="B62" s="246"/>
      <c r="C62" s="246"/>
      <c r="D62" s="246"/>
      <c r="E62" s="246"/>
      <c r="F62" s="246"/>
      <c r="G62" s="327"/>
      <c r="H62" s="328" t="s">
        <v>518</v>
      </c>
      <c r="I62" s="329">
        <v>2022001</v>
      </c>
      <c r="J62" s="330">
        <v>20046</v>
      </c>
      <c r="K62" s="331">
        <v>14.5</v>
      </c>
      <c r="L62" s="332">
        <v>34613</v>
      </c>
      <c r="M62" s="333">
        <v>2.8</v>
      </c>
      <c r="N62" s="334">
        <v>11.7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23.33</v>
      </c>
      <c r="G47" s="12">
        <v>27.81</v>
      </c>
      <c r="H47" s="12">
        <v>30.4</v>
      </c>
      <c r="I47" s="12">
        <v>30.11</v>
      </c>
      <c r="J47" s="13">
        <v>30.41</v>
      </c>
    </row>
    <row r="48" spans="2:10" ht="57.75" customHeight="1" x14ac:dyDescent="0.15">
      <c r="B48" s="14"/>
      <c r="C48" s="1174" t="s">
        <v>4</v>
      </c>
      <c r="D48" s="1174"/>
      <c r="E48" s="1175"/>
      <c r="F48" s="15">
        <v>7.24</v>
      </c>
      <c r="G48" s="16">
        <v>7.12</v>
      </c>
      <c r="H48" s="16">
        <v>5.23</v>
      </c>
      <c r="I48" s="16">
        <v>7.45</v>
      </c>
      <c r="J48" s="17">
        <v>7.97</v>
      </c>
    </row>
    <row r="49" spans="2:10" ht="57.75" customHeight="1" thickBot="1" x14ac:dyDescent="0.2">
      <c r="B49" s="18"/>
      <c r="C49" s="1176" t="s">
        <v>5</v>
      </c>
      <c r="D49" s="1176"/>
      <c r="E49" s="1177"/>
      <c r="F49" s="19">
        <v>2.52</v>
      </c>
      <c r="G49" s="20">
        <v>4.3899999999999997</v>
      </c>
      <c r="H49" s="20">
        <v>0.5</v>
      </c>
      <c r="I49" s="20">
        <v>2.2999999999999998</v>
      </c>
      <c r="J49" s="21">
        <v>1.41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18.52</v>
      </c>
      <c r="G34" s="33">
        <v>20.34</v>
      </c>
      <c r="H34" s="33">
        <v>21.38</v>
      </c>
      <c r="I34" s="33">
        <v>22.83</v>
      </c>
      <c r="J34" s="34">
        <v>23.04</v>
      </c>
      <c r="K34" s="22"/>
      <c r="L34" s="22"/>
      <c r="M34" s="22"/>
      <c r="N34" s="22"/>
      <c r="O34" s="22"/>
      <c r="P34" s="22"/>
    </row>
    <row r="35" spans="1:16" ht="39" customHeight="1" x14ac:dyDescent="0.15">
      <c r="A35" s="22"/>
      <c r="B35" s="35"/>
      <c r="C35" s="1178" t="s">
        <v>531</v>
      </c>
      <c r="D35" s="1179"/>
      <c r="E35" s="1180"/>
      <c r="F35" s="36">
        <v>7.21</v>
      </c>
      <c r="G35" s="37">
        <v>7.09</v>
      </c>
      <c r="H35" s="37">
        <v>5.18</v>
      </c>
      <c r="I35" s="37">
        <v>7.4</v>
      </c>
      <c r="J35" s="38">
        <v>7.92</v>
      </c>
      <c r="K35" s="22"/>
      <c r="L35" s="22"/>
      <c r="M35" s="22"/>
      <c r="N35" s="22"/>
      <c r="O35" s="22"/>
      <c r="P35" s="22"/>
    </row>
    <row r="36" spans="1:16" ht="39" customHeight="1" x14ac:dyDescent="0.15">
      <c r="A36" s="22"/>
      <c r="B36" s="35"/>
      <c r="C36" s="1178" t="s">
        <v>532</v>
      </c>
      <c r="D36" s="1179"/>
      <c r="E36" s="1180"/>
      <c r="F36" s="36">
        <v>3.06</v>
      </c>
      <c r="G36" s="37">
        <v>3.56</v>
      </c>
      <c r="H36" s="37">
        <v>4.04</v>
      </c>
      <c r="I36" s="37">
        <v>3.38</v>
      </c>
      <c r="J36" s="38">
        <v>3.85</v>
      </c>
      <c r="K36" s="22"/>
      <c r="L36" s="22"/>
      <c r="M36" s="22"/>
      <c r="N36" s="22"/>
      <c r="O36" s="22"/>
      <c r="P36" s="22"/>
    </row>
    <row r="37" spans="1:16" ht="39" customHeight="1" x14ac:dyDescent="0.15">
      <c r="A37" s="22"/>
      <c r="B37" s="35"/>
      <c r="C37" s="1178" t="s">
        <v>533</v>
      </c>
      <c r="D37" s="1179"/>
      <c r="E37" s="1180"/>
      <c r="F37" s="36">
        <v>2.13</v>
      </c>
      <c r="G37" s="37">
        <v>2.76</v>
      </c>
      <c r="H37" s="37">
        <v>1.42</v>
      </c>
      <c r="I37" s="37">
        <v>1.56</v>
      </c>
      <c r="J37" s="38">
        <v>1.1100000000000001</v>
      </c>
      <c r="K37" s="22"/>
      <c r="L37" s="22"/>
      <c r="M37" s="22"/>
      <c r="N37" s="22"/>
      <c r="O37" s="22"/>
      <c r="P37" s="22"/>
    </row>
    <row r="38" spans="1:16" ht="39" customHeight="1" x14ac:dyDescent="0.15">
      <c r="A38" s="22"/>
      <c r="B38" s="35"/>
      <c r="C38" s="1178" t="s">
        <v>534</v>
      </c>
      <c r="D38" s="1179"/>
      <c r="E38" s="1180"/>
      <c r="F38" s="36">
        <v>0.1</v>
      </c>
      <c r="G38" s="37">
        <v>0.09</v>
      </c>
      <c r="H38" s="37">
        <v>0.28000000000000003</v>
      </c>
      <c r="I38" s="37">
        <v>0.28000000000000003</v>
      </c>
      <c r="J38" s="38">
        <v>0.39</v>
      </c>
      <c r="K38" s="22"/>
      <c r="L38" s="22"/>
      <c r="M38" s="22"/>
      <c r="N38" s="22"/>
      <c r="O38" s="22"/>
      <c r="P38" s="22"/>
    </row>
    <row r="39" spans="1:16" ht="39" customHeight="1" x14ac:dyDescent="0.15">
      <c r="A39" s="22"/>
      <c r="B39" s="35"/>
      <c r="C39" s="1178" t="s">
        <v>535</v>
      </c>
      <c r="D39" s="1179"/>
      <c r="E39" s="1180"/>
      <c r="F39" s="36">
        <v>0.1</v>
      </c>
      <c r="G39" s="37">
        <v>0.09</v>
      </c>
      <c r="H39" s="37">
        <v>0.05</v>
      </c>
      <c r="I39" s="37">
        <v>0.06</v>
      </c>
      <c r="J39" s="38">
        <v>7.0000000000000007E-2</v>
      </c>
      <c r="K39" s="22"/>
      <c r="L39" s="22"/>
      <c r="M39" s="22"/>
      <c r="N39" s="22"/>
      <c r="O39" s="22"/>
      <c r="P39" s="22"/>
    </row>
    <row r="40" spans="1:16" ht="39" customHeight="1" x14ac:dyDescent="0.15">
      <c r="A40" s="22"/>
      <c r="B40" s="35"/>
      <c r="C40" s="1178" t="s">
        <v>536</v>
      </c>
      <c r="D40" s="1179"/>
      <c r="E40" s="1180"/>
      <c r="F40" s="36">
        <v>0.08</v>
      </c>
      <c r="G40" s="37">
        <v>0.05</v>
      </c>
      <c r="H40" s="37">
        <v>0.01</v>
      </c>
      <c r="I40" s="37">
        <v>0.03</v>
      </c>
      <c r="J40" s="38">
        <v>0.04</v>
      </c>
      <c r="K40" s="22"/>
      <c r="L40" s="22"/>
      <c r="M40" s="22"/>
      <c r="N40" s="22"/>
      <c r="O40" s="22"/>
      <c r="P40" s="22"/>
    </row>
    <row r="41" spans="1:16" ht="39" customHeight="1" x14ac:dyDescent="0.15">
      <c r="A41" s="22"/>
      <c r="B41" s="35"/>
      <c r="C41" s="1178" t="s">
        <v>537</v>
      </c>
      <c r="D41" s="1179"/>
      <c r="E41" s="1180"/>
      <c r="F41" s="36">
        <v>0.02</v>
      </c>
      <c r="G41" s="37">
        <v>0.03</v>
      </c>
      <c r="H41" s="37">
        <v>0.04</v>
      </c>
      <c r="I41" s="37">
        <v>0.04</v>
      </c>
      <c r="J41" s="38">
        <v>0.04</v>
      </c>
      <c r="K41" s="22"/>
      <c r="L41" s="22"/>
      <c r="M41" s="22"/>
      <c r="N41" s="22"/>
      <c r="O41" s="22"/>
      <c r="P41" s="22"/>
    </row>
    <row r="42" spans="1:16" ht="39" customHeight="1" x14ac:dyDescent="0.15">
      <c r="A42" s="22"/>
      <c r="B42" s="39"/>
      <c r="C42" s="1178" t="s">
        <v>538</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539</v>
      </c>
      <c r="D43" s="1182"/>
      <c r="E43" s="1183"/>
      <c r="F43" s="41">
        <v>0.16</v>
      </c>
      <c r="G43" s="42">
        <v>0.19</v>
      </c>
      <c r="H43" s="42">
        <v>0.04</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4506</v>
      </c>
      <c r="L45" s="60">
        <v>4521</v>
      </c>
      <c r="M45" s="60">
        <v>4506</v>
      </c>
      <c r="N45" s="60">
        <v>4506</v>
      </c>
      <c r="O45" s="61">
        <v>4456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680</v>
      </c>
      <c r="L48" s="64">
        <v>676</v>
      </c>
      <c r="M48" s="64">
        <v>645</v>
      </c>
      <c r="N48" s="64">
        <v>613</v>
      </c>
      <c r="O48" s="65">
        <v>597</v>
      </c>
      <c r="P48" s="48"/>
      <c r="Q48" s="48"/>
      <c r="R48" s="48"/>
      <c r="S48" s="48"/>
      <c r="T48" s="48"/>
      <c r="U48" s="48"/>
    </row>
    <row r="49" spans="1:21" ht="30.75" customHeight="1" x14ac:dyDescent="0.15">
      <c r="A49" s="48"/>
      <c r="B49" s="1196"/>
      <c r="C49" s="1197"/>
      <c r="D49" s="62"/>
      <c r="E49" s="1188" t="s">
        <v>16</v>
      </c>
      <c r="F49" s="1188"/>
      <c r="G49" s="1188"/>
      <c r="H49" s="1188"/>
      <c r="I49" s="1188"/>
      <c r="J49" s="1189"/>
      <c r="K49" s="63">
        <v>74</v>
      </c>
      <c r="L49" s="64">
        <v>70</v>
      </c>
      <c r="M49" s="64">
        <v>73</v>
      </c>
      <c r="N49" s="64">
        <v>54</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253</v>
      </c>
      <c r="L50" s="64">
        <v>212</v>
      </c>
      <c r="M50" s="64">
        <v>218</v>
      </c>
      <c r="N50" s="64">
        <v>167</v>
      </c>
      <c r="O50" s="65">
        <v>153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3624</v>
      </c>
      <c r="L52" s="64">
        <v>3833</v>
      </c>
      <c r="M52" s="64">
        <v>3964</v>
      </c>
      <c r="N52" s="64">
        <v>3868</v>
      </c>
      <c r="O52" s="65">
        <v>3773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1889</v>
      </c>
      <c r="L53" s="69">
        <v>1646</v>
      </c>
      <c r="M53" s="69">
        <v>1478</v>
      </c>
      <c r="N53" s="69">
        <v>1472</v>
      </c>
      <c r="O53" s="70">
        <v>1479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42829</v>
      </c>
      <c r="J41" s="83">
        <v>42949</v>
      </c>
      <c r="K41" s="83">
        <v>43244</v>
      </c>
      <c r="L41" s="83">
        <v>42600</v>
      </c>
      <c r="M41" s="84">
        <v>41027</v>
      </c>
    </row>
    <row r="42" spans="2:13" ht="27.75" customHeight="1" x14ac:dyDescent="0.15">
      <c r="B42" s="1204"/>
      <c r="C42" s="1205"/>
      <c r="D42" s="85"/>
      <c r="E42" s="1208" t="s">
        <v>26</v>
      </c>
      <c r="F42" s="1208"/>
      <c r="G42" s="1208"/>
      <c r="H42" s="1209"/>
      <c r="I42" s="86">
        <v>1008</v>
      </c>
      <c r="J42" s="87">
        <v>824</v>
      </c>
      <c r="K42" s="87">
        <v>638</v>
      </c>
      <c r="L42" s="87">
        <v>497</v>
      </c>
      <c r="M42" s="88">
        <v>369</v>
      </c>
    </row>
    <row r="43" spans="2:13" ht="27.75" customHeight="1" x14ac:dyDescent="0.15">
      <c r="B43" s="1204"/>
      <c r="C43" s="1205"/>
      <c r="D43" s="85"/>
      <c r="E43" s="1208" t="s">
        <v>27</v>
      </c>
      <c r="F43" s="1208"/>
      <c r="G43" s="1208"/>
      <c r="H43" s="1209"/>
      <c r="I43" s="86">
        <v>6084</v>
      </c>
      <c r="J43" s="87">
        <v>5729</v>
      </c>
      <c r="K43" s="87">
        <v>5460</v>
      </c>
      <c r="L43" s="87">
        <v>5177</v>
      </c>
      <c r="M43" s="88">
        <v>5345</v>
      </c>
    </row>
    <row r="44" spans="2:13" ht="27.75" customHeight="1" x14ac:dyDescent="0.15">
      <c r="B44" s="1204"/>
      <c r="C44" s="1205"/>
      <c r="D44" s="85"/>
      <c r="E44" s="1208" t="s">
        <v>28</v>
      </c>
      <c r="F44" s="1208"/>
      <c r="G44" s="1208"/>
      <c r="H44" s="1209"/>
      <c r="I44" s="86">
        <v>261</v>
      </c>
      <c r="J44" s="87">
        <v>193</v>
      </c>
      <c r="K44" s="87">
        <v>131</v>
      </c>
      <c r="L44" s="87">
        <v>79</v>
      </c>
      <c r="M44" s="88">
        <v>34</v>
      </c>
    </row>
    <row r="45" spans="2:13" ht="27.75" customHeight="1" x14ac:dyDescent="0.15">
      <c r="B45" s="1204"/>
      <c r="C45" s="1205"/>
      <c r="D45" s="85"/>
      <c r="E45" s="1208" t="s">
        <v>29</v>
      </c>
      <c r="F45" s="1208"/>
      <c r="G45" s="1208"/>
      <c r="H45" s="1209"/>
      <c r="I45" s="86">
        <v>7981</v>
      </c>
      <c r="J45" s="87">
        <v>7769</v>
      </c>
      <c r="K45" s="87">
        <v>7081</v>
      </c>
      <c r="L45" s="87">
        <v>6788</v>
      </c>
      <c r="M45" s="88">
        <v>5699</v>
      </c>
    </row>
    <row r="46" spans="2:13" ht="27.75" customHeight="1" x14ac:dyDescent="0.15">
      <c r="B46" s="1204"/>
      <c r="C46" s="1205"/>
      <c r="D46" s="89"/>
      <c r="E46" s="1208" t="s">
        <v>30</v>
      </c>
      <c r="F46" s="1208"/>
      <c r="G46" s="1208"/>
      <c r="H46" s="1209"/>
      <c r="I46" s="86">
        <v>2</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10028</v>
      </c>
      <c r="J50" s="87">
        <v>11054</v>
      </c>
      <c r="K50" s="87">
        <v>11656</v>
      </c>
      <c r="L50" s="87">
        <v>12213</v>
      </c>
      <c r="M50" s="88">
        <v>12892</v>
      </c>
    </row>
    <row r="51" spans="2:13" ht="27.75" customHeight="1" x14ac:dyDescent="0.15">
      <c r="B51" s="1204"/>
      <c r="C51" s="1205"/>
      <c r="D51" s="85"/>
      <c r="E51" s="1208" t="s">
        <v>36</v>
      </c>
      <c r="F51" s="1208"/>
      <c r="G51" s="1208"/>
      <c r="H51" s="1209"/>
      <c r="I51" s="86">
        <v>7807</v>
      </c>
      <c r="J51" s="87">
        <v>8211</v>
      </c>
      <c r="K51" s="87">
        <v>7910</v>
      </c>
      <c r="L51" s="87">
        <v>9181</v>
      </c>
      <c r="M51" s="88">
        <v>8611</v>
      </c>
    </row>
    <row r="52" spans="2:13" ht="27.75" customHeight="1" x14ac:dyDescent="0.15">
      <c r="B52" s="1206"/>
      <c r="C52" s="1207"/>
      <c r="D52" s="85"/>
      <c r="E52" s="1208" t="s">
        <v>37</v>
      </c>
      <c r="F52" s="1208"/>
      <c r="G52" s="1208"/>
      <c r="H52" s="1209"/>
      <c r="I52" s="86">
        <v>30573</v>
      </c>
      <c r="J52" s="87">
        <v>31481</v>
      </c>
      <c r="K52" s="87">
        <v>32331</v>
      </c>
      <c r="L52" s="87">
        <v>32460</v>
      </c>
      <c r="M52" s="88">
        <v>32004</v>
      </c>
    </row>
    <row r="53" spans="2:13" ht="27.75" customHeight="1" thickBot="1" x14ac:dyDescent="0.2">
      <c r="B53" s="1210" t="s">
        <v>21</v>
      </c>
      <c r="C53" s="1211"/>
      <c r="D53" s="92"/>
      <c r="E53" s="1212" t="s">
        <v>38</v>
      </c>
      <c r="F53" s="1212"/>
      <c r="G53" s="1212"/>
      <c r="H53" s="1213"/>
      <c r="I53" s="93">
        <v>9758</v>
      </c>
      <c r="J53" s="94">
        <v>6717</v>
      </c>
      <c r="K53" s="94">
        <v>4658</v>
      </c>
      <c r="L53" s="94">
        <v>1287</v>
      </c>
      <c r="M53" s="95">
        <v>-1033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1" t="s">
        <v>569</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560</v>
      </c>
      <c r="H51" s="1234"/>
      <c r="I51" s="1239" t="s">
        <v>561</v>
      </c>
      <c r="J51" s="1239"/>
      <c r="K51" s="1241"/>
      <c r="L51" s="1241"/>
      <c r="M51" s="1241"/>
      <c r="N51" s="1242">
        <v>6.8</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562</v>
      </c>
      <c r="J53" s="1243"/>
      <c r="K53" s="1244"/>
      <c r="L53" s="1244"/>
      <c r="M53" s="1244"/>
      <c r="N53" s="1246">
        <v>56.9</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563</v>
      </c>
      <c r="H55" s="1248"/>
      <c r="I55" s="1243" t="s">
        <v>561</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564</v>
      </c>
      <c r="J57" s="1253"/>
      <c r="K57" s="1244"/>
      <c r="L57" s="1244"/>
      <c r="M57" s="1244"/>
      <c r="N57" s="1246">
        <v>55.2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1" t="s">
        <v>568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560</v>
      </c>
      <c r="H73" s="1234"/>
      <c r="I73" s="1239" t="s">
        <v>561</v>
      </c>
      <c r="J73" s="1239"/>
      <c r="K73" s="1254">
        <v>51.5</v>
      </c>
      <c r="L73" s="1254">
        <v>35.5</v>
      </c>
      <c r="M73" s="1242">
        <v>25</v>
      </c>
      <c r="N73" s="1242">
        <v>6.8</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567</v>
      </c>
      <c r="J75" s="1243"/>
      <c r="K75" s="1246">
        <v>10</v>
      </c>
      <c r="L75" s="1246">
        <v>9.6</v>
      </c>
      <c r="M75" s="1246">
        <v>8.8000000000000007</v>
      </c>
      <c r="N75" s="1246">
        <v>8.1</v>
      </c>
      <c r="O75" s="1246">
        <v>7.8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563</v>
      </c>
      <c r="H77" s="1248"/>
      <c r="I77" s="1243" t="s">
        <v>561</v>
      </c>
      <c r="J77" s="1243"/>
      <c r="K77" s="1254">
        <v>55.4</v>
      </c>
      <c r="L77" s="1254">
        <v>42.2</v>
      </c>
      <c r="M77" s="1242">
        <v>33.299999999999997</v>
      </c>
      <c r="N77" s="1242">
        <v>37.299999999999997</v>
      </c>
      <c r="O77" s="1242">
        <v>33.1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567</v>
      </c>
      <c r="J79" s="1253"/>
      <c r="K79" s="1256">
        <v>10.9</v>
      </c>
      <c r="L79" s="1256">
        <v>10.199999999999999</v>
      </c>
      <c r="M79" s="1256">
        <v>9.3000000000000007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55238</v>
      </c>
      <c r="E3" s="118"/>
      <c r="F3" s="119">
        <v>57996</v>
      </c>
      <c r="G3" s="120"/>
      <c r="H3" s="121"/>
    </row>
    <row r="4" spans="1:8" x14ac:dyDescent="0.15">
      <c r="A4" s="122"/>
      <c r="B4" s="123"/>
      <c r="C4" s="124"/>
      <c r="D4" s="125">
        <v>15684</v>
      </c>
      <c r="E4" s="126"/>
      <c r="F4" s="127">
        <v>32288</v>
      </c>
      <c r="G4" s="128"/>
      <c r="H4" s="129"/>
    </row>
    <row r="5" spans="1:8" x14ac:dyDescent="0.15">
      <c r="A5" s="110" t="s">
        <v>519</v>
      </c>
      <c r="B5" s="115"/>
      <c r="C5" s="116"/>
      <c r="D5" s="117">
        <v>55145</v>
      </c>
      <c r="E5" s="118"/>
      <c r="F5" s="119">
        <v>64620</v>
      </c>
      <c r="G5" s="120"/>
      <c r="H5" s="121"/>
    </row>
    <row r="6" spans="1:8" x14ac:dyDescent="0.15">
      <c r="A6" s="122"/>
      <c r="B6" s="123"/>
      <c r="C6" s="124"/>
      <c r="D6" s="125">
        <v>21925</v>
      </c>
      <c r="E6" s="126"/>
      <c r="F6" s="127">
        <v>37260</v>
      </c>
      <c r="G6" s="128"/>
      <c r="H6" s="129"/>
    </row>
    <row r="7" spans="1:8" x14ac:dyDescent="0.15">
      <c r="A7" s="110" t="s">
        <v>520</v>
      </c>
      <c r="B7" s="115"/>
      <c r="C7" s="116"/>
      <c r="D7" s="117">
        <v>61153</v>
      </c>
      <c r="E7" s="118"/>
      <c r="F7" s="119">
        <v>64287</v>
      </c>
      <c r="G7" s="120"/>
      <c r="H7" s="121"/>
    </row>
    <row r="8" spans="1:8" x14ac:dyDescent="0.15">
      <c r="A8" s="122"/>
      <c r="B8" s="123"/>
      <c r="C8" s="124"/>
      <c r="D8" s="125">
        <v>24505</v>
      </c>
      <c r="E8" s="126"/>
      <c r="F8" s="127">
        <v>41052</v>
      </c>
      <c r="G8" s="128"/>
      <c r="H8" s="129"/>
    </row>
    <row r="9" spans="1:8" x14ac:dyDescent="0.15">
      <c r="A9" s="110" t="s">
        <v>521</v>
      </c>
      <c r="B9" s="115"/>
      <c r="C9" s="116"/>
      <c r="D9" s="117">
        <v>45624</v>
      </c>
      <c r="E9" s="118"/>
      <c r="F9" s="119">
        <v>54227</v>
      </c>
      <c r="G9" s="120"/>
      <c r="H9" s="121"/>
    </row>
    <row r="10" spans="1:8" x14ac:dyDescent="0.15">
      <c r="A10" s="122"/>
      <c r="B10" s="123"/>
      <c r="C10" s="124"/>
      <c r="D10" s="125">
        <v>14799</v>
      </c>
      <c r="E10" s="126"/>
      <c r="F10" s="127">
        <v>29694</v>
      </c>
      <c r="G10" s="128"/>
      <c r="H10" s="129"/>
    </row>
    <row r="11" spans="1:8" x14ac:dyDescent="0.15">
      <c r="A11" s="110" t="s">
        <v>522</v>
      </c>
      <c r="B11" s="115"/>
      <c r="C11" s="116"/>
      <c r="D11" s="117">
        <v>47101</v>
      </c>
      <c r="E11" s="118"/>
      <c r="F11" s="119">
        <v>57295</v>
      </c>
      <c r="G11" s="120"/>
      <c r="H11" s="121"/>
    </row>
    <row r="12" spans="1:8" x14ac:dyDescent="0.15">
      <c r="A12" s="122"/>
      <c r="B12" s="123"/>
      <c r="C12" s="130"/>
      <c r="D12" s="125">
        <v>23315</v>
      </c>
      <c r="E12" s="126"/>
      <c r="F12" s="127">
        <v>32771</v>
      </c>
      <c r="G12" s="128"/>
      <c r="H12" s="129"/>
    </row>
    <row r="13" spans="1:8" x14ac:dyDescent="0.15">
      <c r="A13" s="110"/>
      <c r="B13" s="115"/>
      <c r="C13" s="131"/>
      <c r="D13" s="132">
        <v>52852</v>
      </c>
      <c r="E13" s="133"/>
      <c r="F13" s="134">
        <v>59685</v>
      </c>
      <c r="G13" s="135"/>
      <c r="H13" s="121"/>
    </row>
    <row r="14" spans="1:8" x14ac:dyDescent="0.15">
      <c r="A14" s="122"/>
      <c r="B14" s="123"/>
      <c r="C14" s="124"/>
      <c r="D14" s="125">
        <v>20046</v>
      </c>
      <c r="E14" s="126"/>
      <c r="F14" s="127">
        <v>34613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7.24</v>
      </c>
      <c r="C19" s="136">
        <f>ROUND(VALUE(SUBSTITUTE(実質収支比率等に係る経年分析!G$48,"▲","-")),2)</f>
        <v>7.12</v>
      </c>
      <c r="D19" s="136">
        <f>ROUND(VALUE(SUBSTITUTE(実質収支比率等に係る経年分析!H$48,"▲","-")),2)</f>
        <v>5.23</v>
      </c>
      <c r="E19" s="136">
        <f>ROUND(VALUE(SUBSTITUTE(実質収支比率等に係る経年分析!I$48,"▲","-")),2)</f>
        <v>7.45</v>
      </c>
      <c r="F19" s="136">
        <f>ROUND(VALUE(SUBSTITUTE(実質収支比率等に係る経年分析!J$48,"▲","-")),2)</f>
        <v>7.97</v>
      </c>
    </row>
    <row r="20" spans="1:11" x14ac:dyDescent="0.15">
      <c r="A20" s="136" t="s">
        <v>43</v>
      </c>
      <c r="B20" s="136">
        <f>ROUND(VALUE(SUBSTITUTE(実質収支比率等に係る経年分析!F$47,"▲","-")),2)</f>
        <v>23.33</v>
      </c>
      <c r="C20" s="136">
        <f>ROUND(VALUE(SUBSTITUTE(実質収支比率等に係る経年分析!G$47,"▲","-")),2)</f>
        <v>27.81</v>
      </c>
      <c r="D20" s="136">
        <f>ROUND(VALUE(SUBSTITUTE(実質収支比率等に係る経年分析!H$47,"▲","-")),2)</f>
        <v>30.4</v>
      </c>
      <c r="E20" s="136">
        <f>ROUND(VALUE(SUBSTITUTE(実質収支比率等に係る経年分析!I$47,"▲","-")),2)</f>
        <v>30.11</v>
      </c>
      <c r="F20" s="136">
        <f>ROUND(VALUE(SUBSTITUTE(実質収支比率等に係る経年分析!J$47,"▲","-")),2)</f>
        <v>30.41</v>
      </c>
    </row>
    <row r="21" spans="1:11" x14ac:dyDescent="0.15">
      <c r="A21" s="136" t="s">
        <v>44</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4.3899999999999997</v>
      </c>
      <c r="D21" s="136">
        <f>IF(ISNUMBER(VALUE(SUBSTITUTE(実質収支比率等に係る経年分析!H$49,"▲","-"))),ROUND(VALUE(SUBSTITUTE(実質収支比率等に係る経年分析!H$49,"▲","-")),2),NA())</f>
        <v>0.5</v>
      </c>
      <c r="E21" s="136">
        <f>IF(ISNUMBER(VALUE(SUBSTITUTE(実質収支比率等に係る経年分析!I$49,"▲","-"))),ROUND(VALUE(SUBSTITUTE(実質収支比率等に係る経年分析!I$49,"▲","-")),2),NA())</f>
        <v>2.2999999999999998</v>
      </c>
      <c r="F21" s="136">
        <f>IF(ISNUMBER(VALUE(SUBSTITUTE(実質収支比率等に係る経年分析!J$49,"▲","-"))),ROUND(VALUE(SUBSTITUTE(実質収支比率等に係る経年分析!J$49,"▲","-")),2),NA())</f>
        <v>1.41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休日急患診療事業特別会計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1.1100000000000001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7.92</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3624</v>
      </c>
      <c r="E42" s="138"/>
      <c r="F42" s="138"/>
      <c r="G42" s="138">
        <f>'実質公債費比率（分子）の構造'!L$52</f>
        <v>3833</v>
      </c>
      <c r="H42" s="138"/>
      <c r="I42" s="138"/>
      <c r="J42" s="138">
        <f>'実質公債費比率（分子）の構造'!M$52</f>
        <v>3964</v>
      </c>
      <c r="K42" s="138"/>
      <c r="L42" s="138"/>
      <c r="M42" s="138">
        <f>'実質公債費比率（分子）の構造'!N$52</f>
        <v>3868</v>
      </c>
      <c r="N42" s="138"/>
      <c r="O42" s="138"/>
      <c r="P42" s="138">
        <f>'実質公債費比率（分子）の構造'!O$52</f>
        <v>3773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253</v>
      </c>
      <c r="C44" s="138"/>
      <c r="D44" s="138"/>
      <c r="E44" s="138">
        <f>'実質公債費比率（分子）の構造'!L$50</f>
        <v>212</v>
      </c>
      <c r="F44" s="138"/>
      <c r="G44" s="138"/>
      <c r="H44" s="138">
        <f>'実質公債費比率（分子）の構造'!M$50</f>
        <v>218</v>
      </c>
      <c r="I44" s="138"/>
      <c r="J44" s="138"/>
      <c r="K44" s="138">
        <f>'実質公債費比率（分子）の構造'!N$50</f>
        <v>167</v>
      </c>
      <c r="L44" s="138"/>
      <c r="M44" s="138"/>
      <c r="N44" s="138">
        <f>'実質公債費比率（分子）の構造'!O$50</f>
        <v>153</v>
      </c>
      <c r="O44" s="138"/>
      <c r="P44" s="138"/>
    </row>
    <row r="45" spans="1:16" x14ac:dyDescent="0.15">
      <c r="A45" s="138" t="s">
        <v>54</v>
      </c>
      <c r="B45" s="138">
        <f>'実質公債費比率（分子）の構造'!K$49</f>
        <v>74</v>
      </c>
      <c r="C45" s="138"/>
      <c r="D45" s="138"/>
      <c r="E45" s="138">
        <f>'実質公債費比率（分子）の構造'!L$49</f>
        <v>70</v>
      </c>
      <c r="F45" s="138"/>
      <c r="G45" s="138"/>
      <c r="H45" s="138">
        <f>'実質公債費比率（分子）の構造'!M$49</f>
        <v>73</v>
      </c>
      <c r="I45" s="138"/>
      <c r="J45" s="138"/>
      <c r="K45" s="138">
        <f>'実質公債費比率（分子）の構造'!N$49</f>
        <v>54</v>
      </c>
      <c r="L45" s="138"/>
      <c r="M45" s="138"/>
      <c r="N45" s="138">
        <f>'実質公債費比率（分子）の構造'!O$49</f>
        <v>46</v>
      </c>
      <c r="O45" s="138"/>
      <c r="P45" s="138"/>
    </row>
    <row r="46" spans="1:16" x14ac:dyDescent="0.15">
      <c r="A46" s="138" t="s">
        <v>55</v>
      </c>
      <c r="B46" s="138">
        <f>'実質公債費比率（分子）の構造'!K$48</f>
        <v>680</v>
      </c>
      <c r="C46" s="138"/>
      <c r="D46" s="138"/>
      <c r="E46" s="138">
        <f>'実質公債費比率（分子）の構造'!L$48</f>
        <v>676</v>
      </c>
      <c r="F46" s="138"/>
      <c r="G46" s="138"/>
      <c r="H46" s="138">
        <f>'実質公債費比率（分子）の構造'!M$48</f>
        <v>645</v>
      </c>
      <c r="I46" s="138"/>
      <c r="J46" s="138"/>
      <c r="K46" s="138">
        <f>'実質公債費比率（分子）の構造'!N$48</f>
        <v>613</v>
      </c>
      <c r="L46" s="138"/>
      <c r="M46" s="138"/>
      <c r="N46" s="138">
        <f>'実質公債費比率（分子）の構造'!O$48</f>
        <v>597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4506</v>
      </c>
      <c r="C49" s="138"/>
      <c r="D49" s="138"/>
      <c r="E49" s="138">
        <f>'実質公債費比率（分子）の構造'!L$45</f>
        <v>4521</v>
      </c>
      <c r="F49" s="138"/>
      <c r="G49" s="138"/>
      <c r="H49" s="138">
        <f>'実質公債費比率（分子）の構造'!M$45</f>
        <v>4506</v>
      </c>
      <c r="I49" s="138"/>
      <c r="J49" s="138"/>
      <c r="K49" s="138">
        <f>'実質公債費比率（分子）の構造'!N$45</f>
        <v>4506</v>
      </c>
      <c r="L49" s="138"/>
      <c r="M49" s="138"/>
      <c r="N49" s="138">
        <f>'実質公債費比率（分子）の構造'!O$45</f>
        <v>4456</v>
      </c>
      <c r="O49" s="138"/>
      <c r="P49" s="138"/>
    </row>
    <row r="50" spans="1:16" x14ac:dyDescent="0.15">
      <c r="A50" s="138" t="s">
        <v>59</v>
      </c>
      <c r="B50" s="138" t="e">
        <f>NA()</f>
        <v>#N/A</v>
      </c>
      <c r="C50" s="138">
        <f>IF(ISNUMBER('実質公債費比率（分子）の構造'!K$53),'実質公債費比率（分子）の構造'!K$53,NA())</f>
        <v>1889</v>
      </c>
      <c r="D50" s="138" t="e">
        <f>NA()</f>
        <v>#N/A</v>
      </c>
      <c r="E50" s="138" t="e">
        <f>NA()</f>
        <v>#N/A</v>
      </c>
      <c r="F50" s="138">
        <f>IF(ISNUMBER('実質公債費比率（分子）の構造'!L$53),'実質公債費比率（分子）の構造'!L$53,NA())</f>
        <v>1646</v>
      </c>
      <c r="G50" s="138" t="e">
        <f>NA()</f>
        <v>#N/A</v>
      </c>
      <c r="H50" s="138" t="e">
        <f>NA()</f>
        <v>#N/A</v>
      </c>
      <c r="I50" s="138">
        <f>IF(ISNUMBER('実質公債費比率（分子）の構造'!M$53),'実質公債費比率（分子）の構造'!M$53,NA())</f>
        <v>1478</v>
      </c>
      <c r="J50" s="138" t="e">
        <f>NA()</f>
        <v>#N/A</v>
      </c>
      <c r="K50" s="138" t="e">
        <f>NA()</f>
        <v>#N/A</v>
      </c>
      <c r="L50" s="138">
        <f>IF(ISNUMBER('実質公債費比率（分子）の構造'!N$53),'実質公債費比率（分子）の構造'!N$53,NA())</f>
        <v>1472</v>
      </c>
      <c r="M50" s="138" t="e">
        <f>NA()</f>
        <v>#N/A</v>
      </c>
      <c r="N50" s="138" t="e">
        <f>NA()</f>
        <v>#N/A</v>
      </c>
      <c r="O50" s="138">
        <f>IF(ISNUMBER('実質公債費比率（分子）の構造'!O$53),'実質公債費比率（分子）の構造'!O$53,NA())</f>
        <v>1479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30573</v>
      </c>
      <c r="E56" s="137"/>
      <c r="F56" s="137"/>
      <c r="G56" s="137">
        <f>'将来負担比率（分子）の構造'!J$52</f>
        <v>31481</v>
      </c>
      <c r="H56" s="137"/>
      <c r="I56" s="137"/>
      <c r="J56" s="137">
        <f>'将来負担比率（分子）の構造'!K$52</f>
        <v>32331</v>
      </c>
      <c r="K56" s="137"/>
      <c r="L56" s="137"/>
      <c r="M56" s="137">
        <f>'将来負担比率（分子）の構造'!L$52</f>
        <v>32460</v>
      </c>
      <c r="N56" s="137"/>
      <c r="O56" s="137"/>
      <c r="P56" s="137">
        <f>'将来負担比率（分子）の構造'!M$52</f>
        <v>32004</v>
      </c>
    </row>
    <row r="57" spans="1:16" x14ac:dyDescent="0.15">
      <c r="A57" s="137" t="s">
        <v>36</v>
      </c>
      <c r="B57" s="137"/>
      <c r="C57" s="137"/>
      <c r="D57" s="137">
        <f>'将来負担比率（分子）の構造'!I$51</f>
        <v>7807</v>
      </c>
      <c r="E57" s="137"/>
      <c r="F57" s="137"/>
      <c r="G57" s="137">
        <f>'将来負担比率（分子）の構造'!J$51</f>
        <v>8211</v>
      </c>
      <c r="H57" s="137"/>
      <c r="I57" s="137"/>
      <c r="J57" s="137">
        <f>'将来負担比率（分子）の構造'!K$51</f>
        <v>7910</v>
      </c>
      <c r="K57" s="137"/>
      <c r="L57" s="137"/>
      <c r="M57" s="137">
        <f>'将来負担比率（分子）の構造'!L$51</f>
        <v>9181</v>
      </c>
      <c r="N57" s="137"/>
      <c r="O57" s="137"/>
      <c r="P57" s="137">
        <f>'将来負担比率（分子）の構造'!M$51</f>
        <v>8611</v>
      </c>
    </row>
    <row r="58" spans="1:16" x14ac:dyDescent="0.15">
      <c r="A58" s="137" t="s">
        <v>35</v>
      </c>
      <c r="B58" s="137"/>
      <c r="C58" s="137"/>
      <c r="D58" s="137">
        <f>'将来負担比率（分子）の構造'!I$50</f>
        <v>10028</v>
      </c>
      <c r="E58" s="137"/>
      <c r="F58" s="137"/>
      <c r="G58" s="137">
        <f>'将来負担比率（分子）の構造'!J$50</f>
        <v>11054</v>
      </c>
      <c r="H58" s="137"/>
      <c r="I58" s="137"/>
      <c r="J58" s="137">
        <f>'将来負担比率（分子）の構造'!K$50</f>
        <v>11656</v>
      </c>
      <c r="K58" s="137"/>
      <c r="L58" s="137"/>
      <c r="M58" s="137">
        <f>'将来負担比率（分子）の構造'!L$50</f>
        <v>12213</v>
      </c>
      <c r="N58" s="137"/>
      <c r="O58" s="137"/>
      <c r="P58" s="137">
        <f>'将来負担比率（分子）の構造'!M$50</f>
        <v>12892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7981</v>
      </c>
      <c r="C62" s="137"/>
      <c r="D62" s="137"/>
      <c r="E62" s="137">
        <f>'将来負担比率（分子）の構造'!J$45</f>
        <v>7769</v>
      </c>
      <c r="F62" s="137"/>
      <c r="G62" s="137"/>
      <c r="H62" s="137">
        <f>'将来負担比率（分子）の構造'!K$45</f>
        <v>7081</v>
      </c>
      <c r="I62" s="137"/>
      <c r="J62" s="137"/>
      <c r="K62" s="137">
        <f>'将来負担比率（分子）の構造'!L$45</f>
        <v>6788</v>
      </c>
      <c r="L62" s="137"/>
      <c r="M62" s="137"/>
      <c r="N62" s="137">
        <f>'将来負担比率（分子）の構造'!M$45</f>
        <v>5699</v>
      </c>
      <c r="O62" s="137"/>
      <c r="P62" s="137"/>
    </row>
    <row r="63" spans="1:16" x14ac:dyDescent="0.15">
      <c r="A63" s="137" t="s">
        <v>28</v>
      </c>
      <c r="B63" s="137">
        <f>'将来負担比率（分子）の構造'!I$44</f>
        <v>261</v>
      </c>
      <c r="C63" s="137"/>
      <c r="D63" s="137"/>
      <c r="E63" s="137">
        <f>'将来負担比率（分子）の構造'!J$44</f>
        <v>193</v>
      </c>
      <c r="F63" s="137"/>
      <c r="G63" s="137"/>
      <c r="H63" s="137">
        <f>'将来負担比率（分子）の構造'!K$44</f>
        <v>131</v>
      </c>
      <c r="I63" s="137"/>
      <c r="J63" s="137"/>
      <c r="K63" s="137">
        <f>'将来負担比率（分子）の構造'!L$44</f>
        <v>79</v>
      </c>
      <c r="L63" s="137"/>
      <c r="M63" s="137"/>
      <c r="N63" s="137">
        <f>'将来負担比率（分子）の構造'!M$44</f>
        <v>34</v>
      </c>
      <c r="O63" s="137"/>
      <c r="P63" s="137"/>
    </row>
    <row r="64" spans="1:16" x14ac:dyDescent="0.15">
      <c r="A64" s="137" t="s">
        <v>27</v>
      </c>
      <c r="B64" s="137">
        <f>'将来負担比率（分子）の構造'!I$43</f>
        <v>6084</v>
      </c>
      <c r="C64" s="137"/>
      <c r="D64" s="137"/>
      <c r="E64" s="137">
        <f>'将来負担比率（分子）の構造'!J$43</f>
        <v>5729</v>
      </c>
      <c r="F64" s="137"/>
      <c r="G64" s="137"/>
      <c r="H64" s="137">
        <f>'将来負担比率（分子）の構造'!K$43</f>
        <v>5460</v>
      </c>
      <c r="I64" s="137"/>
      <c r="J64" s="137"/>
      <c r="K64" s="137">
        <f>'将来負担比率（分子）の構造'!L$43</f>
        <v>5177</v>
      </c>
      <c r="L64" s="137"/>
      <c r="M64" s="137"/>
      <c r="N64" s="137">
        <f>'将来負担比率（分子）の構造'!M$43</f>
        <v>5345</v>
      </c>
      <c r="O64" s="137"/>
      <c r="P64" s="137"/>
    </row>
    <row r="65" spans="1:16" x14ac:dyDescent="0.15">
      <c r="A65" s="137" t="s">
        <v>26</v>
      </c>
      <c r="B65" s="137">
        <f>'将来負担比率（分子）の構造'!I$42</f>
        <v>1008</v>
      </c>
      <c r="C65" s="137"/>
      <c r="D65" s="137"/>
      <c r="E65" s="137">
        <f>'将来負担比率（分子）の構造'!J$42</f>
        <v>824</v>
      </c>
      <c r="F65" s="137"/>
      <c r="G65" s="137"/>
      <c r="H65" s="137">
        <f>'将来負担比率（分子）の構造'!K$42</f>
        <v>638</v>
      </c>
      <c r="I65" s="137"/>
      <c r="J65" s="137"/>
      <c r="K65" s="137">
        <f>'将来負担比率（分子）の構造'!L$42</f>
        <v>497</v>
      </c>
      <c r="L65" s="137"/>
      <c r="M65" s="137"/>
      <c r="N65" s="137">
        <f>'将来負担比率（分子）の構造'!M$42</f>
        <v>369</v>
      </c>
      <c r="O65" s="137"/>
      <c r="P65" s="137"/>
    </row>
    <row r="66" spans="1:16" x14ac:dyDescent="0.15">
      <c r="A66" s="137" t="s">
        <v>25</v>
      </c>
      <c r="B66" s="137">
        <f>'将来負担比率（分子）の構造'!I$41</f>
        <v>42829</v>
      </c>
      <c r="C66" s="137"/>
      <c r="D66" s="137"/>
      <c r="E66" s="137">
        <f>'将来負担比率（分子）の構造'!J$41</f>
        <v>42949</v>
      </c>
      <c r="F66" s="137"/>
      <c r="G66" s="137"/>
      <c r="H66" s="137">
        <f>'将来負担比率（分子）の構造'!K$41</f>
        <v>43244</v>
      </c>
      <c r="I66" s="137"/>
      <c r="J66" s="137"/>
      <c r="K66" s="137">
        <f>'将来負担比率（分子）の構造'!L$41</f>
        <v>42600</v>
      </c>
      <c r="L66" s="137"/>
      <c r="M66" s="137"/>
      <c r="N66" s="137">
        <f>'将来負担比率（分子）の構造'!M$41</f>
        <v>41027</v>
      </c>
      <c r="O66" s="137"/>
      <c r="P66" s="137"/>
    </row>
    <row r="67" spans="1:16" x14ac:dyDescent="0.15">
      <c r="A67" s="137" t="s">
        <v>63</v>
      </c>
      <c r="B67" s="137" t="e">
        <f>NA()</f>
        <v>#N/A</v>
      </c>
      <c r="C67" s="137">
        <f>IF(ISNUMBER('将来負担比率（分子）の構造'!I$53), IF('将来負担比率（分子）の構造'!I$53 &lt; 0, 0, '将来負担比率（分子）の構造'!I$53), NA())</f>
        <v>9758</v>
      </c>
      <c r="D67" s="137" t="e">
        <f>NA()</f>
        <v>#N/A</v>
      </c>
      <c r="E67" s="137" t="e">
        <f>NA()</f>
        <v>#N/A</v>
      </c>
      <c r="F67" s="137">
        <f>IF(ISNUMBER('将来負担比率（分子）の構造'!J$53), IF('将来負担比率（分子）の構造'!J$53 &lt; 0, 0, '将来負担比率（分子）の構造'!J$53), NA())</f>
        <v>6717</v>
      </c>
      <c r="G67" s="137" t="e">
        <f>NA()</f>
        <v>#N/A</v>
      </c>
      <c r="H67" s="137" t="e">
        <f>NA()</f>
        <v>#N/A</v>
      </c>
      <c r="I67" s="137">
        <f>IF(ISNUMBER('将来負担比率（分子）の構造'!K$53), IF('将来負担比率（分子）の構造'!K$53 &lt; 0, 0, '将来負担比率（分子）の構造'!K$53), NA())</f>
        <v>4658</v>
      </c>
      <c r="J67" s="137" t="e">
        <f>NA()</f>
        <v>#N/A</v>
      </c>
      <c r="K67" s="137" t="e">
        <f>NA()</f>
        <v>#N/A</v>
      </c>
      <c r="L67" s="137">
        <f>IF(ISNUMBER('将来負担比率（分子）の構造'!L$53), IF('将来負担比率（分子）の構造'!L$53 &lt; 0, 0, '将来負担比率（分子）の構造'!L$53), NA())</f>
        <v>1287</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2018-10-30T02:44:38Z</cp:lastPrinted>
  <dcterms:created xsi:type="dcterms:W3CDTF">2018-01-24T05:09:28Z</dcterms:created>
  <dcterms:modified xsi:type="dcterms:W3CDTF">2018-10-30T02:45:18Z</dcterms:modified>
  <cp:category/>
</cp:coreProperties>
</file>