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orisv22\save\02企画財政課\12財政係\09 財政事情公表\財政状況資料集\H27年度決算\③提出\"/>
    </mc:Choice>
  </mc:AlternateContent>
  <bookViews>
    <workbookView xWindow="0" yWindow="0" windowWidth="23040" windowHeight="93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36" i="9"/>
  <c r="CO35" i="9"/>
  <c r="BW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AM35" i="9" s="1"/>
</calcChain>
</file>

<file path=xl/sharedStrings.xml><?xml version="1.0" encoding="utf-8"?>
<sst xmlns="http://schemas.openxmlformats.org/spreadsheetml/2006/main" count="1101" uniqueCount="576">
  <si>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</si>
  <si>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</si>
  <si>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</si>
  <si>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</si>
  <si>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</si>
  <si>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</si>
  <si>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</si>
  <si>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</si>
  <si>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</si>
  <si>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</si>
  <si>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</si>
  <si>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</si>
  <si>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</si>
  <si>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</si>
  <si>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</si>
  <si>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</si>
  <si>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</si>
  <si>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</si>
  <si>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</si>
  <si>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</si>
  <si>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</si>
  <si>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</si>
  <si>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</si>
  <si>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</si>
  <si>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</si>
  <si>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</si>
  <si>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</si>
  <si>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</si>
  <si>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</si>
  <si>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</si>
  <si>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</si>
  <si>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</si>
  <si>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</si>
  <si>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</si>
  <si>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</si>
  <si>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</si>
  <si>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</si>
  <si>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</si>
  <si>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</si>
  <si>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</si>
  <si>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</si>
  <si>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</si>
  <si>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</si>
  <si>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</si>
  <si>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</si>
  <si>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</si>
  <si>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</si>
  <si>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</si>
  <si>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</si>
  <si>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</si>
  <si>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</si>
  <si>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</si>
  <si>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</si>
  <si>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</si>
  <si>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</si>
  <si>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</si>
  <si>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</si>
  <si>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</si>
  <si>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</si>
  <si>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</si>
  <si>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</si>
  <si>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</si>
  <si>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</si>
  <si>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</si>
  <si>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</si>
  <si>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</si>
  <si>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</si>
  <si>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</si>
  <si>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</si>
  <si>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</si>
  <si>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</si>
  <si>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</si>
  <si>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</si>
  <si>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</si>
  <si>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</si>
  <si>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</si>
  <si>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</si>
  <si>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</si>
  <si>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</si>
  <si>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</si>
  <si>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</si>
  <si>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</si>
  <si>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</si>
  <si>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</si>
  <si>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</si>
  <si>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</si>
  <si>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</si>
  <si>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</si>
  <si>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</si>
  <si>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</si>
  <si>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</si>
  <si>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</si>
  <si>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</si>
  <si>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</si>
  <si>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</si>
  <si>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</si>
  <si>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</si>
  <si>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</si>
  <si>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</si>
  <si>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</si>
  <si>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</si>
  <si>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</si>
  <si>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</si>
  <si>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</si>
  <si>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</si>
  <si>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</si>
  <si>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</si>
  <si>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</si>
  <si>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</si>
  <si>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</si>
  <si>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</si>
  <si>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</si>
  <si>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</si>
  <si>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</si>
  <si>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</si>
  <si>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</si>
  <si>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</si>
  <si>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</si>
  <si>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</si>
  <si>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</si>
  <si>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</si>
  <si>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</si>
  <si>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</si>
  <si>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</si>
  <si>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</si>
  <si>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</si>
  <si>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</si>
  <si>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</si>
  <si>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</si>
  <si>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</si>
  <si>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</si>
  <si>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</si>
  <si>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</si>
  <si>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</si>
  <si>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</si>
  <si>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</si>
  <si>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</si>
  <si>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</si>
  <si>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</si>
  <si>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</si>
  <si>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</si>
  <si>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</si>
  <si>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</si>
  <si>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</si>
  <si>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</si>
  <si>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</si>
  <si>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</si>
  <si>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</si>
  <si>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</si>
  <si>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</si>
  <si>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</si>
  <si>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</si>
  <si>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</si>
  <si>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</si>
  <si>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</si>
  <si>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</si>
  <si>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</si>
  <si>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</si>
  <si>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</si>
  <si>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</si>
  <si>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</si>
  <si>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</si>
  <si>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</si>
  <si>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</si>
  <si>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</si>
  <si>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</si>
  <si>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</si>
  <si>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</si>
  <si>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</si>
  <si>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</si>
  <si>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</si>
  <si>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</si>
  <si>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</si>
  <si>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</si>
  <si>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</si>
  <si>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</si>
  <si>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</si>
  <si>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</si>
  <si>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</si>
  <si>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</si>
  <si>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</si>
  <si>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</si>
  <si>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</si>
  <si>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</si>
  <si>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</si>
  <si>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</si>
  <si>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</si>
  <si>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</si>
  <si>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</si>
  <si>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</si>
  <si>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</si>
  <si>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</si>
  <si>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</si>
  <si>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</si>
  <si>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</si>
  <si>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</si>
  <si>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</si>
  <si>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</si>
  <si>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</si>
  <si>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</si>
  <si>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</si>
  <si>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</si>
  <si>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</si>
  <si>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</si>
  <si>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</si>
  <si>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</si>
  <si>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</si>
  <si>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</si>
  <si>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</si>
  <si>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</si>
  <si>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</si>
  <si>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</si>
  <si>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</si>
  <si>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</si>
  <si>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</si>
  <si>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</si>
  <si>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</si>
  <si>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</si>
  <si>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</si>
  <si>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</si>
  <si>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</si>
  <si>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</si>
  <si>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</si>
  <si>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</si>
  <si>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</si>
  <si>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</si>
  <si>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</si>
  <si>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</si>
  <si>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</si>
  <si>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</si>
  <si>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</si>
  <si>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</si>
  <si>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</si>
  <si>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</si>
  <si>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</si>
  <si>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</si>
  <si>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</si>
  <si>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</si>
  <si>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</si>
  <si>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</si>
  <si>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</si>
  <si>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</si>
  <si>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</si>
  <si>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</si>
  <si>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</si>
  <si>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</si>
  <si>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</si>
  <si>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</si>
  <si>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</si>
  <si>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</si>
  <si>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</si>
  <si>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</si>
  <si>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</si>
  <si>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</si>
  <si>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</si>
  <si>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</si>
  <si>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</si>
  <si>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</si>
  <si>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</si>
  <si>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</si>
  <si>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</si>
  <si>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</si>
  <si>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</si>
  <si>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</si>
  <si>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</si>
  <si>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</si>
  <si>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</si>
  <si>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</si>
  <si>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</si>
  <si>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</si>
  <si>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</si>
  <si>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</si>
  <si>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</si>
  <si>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</si>
  <si>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</si>
  <si>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</si>
  <si>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</si>
  <si>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</si>
  <si>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</si>
  <si>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</si>
  <si>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</si>
  <si>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</si>
  <si>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</si>
  <si>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</si>
  <si>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</si>
  <si>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</si>
  <si>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</si>
  <si>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</si>
  <si>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</si>
  <si>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</si>
  <si>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</si>
  <si>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</si>
  <si>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</si>
  <si>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</si>
  <si>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</si>
  <si>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</si>
  <si>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</si>
  <si>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</si>
  <si>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</si>
  <si>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</si>
  <si>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</si>
  <si>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</si>
  <si>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</si>
  <si>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</si>
  <si>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</si>
  <si>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</si>
  <si>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</si>
  <si>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</si>
  <si>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</si>
  <si>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</si>
  <si>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</si>
  <si>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</si>
  <si>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</si>
  <si>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</si>
  <si>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</si>
  <si>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</si>
  <si>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</si>
  <si>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</si>
  <si>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</si>
  <si>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</si>
  <si>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</si>
  <si>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</si>
  <si>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</si>
  <si>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</si>
  <si>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</si>
  <si>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</si>
  <si>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</si>
  <si>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</si>
  <si>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</si>
  <si>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</si>
  <si>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</si>
  <si>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</si>
  <si>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</si>
  <si>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</si>
  <si>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</si>
  <si>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</si>
  <si>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</si>
  <si>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</si>
  <si>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</si>
  <si>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</si>
  <si>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</si>
  <si>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</si>
  <si>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</si>
  <si>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</si>
  <si>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</si>
  <si>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</si>
  <si>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</si>
  <si>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</si>
  <si>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</si>
  <si>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</si>
  <si>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</si>
  <si>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</si>
  <si>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</si>
  <si>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</si>
  <si>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</si>
  <si>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</si>
  <si>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</si>
  <si>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</si>
  <si>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</si>
  <si>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</si>
  <si>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</si>
  <si>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</si>
  <si>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</si>
  <si>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</si>
  <si>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</si>
  <si>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</si>
  <si>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</si>
  <si>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</si>
  <si>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</si>
  <si>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</si>
  <si>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</si>
  <si>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</si>
  <si>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</si>
  <si>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</si>
  <si>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</si>
  <si>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</si>
  <si>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</si>
  <si>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</si>
  <si>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</si>
  <si>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</si>
  <si>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</si>
  <si>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</si>
  <si>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大久保簡易水道事業特別会計</t>
    <phoneticPr fontId="5"/>
  </si>
  <si>
    <t>法非適用企業</t>
    <phoneticPr fontId="5"/>
  </si>
  <si>
    <t>三倉簡易水道事業特別会計</t>
    <phoneticPr fontId="5"/>
  </si>
  <si>
    <t>大河内簡易水道事業特別会計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</si>
  <si>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</si>
  <si>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</si>
  <si>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</si>
  <si>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</si>
  <si>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</si>
  <si>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</si>
  <si>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</si>
  <si>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</si>
  <si>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</si>
  <si>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</si>
  <si>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</si>
  <si>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</si>
  <si>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</si>
  <si>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</si>
  <si>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</si>
  <si>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</si>
  <si>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</si>
  <si>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</si>
  <si>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</si>
  <si>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</si>
  <si>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</si>
  <si>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</si>
  <si>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</si>
  <si>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</si>
  <si>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</si>
  <si>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</si>
  <si>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</si>
  <si>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</si>
  <si>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</si>
  <si>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</si>
  <si>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</si>
  <si>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</si>
  <si>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</si>
  <si>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</si>
  <si>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</si>
  <si>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</si>
  <si>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</si>
  <si>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</si>
  <si>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</si>
  <si>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</si>
  <si>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</si>
  <si>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</si>
  <si>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</si>
  <si>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</si>
  <si>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</si>
  <si>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</si>
  <si>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</si>
  <si>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</si>
  <si>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</si>
  <si>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</si>
  <si>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</si>
  <si>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</si>
  <si>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</si>
  <si>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</si>
  <si>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</si>
  <si>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</si>
  <si>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</si>
  <si>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</si>
  <si>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</si>
  <si>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</si>
  <si>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</si>
  <si>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</si>
  <si>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</si>
  <si>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</si>
  <si>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三倉簡易水道事業特別会計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</si>
  <si>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</si>
  <si>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</si>
  <si>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</si>
  <si>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</si>
  <si>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</si>
  <si>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</si>
  <si>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</si>
  <si>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</si>
  <si>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</si>
  <si>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</si>
  <si>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</si>
  <si>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</si>
  <si>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</si>
  <si>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</si>
  <si>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</si>
  <si>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</si>
  <si>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</si>
  <si>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</si>
  <si>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</si>
  <si>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</si>
  <si>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</si>
  <si>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</si>
  <si>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</si>
  <si>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</si>
  <si>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</si>
  <si>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</si>
  <si>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</si>
  <si>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</si>
  <si>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</si>
  <si>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</si>
  <si>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</si>
  <si>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</si>
  <si>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</si>
  <si>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</si>
  <si>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</si>
  <si>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</si>
  <si>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</si>
  <si>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</si>
  <si>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</si>
  <si>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</si>
  <si>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</si>
  <si>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</si>
  <si>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</si>
  <si>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</si>
  <si>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</si>
  <si>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</si>
  <si>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</si>
  <si>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</si>
  <si>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</si>
  <si>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</si>
  <si>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</si>
  <si>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</si>
  <si>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</si>
  <si>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</si>
  <si>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</si>
  <si>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</si>
  <si>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</si>
  <si>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</si>
  <si>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</si>
  <si>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</si>
  <si>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</si>
  <si>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</si>
  <si>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</si>
  <si>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</si>
  <si>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</si>
  <si>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</si>
  <si>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</si>
  <si>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</si>
  <si>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</si>
  <si>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</si>
  <si>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</si>
  <si>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</si>
  <si>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</si>
  <si>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</si>
  <si>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</si>
  <si>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</si>
  <si>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</si>
  <si>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</si>
  <si>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</si>
  <si>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</si>
  <si>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</si>
  <si>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</si>
  <si>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</si>
  <si>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</si>
  <si>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0.03</t>
  </si>
  <si>
    <t>▲ 0.45</t>
  </si>
  <si>
    <t>▲ 1.65</t>
  </si>
  <si>
    <t>一般会計</t>
  </si>
  <si>
    <t>水道事業会計</t>
  </si>
  <si>
    <t>病院事業会計</t>
  </si>
  <si>
    <t>介護保険特別会計</t>
  </si>
  <si>
    <t>公共下水道事業特別会計</t>
  </si>
  <si>
    <t>国民健康保険特別会計</t>
  </si>
  <si>
    <t>後期高齢者医療特別会計</t>
  </si>
  <si>
    <t>三倉簡易水道事業特別会計</t>
  </si>
  <si>
    <t>その他会計（赤字）</t>
  </si>
  <si>
    <t>その他会計（黒字）</t>
  </si>
  <si>
    <t>中遠広域事務組合</t>
    <rPh sb="0" eb="2">
      <t>チュウエン</t>
    </rPh>
    <rPh sb="2" eb="4">
      <t>コウイキ</t>
    </rPh>
    <rPh sb="4" eb="6">
      <t>ジム</t>
    </rPh>
    <rPh sb="6" eb="8">
      <t>クミアイ</t>
    </rPh>
    <phoneticPr fontId="2"/>
  </si>
  <si>
    <t>養護老人ホームとよおか管理組合</t>
    <rPh sb="0" eb="2">
      <t>ヨウゴ</t>
    </rPh>
    <phoneticPr fontId="2"/>
  </si>
  <si>
    <t>袋井市森町広域行政組合</t>
    <phoneticPr fontId="2"/>
  </si>
  <si>
    <t>中東遠看護専門学校組合一般会計</t>
    <phoneticPr fontId="2"/>
  </si>
  <si>
    <t>中東遠看護専門学校組合奨学金貸与特別会計</t>
    <phoneticPr fontId="2"/>
  </si>
  <si>
    <t>東遠学園組合</t>
    <phoneticPr fontId="2"/>
  </si>
  <si>
    <t>太田川原野谷川治水水防組合</t>
    <phoneticPr fontId="2"/>
  </si>
  <si>
    <t>静岡地方税滞納整理機構</t>
    <phoneticPr fontId="2"/>
  </si>
  <si>
    <t>静岡県後期高齢者医療広域連合一般会計</t>
    <phoneticPr fontId="2"/>
  </si>
  <si>
    <t>静岡県後期高齢者医療広域連合後期高齢者医療事業特別会計</t>
    <phoneticPr fontId="2"/>
  </si>
  <si>
    <t>静岡県市町総合事務組合</t>
    <phoneticPr fontId="2"/>
  </si>
  <si>
    <t>○</t>
    <phoneticPr fontId="2"/>
  </si>
  <si>
    <t>周智郡土地開発公社</t>
    <rPh sb="0" eb="3">
      <t>シュウチグン</t>
    </rPh>
    <rPh sb="3" eb="5">
      <t>トチ</t>
    </rPh>
    <rPh sb="5" eb="7">
      <t>カイハツ</t>
    </rPh>
    <rPh sb="7" eb="9">
      <t>コウシャ</t>
    </rPh>
    <phoneticPr fontId="2"/>
  </si>
  <si>
    <t>株式会社アクティ森</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</si>
  <si>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</si>
  <si>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</si>
  <si>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</si>
  <si>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</si>
  <si>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</si>
  <si>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</si>
  <si>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</si>
  <si>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</si>
  <si>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</si>
  <si>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</si>
  <si>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</si>
  <si>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</si>
  <si>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</si>
  <si>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平成23年度～25年度においては、両指数によるクロス値は類似団体平均値を下回ることが出来たが、平成26、27年度において、将来負担比率が大きく上回る結果となった。
これは体育館建設、拠点防災倉庫整備、防災行政無線デジタル化等の新たな起債の増加が原因である。今後も増加が予想されるインフラニーズや公共施設の老朽化に伴い、多くの財源が必要となることは明らかである。新規、継続活用及び統廃合などの中長期的な方向性を見いだすとともに、新規事業の総点検、地方債発行の抑制、交付税参入率の有利な起債の利活用などにより公債費の削減、平準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</si>
</sst>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32373</c:v>
                </c:pt>
                <c:pt idx="1">
                  <c:v>35545</c:v>
                </c:pt>
                <c:pt idx="2">
                  <c:v>55006</c:v>
                </c:pt>
                <c:pt idx="3">
                  <c:v>79902</c:v>
                </c:pt>
                <c:pt idx="4">
                  <c:v>107995</c:v>
                </c:pt>
              </c:numCache>
            </c:numRef>
          </c:val>
          <c:smooth val="0"/>
        </c:ser>
        <c:dLbls>
          <c:showLegendKey val="0"/>
          <c:showVal val="0"/>
          <c:showCatName val="0"/>
          <c:showSerName val="0"/>
          <c:showPercent val="0"/>
          <c:showBubbleSize val="0"/>
        </c:dLbls>
        <c:marker val="1"/>
        <c:smooth val="0"/>
        <c:axId val="240210216"/>
        <c:axId val="241903928"/>
      </c:lineChart>
      <c:catAx>
        <c:axId val="240210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903928"/>
        <c:crosses val="autoZero"/>
        <c:auto val="1"/>
        <c:lblAlgn val="ctr"/>
        <c:lblOffset val="100"/>
        <c:tickLblSkip val="1"/>
        <c:tickMarkSkip val="1"/>
        <c:noMultiLvlLbl val="0"/>
      </c:catAx>
      <c:valAx>
        <c:axId val="241903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210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18.66</c:v>
                </c:pt>
                <c:pt idx="1">
                  <c:v>19.43</c:v>
                </c:pt>
                <c:pt idx="2">
                  <c:v>17.02</c:v>
                </c:pt>
                <c:pt idx="3">
                  <c:v>18.5</c:v>
                </c:pt>
                <c:pt idx="4">
                  <c:v>19.39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37.54</c:v>
                </c:pt>
                <c:pt idx="1">
                  <c:v>40.1</c:v>
                </c:pt>
                <c:pt idx="2">
                  <c:v>43.73</c:v>
                </c:pt>
                <c:pt idx="3">
                  <c:v>42.15</c:v>
                </c:pt>
                <c:pt idx="4">
                  <c:v>40.79</c:v>
                </c:pt>
              </c:numCache>
            </c:numRef>
          </c:val>
        </c:ser>
        <c:dLbls>
          <c:showLegendKey val="0"/>
          <c:showVal val="0"/>
          <c:showCatName val="0"/>
          <c:showSerName val="0"/>
          <c:showPercent val="0"/>
          <c:showBubbleSize val="0"/>
        </c:dLbls>
        <c:gapWidth val="250"/>
        <c:overlap val="100"/>
        <c:axId val="178622320"/>
        <c:axId val="24494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3.09</c:v>
                </c:pt>
                <c:pt idx="1">
                  <c:v>2.59</c:v>
                </c:pt>
                <c:pt idx="2">
                  <c:v>-0.03</c:v>
                </c:pt>
                <c:pt idx="3">
                  <c:v>-0.45</c:v>
                </c:pt>
                <c:pt idx="4">
                  <c:v>-1.65</c:v>
                </c:pt>
              </c:numCache>
            </c:numRef>
          </c:val>
          <c:smooth val="0"/>
        </c:ser>
        <c:dLbls>
          <c:showLegendKey val="0"/>
          <c:showVal val="0"/>
          <c:showCatName val="0"/>
          <c:showSerName val="0"/>
          <c:showPercent val="0"/>
          <c:showBubbleSize val="0"/>
        </c:dLbls>
        <c:marker val="1"/>
        <c:smooth val="0"/>
        <c:axId val="178622320"/>
        <c:axId val="244947232"/>
      </c:lineChart>
      <c:catAx>
        <c:axId val="17862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947232"/>
        <c:crosses val="autoZero"/>
        <c:auto val="1"/>
        <c:lblAlgn val="ctr"/>
        <c:lblOffset val="100"/>
        <c:tickLblSkip val="1"/>
        <c:tickMarkSkip val="1"/>
        <c:noMultiLvlLbl val="0"/>
      </c:catAx>
      <c:valAx>
        <c:axId val="24494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62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三倉簡易水道事業特別会計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c:v>
                </c:pt>
                <c:pt idx="6">
                  <c:v>#N/A</c:v>
                </c:pt>
                <c:pt idx="7">
                  <c:v>0</c:v>
                </c:pt>
                <c:pt idx="8">
                  <c:v>#N/A</c:v>
                </c:pt>
                <c:pt idx="9">
                  <c:v>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1.83</c:v>
                </c:pt>
                <c:pt idx="2">
                  <c:v>#N/A</c:v>
                </c:pt>
                <c:pt idx="3">
                  <c:v>3.01</c:v>
                </c:pt>
                <c:pt idx="4">
                  <c:v>#N/A</c:v>
                </c:pt>
                <c:pt idx="5">
                  <c:v>2.98</c:v>
                </c:pt>
                <c:pt idx="6">
                  <c:v>#N/A</c:v>
                </c:pt>
                <c:pt idx="7">
                  <c:v>1.56</c:v>
                </c:pt>
                <c:pt idx="8">
                  <c:v>#N/A</c:v>
                </c:pt>
                <c:pt idx="9">
                  <c:v>1.76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0.85</c:v>
                </c:pt>
                <c:pt idx="4">
                  <c:v>#N/A</c:v>
                </c:pt>
                <c:pt idx="5">
                  <c:v>1.01</c:v>
                </c:pt>
                <c:pt idx="6">
                  <c:v>#N/A</c:v>
                </c:pt>
                <c:pt idx="7">
                  <c:v>1.28</c:v>
                </c:pt>
                <c:pt idx="8">
                  <c:v>#N/A</c:v>
                </c:pt>
                <c:pt idx="9">
                  <c:v>2.1800000000000002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0.27</c:v>
                </c:pt>
                <c:pt idx="4">
                  <c:v>#N/A</c:v>
                </c:pt>
                <c:pt idx="5">
                  <c:v>0.8</c:v>
                </c:pt>
                <c:pt idx="6">
                  <c:v>#N/A</c:v>
                </c:pt>
                <c:pt idx="7">
                  <c:v>1.96</c:v>
                </c:pt>
                <c:pt idx="8">
                  <c:v>#N/A</c:v>
                </c:pt>
                <c:pt idx="9">
                  <c:v>3.29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6.54</c:v>
                </c:pt>
                <c:pt idx="2">
                  <c:v>#N/A</c:v>
                </c:pt>
                <c:pt idx="3">
                  <c:v>8.41</c:v>
                </c:pt>
                <c:pt idx="4">
                  <c:v>#N/A</c:v>
                </c:pt>
                <c:pt idx="5">
                  <c:v>9.02</c:v>
                </c:pt>
                <c:pt idx="6">
                  <c:v>#N/A</c:v>
                </c:pt>
                <c:pt idx="7">
                  <c:v>6.55</c:v>
                </c:pt>
                <c:pt idx="8">
                  <c:v>#N/A</c:v>
                </c:pt>
                <c:pt idx="9">
                  <c:v>3.69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8.48</c:v>
                </c:pt>
                <c:pt idx="2">
                  <c:v>#N/A</c:v>
                </c:pt>
                <c:pt idx="3">
                  <c:v>8.42</c:v>
                </c:pt>
                <c:pt idx="4">
                  <c:v>#N/A</c:v>
                </c:pt>
                <c:pt idx="5">
                  <c:v>7.61</c:v>
                </c:pt>
                <c:pt idx="6">
                  <c:v>#N/A</c:v>
                </c:pt>
                <c:pt idx="7">
                  <c:v>7.96</c:v>
                </c:pt>
                <c:pt idx="8">
                  <c:v>#N/A</c:v>
                </c:pt>
                <c:pt idx="9">
                  <c:v>7.84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18.66</c:v>
                </c:pt>
                <c:pt idx="2">
                  <c:v>#N/A</c:v>
                </c:pt>
                <c:pt idx="3">
                  <c:v>19.43</c:v>
                </c:pt>
                <c:pt idx="4">
                  <c:v>#N/A</c:v>
                </c:pt>
                <c:pt idx="5">
                  <c:v>17.010000000000002</c:v>
                </c:pt>
                <c:pt idx="6">
                  <c:v>#N/A</c:v>
                </c:pt>
                <c:pt idx="7">
                  <c:v>18.489999999999998</c:v>
                </c:pt>
                <c:pt idx="8">
                  <c:v>#N/A</c:v>
                </c:pt>
                <c:pt idx="9">
                  <c:v>19.38</c:v>
                </c:pt>
              </c:numCache>
            </c:numRef>
          </c:val>
        </c:ser>
        <c:dLbls>
          <c:showLegendKey val="0"/>
          <c:showVal val="0"/>
          <c:showCatName val="0"/>
          <c:showSerName val="0"/>
          <c:showPercent val="0"/>
          <c:showBubbleSize val="0"/>
        </c:dLbls>
        <c:gapWidth val="150"/>
        <c:overlap val="100"/>
        <c:axId val="369430000"/>
        <c:axId val="243088336"/>
      </c:barChart>
      <c:catAx>
        <c:axId val="36943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088336"/>
        <c:crosses val="autoZero"/>
        <c:auto val="1"/>
        <c:lblAlgn val="ctr"/>
        <c:lblOffset val="100"/>
        <c:tickLblSkip val="1"/>
        <c:tickMarkSkip val="1"/>
        <c:noMultiLvlLbl val="0"/>
      </c:catAx>
      <c:valAx>
        <c:axId val="24308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43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627</c:v>
                </c:pt>
                <c:pt idx="5">
                  <c:v>647</c:v>
                </c:pt>
                <c:pt idx="8">
                  <c:v>667</c:v>
                </c:pt>
                <c:pt idx="11">
                  <c:v>701</c:v>
                </c:pt>
                <c:pt idx="14">
                  <c:v>707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145</c:v>
                </c:pt>
                <c:pt idx="3">
                  <c:v>114</c:v>
                </c:pt>
                <c:pt idx="6">
                  <c:v>95</c:v>
                </c:pt>
                <c:pt idx="9">
                  <c:v>99</c:v>
                </c:pt>
                <c:pt idx="12">
                  <c:v>102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261</c:v>
                </c:pt>
                <c:pt idx="3">
                  <c:v>286</c:v>
                </c:pt>
                <c:pt idx="6">
                  <c:v>312</c:v>
                </c:pt>
                <c:pt idx="9">
                  <c:v>346</c:v>
                </c:pt>
                <c:pt idx="12">
                  <c:v>374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638</c:v>
                </c:pt>
                <c:pt idx="3">
                  <c:v>632</c:v>
                </c:pt>
                <c:pt idx="6">
                  <c:v>628</c:v>
                </c:pt>
                <c:pt idx="9">
                  <c:v>620</c:v>
                </c:pt>
                <c:pt idx="12">
                  <c:v>613</c:v>
                </c:pt>
              </c:numCache>
            </c:numRef>
          </c:val>
        </c:ser>
        <c:dLbls>
          <c:showLegendKey val="0"/>
          <c:showVal val="0"/>
          <c:showCatName val="0"/>
          <c:showSerName val="0"/>
          <c:showPercent val="0"/>
          <c:showBubbleSize val="0"/>
        </c:dLbls>
        <c:gapWidth val="100"/>
        <c:overlap val="100"/>
        <c:axId val="243083120"/>
        <c:axId val="243085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417</c:v>
                </c:pt>
                <c:pt idx="2">
                  <c:v>#N/A</c:v>
                </c:pt>
                <c:pt idx="3">
                  <c:v>#N/A</c:v>
                </c:pt>
                <c:pt idx="4">
                  <c:v>385</c:v>
                </c:pt>
                <c:pt idx="5">
                  <c:v>#N/A</c:v>
                </c:pt>
                <c:pt idx="6">
                  <c:v>#N/A</c:v>
                </c:pt>
                <c:pt idx="7">
                  <c:v>368</c:v>
                </c:pt>
                <c:pt idx="8">
                  <c:v>#N/A</c:v>
                </c:pt>
                <c:pt idx="9">
                  <c:v>#N/A</c:v>
                </c:pt>
                <c:pt idx="10">
                  <c:v>364</c:v>
                </c:pt>
                <c:pt idx="11">
                  <c:v>#N/A</c:v>
                </c:pt>
                <c:pt idx="12">
                  <c:v>#N/A</c:v>
                </c:pt>
                <c:pt idx="13">
                  <c:v>382</c:v>
                </c:pt>
                <c:pt idx="14">
                  <c:v>#N/A</c:v>
                </c:pt>
              </c:numCache>
            </c:numRef>
          </c:val>
          <c:smooth val="0"/>
        </c:ser>
        <c:dLbls>
          <c:showLegendKey val="0"/>
          <c:showVal val="0"/>
          <c:showCatName val="0"/>
          <c:showSerName val="0"/>
          <c:showPercent val="0"/>
          <c:showBubbleSize val="0"/>
        </c:dLbls>
        <c:marker val="1"/>
        <c:smooth val="0"/>
        <c:axId val="243083120"/>
        <c:axId val="243085832"/>
      </c:lineChart>
      <c:catAx>
        <c:axId val="24308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085832"/>
        <c:crosses val="autoZero"/>
        <c:auto val="1"/>
        <c:lblAlgn val="ctr"/>
        <c:lblOffset val="100"/>
        <c:tickLblSkip val="1"/>
        <c:tickMarkSkip val="1"/>
        <c:noMultiLvlLbl val="0"/>
      </c:catAx>
      <c:valAx>
        <c:axId val="24308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08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7040</c:v>
                </c:pt>
                <c:pt idx="5">
                  <c:v>7243</c:v>
                </c:pt>
                <c:pt idx="8">
                  <c:v>7588</c:v>
                </c:pt>
                <c:pt idx="11">
                  <c:v>7693</c:v>
                </c:pt>
                <c:pt idx="14">
                  <c:v>8080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1029</c:v>
                </c:pt>
                <c:pt idx="5">
                  <c:v>964</c:v>
                </c:pt>
                <c:pt idx="8">
                  <c:v>865</c:v>
                </c:pt>
                <c:pt idx="11">
                  <c:v>811</c:v>
                </c:pt>
                <c:pt idx="14">
                  <c:v>754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2422</c:v>
                </c:pt>
                <c:pt idx="5">
                  <c:v>2892</c:v>
                </c:pt>
                <c:pt idx="8">
                  <c:v>3166</c:v>
                </c:pt>
                <c:pt idx="11">
                  <c:v>3141</c:v>
                </c:pt>
                <c:pt idx="14">
                  <c:v>2842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909</c:v>
                </c:pt>
                <c:pt idx="3">
                  <c:v>779</c:v>
                </c:pt>
                <c:pt idx="6">
                  <c:v>862</c:v>
                </c:pt>
                <c:pt idx="9">
                  <c:v>761</c:v>
                </c:pt>
                <c:pt idx="12">
                  <c:v>637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975</c:v>
                </c:pt>
                <c:pt idx="3">
                  <c:v>892</c:v>
                </c:pt>
                <c:pt idx="6">
                  <c:v>789</c:v>
                </c:pt>
                <c:pt idx="9">
                  <c:v>694</c:v>
                </c:pt>
                <c:pt idx="12">
                  <c:v>654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4792</c:v>
                </c:pt>
                <c:pt idx="3">
                  <c:v>4795</c:v>
                </c:pt>
                <c:pt idx="6">
                  <c:v>4886</c:v>
                </c:pt>
                <c:pt idx="9">
                  <c:v>4905</c:v>
                </c:pt>
                <c:pt idx="12">
                  <c:v>4864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5965</c:v>
                </c:pt>
                <c:pt idx="3">
                  <c:v>6209</c:v>
                </c:pt>
                <c:pt idx="6">
                  <c:v>6467</c:v>
                </c:pt>
                <c:pt idx="9">
                  <c:v>7221</c:v>
                </c:pt>
                <c:pt idx="12">
                  <c:v>8419</c:v>
                </c:pt>
              </c:numCache>
            </c:numRef>
          </c:val>
        </c:ser>
        <c:dLbls>
          <c:showLegendKey val="0"/>
          <c:showVal val="0"/>
          <c:showCatName val="0"/>
          <c:showSerName val="0"/>
          <c:showPercent val="0"/>
          <c:showBubbleSize val="0"/>
        </c:dLbls>
        <c:gapWidth val="100"/>
        <c:overlap val="100"/>
        <c:axId val="178679304"/>
        <c:axId val="246493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2150</c:v>
                </c:pt>
                <c:pt idx="2">
                  <c:v>#N/A</c:v>
                </c:pt>
                <c:pt idx="3">
                  <c:v>#N/A</c:v>
                </c:pt>
                <c:pt idx="4">
                  <c:v>1575</c:v>
                </c:pt>
                <c:pt idx="5">
                  <c:v>#N/A</c:v>
                </c:pt>
                <c:pt idx="6">
                  <c:v>#N/A</c:v>
                </c:pt>
                <c:pt idx="7">
                  <c:v>1385</c:v>
                </c:pt>
                <c:pt idx="8">
                  <c:v>#N/A</c:v>
                </c:pt>
                <c:pt idx="9">
                  <c:v>#N/A</c:v>
                </c:pt>
                <c:pt idx="10">
                  <c:v>1935</c:v>
                </c:pt>
                <c:pt idx="11">
                  <c:v>#N/A</c:v>
                </c:pt>
                <c:pt idx="12">
                  <c:v>#N/A</c:v>
                </c:pt>
                <c:pt idx="13">
                  <c:v>2897</c:v>
                </c:pt>
                <c:pt idx="14">
                  <c:v>#N/A</c:v>
                </c:pt>
              </c:numCache>
            </c:numRef>
          </c:val>
          <c:smooth val="0"/>
        </c:ser>
        <c:dLbls>
          <c:showLegendKey val="0"/>
          <c:showVal val="0"/>
          <c:showCatName val="0"/>
          <c:showSerName val="0"/>
          <c:showPercent val="0"/>
          <c:showBubbleSize val="0"/>
        </c:dLbls>
        <c:marker val="1"/>
        <c:smooth val="0"/>
        <c:axId val="178679304"/>
        <c:axId val="246493816"/>
      </c:lineChart>
      <c:catAx>
        <c:axId val="17867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493816"/>
        <c:crosses val="autoZero"/>
        <c:auto val="1"/>
        <c:lblAlgn val="ctr"/>
        <c:lblOffset val="100"/>
        <c:tickLblSkip val="1"/>
        <c:tickMarkSkip val="1"/>
        <c:noMultiLvlLbl val="0"/>
      </c:catAx>
      <c:valAx>
        <c:axId val="24649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67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{4312C64B-5604-4D8D-AB89-AFA0C59B0F66}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{BEC0BEFB-1335-4FBF-A026-148F37DDA556}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{0C9064EB-71BF-4901-95B3-853929B71ECF}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{D5F9ABFE-4865-42F4-855F-B74FCC62D76A}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{91D3F726-BB20-45C2-972E-3D4F2EB4E9C5}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{77150A81-BA94-4634-8BB2-2F5FFCE2EBA0}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{6E05B60A-E11A-4447-86E5-B5B2DEC6BAEA}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{8B25B5AB-9BF1-45E7-8D7E-7A5778E7AA93}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{F21F3351-587B-456E-8B51-A6F7A4A1530B}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{F4077857-C1E7-4971-AB9B-C993B692DD08}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6464728"/>
        <c:axId val="371883112"/>
      </c:scatterChart>
      <c:valAx>
        <c:axId val="246464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883112"/>
        <c:crosses val="autoZero"/>
        <c:crossBetween val="midCat"/>
      </c:valAx>
      <c:valAx>
        <c:axId val="371883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464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{DD492122-A99F-4AB5-9BCD-A659112672D8}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{6D1DF2A8-0071-4030-9671-1BB26FA977CA}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{A545F5C5-A7C3-42C2-AF84-DFA76ABA9646}</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{3D3DEEB8-8617-41E9-BA7B-7D48A9DF9E87}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{1EC6D632-894C-446D-834F-A9C72C3AB236}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9.3000000000000007</c:v>
                </c:pt>
                <c:pt idx="2">
                  <c:v>8.9</c:v>
                </c:pt>
                <c:pt idx="3">
                  <c:v>8.5</c:v>
                </c:pt>
                <c:pt idx="4">
                  <c:v>8.5</c:v>
                </c:pt>
              </c:numCache>
            </c:numRef>
          </c:xVal>
          <c:yVal>
            <c:numRef>
              <c:f>公会計指標分析・財政指標組合せ分析表!$K$73:$O$73</c:f>
              <c:numCache>
                <c:formatCode>#,##0.0;"▲ "#,##0.0</c:formatCode>
                <c:ptCount val="5"/>
                <c:pt idx="0">
                  <c:v>48.6</c:v>
                </c:pt>
                <c:pt idx="1">
                  <c:v>36.299999999999997</c:v>
                </c:pt>
                <c:pt idx="2">
                  <c:v>31.6</c:v>
                </c:pt>
                <c:pt idx="3">
                  <c:v>44.8</c:v>
                </c:pt>
                <c:pt idx="4">
                  <c:v>65.900000000000006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{1E2C092E-BF8B-49C9-9458-00AF3839D0C3}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{4C836A62-6BFB-4398-AC8D-7FDBFD957443}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{2FCE5A06-321D-4953-8897-6F6185B44E8B}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{CBA90C37-96A6-40E7-88B2-1F09B1692863}</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{95280224-77E2-49D1-8101-0718540EE95F}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8.5</c:v>
                </c:pt>
              </c:numCache>
            </c:numRef>
          </c:xVal>
          <c:yVal>
            <c:numRef>
              <c:f>公会計指標分析・財政指標組合せ分析表!$K$77:$O$77</c:f>
              <c:numCache>
                <c:formatCode>#,##0.0;"▲ "#,##0.0</c:formatCode>
                <c:ptCount val="5"/>
                <c:pt idx="0">
                  <c:v>60.8</c:v>
                </c:pt>
                <c:pt idx="1">
                  <c:v>49.3</c:v>
                </c:pt>
                <c:pt idx="2">
                  <c:v>44.3</c:v>
                </c:pt>
                <c:pt idx="3">
                  <c:v>40.299999999999997</c:v>
                </c:pt>
                <c:pt idx="4">
                  <c:v>44.9</c:v>
                </c:pt>
              </c:numCache>
            </c:numRef>
          </c:yVal>
          <c:smooth val="0"/>
        </c:ser>
        <c:dLbls>
          <c:showLegendKey val="0"/>
          <c:showVal val="0"/>
          <c:showCatName val="0"/>
          <c:showSerName val="0"/>
          <c:showPercent val="0"/>
          <c:showBubbleSize val="0"/>
        </c:dLbls>
        <c:axId val="129610840"/>
        <c:axId val="175915576"/>
      </c:scatterChart>
      <c:valAx>
        <c:axId val="129610840"/>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15576"/>
        <c:crosses val="autoZero"/>
        <c:crossBetween val="midCat"/>
      </c:valAx>
      <c:valAx>
        <c:axId val="175915576"/>
        <c:scaling>
          <c:orientation val="minMax"/>
          <c:max val="7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610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19,090
18,876
133.91
9,732,088
8,720,887
975,960
5,034,563
8,413,725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長引く景気低迷により、ここ数年減少傾向にあったが、近年は横ばいで推移し平成２７年度は対前年度微増の</a:t>
          </a:r>
          <a:r>
            <a:rPr lang="en-US" altLang="ja-JP" sz="1100" b="0" i="0" u="none" strike="noStrike" baseline="0" smtClean="0">
              <a:solidFill>
                <a:schemeClr val="dk1"/>
              </a:solidFill>
              <a:latin typeface="+mn-lt"/>
              <a:ea typeface="+mn-ea"/>
              <a:cs typeface="+mn-cs"/>
            </a:rPr>
            <a:t>0.61</a:t>
          </a:r>
          <a:r>
            <a:rPr lang="ja-JP" altLang="en-US" sz="1100" b="0" i="0" u="none" strike="noStrike" baseline="0" smtClean="0">
              <a:solidFill>
                <a:schemeClr val="dk1"/>
              </a:solidFill>
              <a:latin typeface="+mn-lt"/>
              <a:ea typeface="+mn-ea"/>
              <a:cs typeface="+mn-cs"/>
            </a:rPr>
            <a:t>となり、類似団体を</a:t>
          </a:r>
          <a:r>
            <a:rPr lang="en-US" altLang="ja-JP" sz="1100" b="0" i="0" u="none" strike="noStrike" baseline="0" smtClean="0">
              <a:solidFill>
                <a:schemeClr val="dk1"/>
              </a:solidFill>
              <a:latin typeface="+mn-lt"/>
              <a:ea typeface="+mn-ea"/>
              <a:cs typeface="+mn-cs"/>
            </a:rPr>
            <a:t>0.14</a:t>
          </a:r>
          <a:r>
            <a:rPr lang="ja-JP" altLang="en-US" sz="1100" b="0" i="0" u="none" strike="noStrike" baseline="0" smtClean="0">
              <a:solidFill>
                <a:schemeClr val="dk1"/>
              </a:solidFill>
              <a:latin typeface="+mn-lt"/>
              <a:ea typeface="+mn-ea"/>
              <a:cs typeface="+mn-cs"/>
            </a:rPr>
            <a:t>ポイント上回っている。今後も引き続き町税の徴税強化、企業誘致の推進など財政基盤の強化に努める。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127000</xdr:rowOff>
    </xdr:to>
    <xdr:cxnSp macro="">
      <xdr:nvCxnSpPr>
        <xdr:cNvPr id="68" name="直線コネクタ 67"/>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2" name="フローチャート : 判断 71"/>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3" name="テキスト ボックス 72"/>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147108</xdr:rowOff>
    </xdr:to>
    <xdr:cxnSp macro="">
      <xdr:nvCxnSpPr>
        <xdr:cNvPr id="74" name="直線コネクタ 73"/>
        <xdr:cNvCxnSpPr/>
      </xdr:nvCxnSpPr>
      <xdr:spPr>
        <a:xfrm flipV="1">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166158</xdr:rowOff>
    </xdr:from>
    <xdr:to>
      <xdr:col>4</xdr:col>
      <xdr:colOff>533400</xdr:colOff>
      <xdr:row>42</xdr:row>
      <xdr:rowOff>96308</xdr:rowOff>
    </xdr:to>
    <xdr:sp macro="" textlink="">
      <xdr:nvSpPr>
        <xdr:cNvPr id="75" name="フローチャート : 判断 74"/>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76" name="テキスト ボックス 75"/>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147108</xdr:rowOff>
    </xdr:to>
    <xdr:cxnSp macro="">
      <xdr:nvCxnSpPr>
        <xdr:cNvPr id="77" name="直線コネクタ 76"/>
        <xdr:cNvCxnSpPr/>
      </xdr:nvCxnSpPr>
      <xdr:spPr>
        <a:xfrm>
          <a:off x="1447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年度までは、一部事務組合などに対する補助費の増や景気低迷による税収の減などにより</a:t>
          </a:r>
          <a:r>
            <a:rPr lang="en-US" altLang="ja-JP" sz="1100" b="0" i="0" u="none" strike="noStrike" baseline="0" smtClean="0">
              <a:solidFill>
                <a:schemeClr val="dk1"/>
              </a:solidFill>
              <a:latin typeface="+mn-lt"/>
              <a:ea typeface="+mn-ea"/>
              <a:cs typeface="+mn-cs"/>
            </a:rPr>
            <a:t>87</a:t>
          </a:r>
          <a:r>
            <a:rPr lang="ja-JP" altLang="en-US" sz="1100" b="0" i="0" u="none" strike="noStrike" baseline="0" smtClean="0">
              <a:solidFill>
                <a:schemeClr val="dk1"/>
              </a:solidFill>
              <a:latin typeface="+mn-lt"/>
              <a:ea typeface="+mn-ea"/>
              <a:cs typeface="+mn-cs"/>
            </a:rPr>
            <a:t>％前後と高比率であったが、平成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年度は繰出金の増などにより</a:t>
          </a:r>
          <a:r>
            <a:rPr lang="en-US" altLang="ja-JP" sz="1100" b="0" i="0" u="none" strike="noStrike" baseline="0" smtClean="0">
              <a:solidFill>
                <a:schemeClr val="dk1"/>
              </a:solidFill>
              <a:latin typeface="+mn-lt"/>
              <a:ea typeface="+mn-ea"/>
              <a:cs typeface="+mn-cs"/>
            </a:rPr>
            <a:t>82.5</a:t>
          </a:r>
          <a:r>
            <a:rPr lang="ja-JP" altLang="en-US" sz="1100" b="0" i="0" u="none" strike="noStrike" baseline="0" smtClean="0">
              <a:solidFill>
                <a:schemeClr val="dk1"/>
              </a:solidFill>
              <a:latin typeface="+mn-lt"/>
              <a:ea typeface="+mn-ea"/>
              <a:cs typeface="+mn-cs"/>
            </a:rPr>
            <a:t>％に増加、平成</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年度は人件費の減により</a:t>
          </a:r>
          <a:r>
            <a:rPr lang="en-US" altLang="ja-JP" sz="1100" b="0" i="0" u="none" strike="noStrike" baseline="0" smtClean="0">
              <a:solidFill>
                <a:schemeClr val="dk1"/>
              </a:solidFill>
              <a:latin typeface="+mn-lt"/>
              <a:ea typeface="+mn-ea"/>
              <a:cs typeface="+mn-cs"/>
            </a:rPr>
            <a:t>81.7</a:t>
          </a:r>
          <a:r>
            <a:rPr lang="ja-JP" altLang="en-US" sz="1100" b="0" i="0" u="none" strike="noStrike" baseline="0" smtClean="0">
              <a:solidFill>
                <a:schemeClr val="dk1"/>
              </a:solidFill>
              <a:latin typeface="+mn-lt"/>
              <a:ea typeface="+mn-ea"/>
              <a:cs typeface="+mn-cs"/>
            </a:rPr>
            <a:t>％に減少した。平成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年度は繰出金の増などにより再び上昇した。</a:t>
          </a:r>
        </a:p>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年度は一部事務組合への補助費や病院への繰出金の増、法人町民税の減収などにより</a:t>
          </a:r>
          <a:r>
            <a:rPr lang="en-US" altLang="ja-JP" sz="1100" b="0" i="0" u="none" strike="noStrike" baseline="0" smtClean="0">
              <a:solidFill>
                <a:schemeClr val="dk1"/>
              </a:solidFill>
              <a:latin typeface="+mn-lt"/>
              <a:ea typeface="+mn-ea"/>
              <a:cs typeface="+mn-cs"/>
            </a:rPr>
            <a:t>89.4</a:t>
          </a:r>
          <a:r>
            <a:rPr lang="ja-JP" altLang="en-US" sz="1100" b="0" i="0" u="none" strike="noStrike" baseline="0" smtClean="0">
              <a:solidFill>
                <a:schemeClr val="dk1"/>
              </a:solidFill>
              <a:latin typeface="+mn-lt"/>
              <a:ea typeface="+mn-ea"/>
              <a:cs typeface="+mn-cs"/>
            </a:rPr>
            <a:t>％に上昇、類似団体を</a:t>
          </a:r>
          <a:r>
            <a:rPr lang="en-US" altLang="ja-JP" sz="1100" b="0" i="0" u="none" strike="noStrike" baseline="0" smtClean="0">
              <a:solidFill>
                <a:schemeClr val="dk1"/>
              </a:solidFill>
              <a:latin typeface="+mn-lt"/>
              <a:ea typeface="+mn-ea"/>
              <a:cs typeface="+mn-cs"/>
            </a:rPr>
            <a:t>4.8</a:t>
          </a:r>
          <a:r>
            <a:rPr lang="ja-JP" altLang="en-US" sz="1100" b="0" i="0" u="none" strike="noStrike" baseline="0" smtClean="0">
              <a:solidFill>
                <a:schemeClr val="dk1"/>
              </a:solidFill>
              <a:latin typeface="+mn-lt"/>
              <a:ea typeface="+mn-ea"/>
              <a:cs typeface="+mn-cs"/>
            </a:rPr>
            <a:t>ポイント上回っている。</a:t>
          </a:r>
        </a:p>
        <a:p>
          <a:r>
            <a:rPr lang="ja-JP" altLang="en-US" sz="1100" b="0" i="0" u="none" strike="noStrike" baseline="0" smtClean="0">
              <a:solidFill>
                <a:schemeClr val="dk1"/>
              </a:solidFill>
              <a:latin typeface="+mn-lt"/>
              <a:ea typeface="+mn-ea"/>
              <a:cs typeface="+mn-cs"/>
            </a:rPr>
            <a:t>今後は、「新行財政改革プラン」に掲げた行財政改革への取り組みを通して、経常経費の削減に努めるとともに、一般財源確保のため、町税の徴収強化、企業誘致の推進などを図る。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34544</xdr:rowOff>
    </xdr:to>
    <xdr:cxnSp macro="">
      <xdr:nvCxnSpPr>
        <xdr:cNvPr id="129" name="直線コネクタ 128"/>
        <xdr:cNvCxnSpPr/>
      </xdr:nvCxnSpPr>
      <xdr:spPr>
        <a:xfrm>
          <a:off x="4114800" y="108336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63</xdr:row>
      <xdr:rowOff>32258</xdr:rowOff>
    </xdr:to>
    <xdr:cxnSp macro="">
      <xdr:nvCxnSpPr>
        <xdr:cNvPr id="132" name="直線コネクタ 131"/>
        <xdr:cNvCxnSpPr/>
      </xdr:nvCxnSpPr>
      <xdr:spPr>
        <a:xfrm>
          <a:off x="3225800" y="1069365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3" name="フローチャート : 判断 132"/>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34" name="テキスト ボックス 13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63754</xdr:rowOff>
    </xdr:to>
    <xdr:cxnSp macro="">
      <xdr:nvCxnSpPr>
        <xdr:cNvPr id="135" name="直線コネクタ 134"/>
        <xdr:cNvCxnSpPr/>
      </xdr:nvCxnSpPr>
      <xdr:spPr>
        <a:xfrm>
          <a:off x="2336800" y="106357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44450</xdr:rowOff>
    </xdr:to>
    <xdr:cxnSp macro="">
      <xdr:nvCxnSpPr>
        <xdr:cNvPr id="138" name="直線コネクタ 137"/>
        <xdr:cNvCxnSpPr/>
      </xdr:nvCxnSpPr>
      <xdr:spPr>
        <a:xfrm flipV="1">
          <a:off x="1447800" y="106357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39" name="フローチャート : 判断 138"/>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0" name="テキスト ボックス 139"/>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1" name="フローチャート : 判断 140"/>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2" name="テキスト ボックス 141"/>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8" name="円/楕円 147"/>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9"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0" name="円/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1" name="テキスト ボックス 150"/>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2" name="円/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3" name="テキスト ボックス 152"/>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4" name="円/楕円 153"/>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66819</xdr:rowOff>
    </xdr:from>
    <xdr:ext cx="762000" cy="259045"/>
    <xdr:sp macro="" textlink="">
      <xdr:nvSpPr>
        <xdr:cNvPr id="155" name="テキスト ボックス 154"/>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6" name="円/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7" name="テキスト ボックス 156"/>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[120,820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退職者数に対する新規採用者数の抑制による職員数の削減や特殊勤務手当の見直し、消耗品の一括購入及び再利用による物件費の削減などの行財政改革を進めた結果、類似団体平均を下回っている。今後も「新行財政改革プラン」に則し、技能労務職員の退職不補充による人件費の削減など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51634</xdr:rowOff>
    </xdr:from>
    <xdr:to>
      <xdr:col>7</xdr:col>
      <xdr:colOff>152400</xdr:colOff>
      <xdr:row>81</xdr:row>
      <xdr:rowOff>94128</xdr:rowOff>
    </xdr:to>
    <xdr:cxnSp macro="">
      <xdr:nvCxnSpPr>
        <xdr:cNvPr id="190" name="直線コネクタ 189"/>
        <xdr:cNvCxnSpPr/>
      </xdr:nvCxnSpPr>
      <xdr:spPr>
        <a:xfrm>
          <a:off x="4114800" y="13939084"/>
          <a:ext cx="838200" cy="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41856</xdr:rowOff>
    </xdr:from>
    <xdr:to>
      <xdr:col>6</xdr:col>
      <xdr:colOff>0</xdr:colOff>
      <xdr:row>81</xdr:row>
      <xdr:rowOff>51634</xdr:rowOff>
    </xdr:to>
    <xdr:cxnSp macro="">
      <xdr:nvCxnSpPr>
        <xdr:cNvPr id="193" name="直線コネクタ 192"/>
        <xdr:cNvCxnSpPr/>
      </xdr:nvCxnSpPr>
      <xdr:spPr>
        <a:xfrm>
          <a:off x="3225800" y="13929306"/>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37122</xdr:rowOff>
    </xdr:from>
    <xdr:to>
      <xdr:col>6</xdr:col>
      <xdr:colOff>50800</xdr:colOff>
      <xdr:row>84</xdr:row>
      <xdr:rowOff>138722</xdr:rowOff>
    </xdr:to>
    <xdr:sp macro="" textlink="">
      <xdr:nvSpPr>
        <xdr:cNvPr id="194" name="フローチャート : 判断 193"/>
        <xdr:cNvSpPr/>
      </xdr:nvSpPr>
      <xdr:spPr>
        <a:xfrm>
          <a:off x="4064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123499</xdr:rowOff>
    </xdr:from>
    <xdr:ext cx="736600" cy="259045"/>
    <xdr:sp macro="" textlink="">
      <xdr:nvSpPr>
        <xdr:cNvPr id="195" name="テキスト ボックス 194"/>
        <xdr:cNvSpPr txBox="1"/>
      </xdr:nvSpPr>
      <xdr:spPr>
        <a:xfrm>
          <a:off x="3733800" y="1452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16323</xdr:rowOff>
    </xdr:from>
    <xdr:to>
      <xdr:col>4</xdr:col>
      <xdr:colOff>482600</xdr:colOff>
      <xdr:row>81</xdr:row>
      <xdr:rowOff>41856</xdr:rowOff>
    </xdr:to>
    <xdr:cxnSp macro="">
      <xdr:nvCxnSpPr>
        <xdr:cNvPr id="196" name="直線コネクタ 195"/>
        <xdr:cNvCxnSpPr/>
      </xdr:nvCxnSpPr>
      <xdr:spPr>
        <a:xfrm>
          <a:off x="2336800" y="13903773"/>
          <a:ext cx="889000" cy="2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95915</xdr:rowOff>
    </xdr:from>
    <xdr:to>
      <xdr:col>4</xdr:col>
      <xdr:colOff>533400</xdr:colOff>
      <xdr:row>83</xdr:row>
      <xdr:rowOff>26065</xdr:rowOff>
    </xdr:to>
    <xdr:sp macro="" textlink="">
      <xdr:nvSpPr>
        <xdr:cNvPr id="197" name="フローチャート : 判断 196"/>
        <xdr:cNvSpPr/>
      </xdr:nvSpPr>
      <xdr:spPr>
        <a:xfrm>
          <a:off x="3175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10842</xdr:rowOff>
    </xdr:from>
    <xdr:ext cx="762000" cy="259045"/>
    <xdr:sp macro="" textlink="">
      <xdr:nvSpPr>
        <xdr:cNvPr id="198" name="テキスト ボックス 197"/>
        <xdr:cNvSpPr txBox="1"/>
      </xdr:nvSpPr>
      <xdr:spPr>
        <a:xfrm>
          <a:off x="2844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16323</xdr:rowOff>
    </xdr:from>
    <xdr:to>
      <xdr:col>3</xdr:col>
      <xdr:colOff>279400</xdr:colOff>
      <xdr:row>81</xdr:row>
      <xdr:rowOff>35998</xdr:rowOff>
    </xdr:to>
    <xdr:cxnSp macro="">
      <xdr:nvCxnSpPr>
        <xdr:cNvPr id="199" name="直線コネクタ 198"/>
        <xdr:cNvCxnSpPr/>
      </xdr:nvCxnSpPr>
      <xdr:spPr>
        <a:xfrm flipV="1">
          <a:off x="1447800" y="13903773"/>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42621</xdr:rowOff>
    </xdr:from>
    <xdr:to>
      <xdr:col>3</xdr:col>
      <xdr:colOff>330200</xdr:colOff>
      <xdr:row>82</xdr:row>
      <xdr:rowOff>144221</xdr:rowOff>
    </xdr:to>
    <xdr:sp macro="" textlink="">
      <xdr:nvSpPr>
        <xdr:cNvPr id="200" name="フローチャート : 判断 199"/>
        <xdr:cNvSpPr/>
      </xdr:nvSpPr>
      <xdr:spPr>
        <a:xfrm>
          <a:off x="2286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128998</xdr:rowOff>
    </xdr:from>
    <xdr:ext cx="762000" cy="259045"/>
    <xdr:sp macro="" textlink="">
      <xdr:nvSpPr>
        <xdr:cNvPr id="201" name="テキスト ボックス 200"/>
        <xdr:cNvSpPr txBox="1"/>
      </xdr:nvSpPr>
      <xdr:spPr>
        <a:xfrm>
          <a:off x="1955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12396</xdr:rowOff>
    </xdr:from>
    <xdr:to>
      <xdr:col>2</xdr:col>
      <xdr:colOff>127000</xdr:colOff>
      <xdr:row>82</xdr:row>
      <xdr:rowOff>113996</xdr:rowOff>
    </xdr:to>
    <xdr:sp macro="" textlink="">
      <xdr:nvSpPr>
        <xdr:cNvPr id="202" name="フローチャート : 判断 201"/>
        <xdr:cNvSpPr/>
      </xdr:nvSpPr>
      <xdr:spPr>
        <a:xfrm>
          <a:off x="1397000" y="140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98773</xdr:rowOff>
    </xdr:from>
    <xdr:ext cx="762000" cy="259045"/>
    <xdr:sp macro="" textlink="">
      <xdr:nvSpPr>
        <xdr:cNvPr id="203" name="テキスト ボックス 202"/>
        <xdr:cNvSpPr txBox="1"/>
      </xdr:nvSpPr>
      <xdr:spPr>
        <a:xfrm>
          <a:off x="1066800" y="1415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43328</xdr:rowOff>
    </xdr:from>
    <xdr:to>
      <xdr:col>7</xdr:col>
      <xdr:colOff>203200</xdr:colOff>
      <xdr:row>81</xdr:row>
      <xdr:rowOff>144928</xdr:rowOff>
    </xdr:to>
    <xdr:sp macro="" textlink="">
      <xdr:nvSpPr>
        <xdr:cNvPr id="209" name="円/楕円 208"/>
        <xdr:cNvSpPr/>
      </xdr:nvSpPr>
      <xdr:spPr>
        <a:xfrm>
          <a:off x="4902200" y="139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136055</xdr:rowOff>
    </xdr:from>
    <xdr:ext cx="762000" cy="259045"/>
    <xdr:sp macro="" textlink="">
      <xdr:nvSpPr>
        <xdr:cNvPr id="210" name="人件費・物件費等の状況該当値テキスト"/>
        <xdr:cNvSpPr txBox="1"/>
      </xdr:nvSpPr>
      <xdr:spPr>
        <a:xfrm>
          <a:off x="5041900" y="138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834</xdr:rowOff>
    </xdr:from>
    <xdr:to>
      <xdr:col>6</xdr:col>
      <xdr:colOff>50800</xdr:colOff>
      <xdr:row>81</xdr:row>
      <xdr:rowOff>102434</xdr:rowOff>
    </xdr:to>
    <xdr:sp macro="" textlink="">
      <xdr:nvSpPr>
        <xdr:cNvPr id="211" name="円/楕円 210"/>
        <xdr:cNvSpPr/>
      </xdr:nvSpPr>
      <xdr:spPr>
        <a:xfrm>
          <a:off x="4064000" y="138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112611</xdr:rowOff>
    </xdr:from>
    <xdr:ext cx="736600" cy="259045"/>
    <xdr:sp macro="" textlink="">
      <xdr:nvSpPr>
        <xdr:cNvPr id="212" name="テキスト ボックス 211"/>
        <xdr:cNvSpPr txBox="1"/>
      </xdr:nvSpPr>
      <xdr:spPr>
        <a:xfrm>
          <a:off x="3733800" y="1365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162506</xdr:rowOff>
    </xdr:from>
    <xdr:to>
      <xdr:col>4</xdr:col>
      <xdr:colOff>533400</xdr:colOff>
      <xdr:row>81</xdr:row>
      <xdr:rowOff>92656</xdr:rowOff>
    </xdr:to>
    <xdr:sp macro="" textlink="">
      <xdr:nvSpPr>
        <xdr:cNvPr id="213" name="円/楕円 212"/>
        <xdr:cNvSpPr/>
      </xdr:nvSpPr>
      <xdr:spPr>
        <a:xfrm>
          <a:off x="3175000" y="138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102833</xdr:rowOff>
    </xdr:from>
    <xdr:ext cx="762000" cy="259045"/>
    <xdr:sp macro="" textlink="">
      <xdr:nvSpPr>
        <xdr:cNvPr id="214" name="テキスト ボックス 213"/>
        <xdr:cNvSpPr txBox="1"/>
      </xdr:nvSpPr>
      <xdr:spPr>
        <a:xfrm>
          <a:off x="2844800" y="1364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136973</xdr:rowOff>
    </xdr:from>
    <xdr:to>
      <xdr:col>3</xdr:col>
      <xdr:colOff>330200</xdr:colOff>
      <xdr:row>81</xdr:row>
      <xdr:rowOff>67123</xdr:rowOff>
    </xdr:to>
    <xdr:sp macro="" textlink="">
      <xdr:nvSpPr>
        <xdr:cNvPr id="215" name="円/楕円 214"/>
        <xdr:cNvSpPr/>
      </xdr:nvSpPr>
      <xdr:spPr>
        <a:xfrm>
          <a:off x="2286000" y="138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77300</xdr:rowOff>
    </xdr:from>
    <xdr:ext cx="762000" cy="259045"/>
    <xdr:sp macro="" textlink="">
      <xdr:nvSpPr>
        <xdr:cNvPr id="216" name="テキスト ボックス 215"/>
        <xdr:cNvSpPr txBox="1"/>
      </xdr:nvSpPr>
      <xdr:spPr>
        <a:xfrm>
          <a:off x="1955800" y="1362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156648</xdr:rowOff>
    </xdr:from>
    <xdr:to>
      <xdr:col>2</xdr:col>
      <xdr:colOff>127000</xdr:colOff>
      <xdr:row>81</xdr:row>
      <xdr:rowOff>86798</xdr:rowOff>
    </xdr:to>
    <xdr:sp macro="" textlink="">
      <xdr:nvSpPr>
        <xdr:cNvPr id="217" name="円/楕円 216"/>
        <xdr:cNvSpPr/>
      </xdr:nvSpPr>
      <xdr:spPr>
        <a:xfrm>
          <a:off x="1397000" y="138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96975</xdr:rowOff>
    </xdr:from>
    <xdr:ext cx="762000" cy="259045"/>
    <xdr:sp macro="" textlink="">
      <xdr:nvSpPr>
        <xdr:cNvPr id="218" name="テキスト ボックス 217"/>
        <xdr:cNvSpPr txBox="1"/>
      </xdr:nvSpPr>
      <xdr:spPr>
        <a:xfrm>
          <a:off x="1066800" y="1364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当町のラスパイレス指数は、平成</a:t>
          </a:r>
          <a:r>
            <a:rPr lang="en-US" altLang="ja-JP" sz="1100" b="0" i="0" u="none" strike="noStrike" baseline="0" smtClean="0">
              <a:solidFill>
                <a:schemeClr val="dk1"/>
              </a:solidFill>
              <a:latin typeface="+mn-lt"/>
              <a:ea typeface="+mn-ea"/>
              <a:cs typeface="+mn-cs"/>
            </a:rPr>
            <a:t>12</a:t>
          </a:r>
          <a:r>
            <a:rPr lang="ja-JP" altLang="en-US" sz="1100" b="0" i="0" u="none" strike="noStrike" baseline="0" smtClean="0">
              <a:solidFill>
                <a:schemeClr val="dk1"/>
              </a:solidFill>
              <a:latin typeface="+mn-lt"/>
              <a:ea typeface="+mn-ea"/>
              <a:cs typeface="+mn-cs"/>
            </a:rPr>
            <a:t>年（</a:t>
          </a:r>
          <a:r>
            <a:rPr lang="en-US" altLang="ja-JP" sz="1100" b="0" i="0" u="none" strike="noStrike" baseline="0" smtClean="0">
              <a:solidFill>
                <a:schemeClr val="dk1"/>
              </a:solidFill>
              <a:latin typeface="+mn-lt"/>
              <a:ea typeface="+mn-ea"/>
              <a:cs typeface="+mn-cs"/>
            </a:rPr>
            <a:t>98.1</a:t>
          </a:r>
          <a:r>
            <a:rPr lang="ja-JP" altLang="en-US" sz="1100" b="0" i="0" u="none" strike="noStrike" baseline="0" smtClean="0">
              <a:solidFill>
                <a:schemeClr val="dk1"/>
              </a:solidFill>
              <a:latin typeface="+mn-lt"/>
              <a:ea typeface="+mn-ea"/>
              <a:cs typeface="+mn-cs"/>
            </a:rPr>
            <a:t>）をピークに、平成</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年まで毎年連続して減少した。平成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年度は、国家公務員の給与改定臨時特例法による措置の影響により大幅に増加したが、平成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年度に特例法が終了したことにより回復。平成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95.8</a:t>
          </a:r>
          <a:r>
            <a:rPr lang="ja-JP" altLang="en-US" sz="1100" b="0" i="0" u="none" strike="noStrike" baseline="0" smtClean="0">
              <a:solidFill>
                <a:schemeClr val="dk1"/>
              </a:solidFill>
              <a:latin typeface="+mn-lt"/>
              <a:ea typeface="+mn-ea"/>
              <a:cs typeface="+mn-cs"/>
            </a:rPr>
            <a:t>％となり、類似団体平均を</a:t>
          </a:r>
          <a:r>
            <a:rPr lang="en-US" altLang="ja-JP" sz="1100" b="0" i="0" u="none" strike="noStrike" baseline="0" smtClean="0">
              <a:solidFill>
                <a:schemeClr val="dk1"/>
              </a:solidFill>
              <a:latin typeface="+mn-lt"/>
              <a:ea typeface="+mn-ea"/>
              <a:cs typeface="+mn-cs"/>
            </a:rPr>
            <a:t>1.1</a:t>
          </a:r>
          <a:r>
            <a:rPr lang="ja-JP" altLang="en-US" sz="1100" b="0" i="0" u="none" strike="noStrike" baseline="0" smtClean="0">
              <a:solidFill>
                <a:schemeClr val="dk1"/>
              </a:solidFill>
              <a:latin typeface="+mn-lt"/>
              <a:ea typeface="+mn-ea"/>
              <a:cs typeface="+mn-cs"/>
            </a:rPr>
            <a:t>ポイント下回っている。今後も給与制度の総合的見直し等を実施し、適正化に努める。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77724</xdr:rowOff>
    </xdr:to>
    <xdr:cxnSp macro="">
      <xdr:nvCxnSpPr>
        <xdr:cNvPr id="250" name="直線コネクタ 249"/>
        <xdr:cNvCxnSpPr/>
      </xdr:nvCxnSpPr>
      <xdr:spPr>
        <a:xfrm flipV="1">
          <a:off x="16179800" y="14440915"/>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77724</xdr:rowOff>
    </xdr:to>
    <xdr:cxnSp macro="">
      <xdr:nvCxnSpPr>
        <xdr:cNvPr id="253" name="直線コネクタ 252"/>
        <xdr:cNvCxnSpPr/>
      </xdr:nvCxnSpPr>
      <xdr:spPr>
        <a:xfrm>
          <a:off x="15290800" y="14411961"/>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4" name="フローチャート : 判断 253"/>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55" name="テキスト ボックス 254"/>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87</xdr:row>
      <xdr:rowOff>123189</xdr:rowOff>
    </xdr:to>
    <xdr:cxnSp macro="">
      <xdr:nvCxnSpPr>
        <xdr:cNvPr id="256" name="直線コネクタ 255"/>
        <xdr:cNvCxnSpPr/>
      </xdr:nvCxnSpPr>
      <xdr:spPr>
        <a:xfrm flipV="1">
          <a:off x="14401800" y="14411961"/>
          <a:ext cx="8890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57" name="フローチャート : 判断 256"/>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58" name="テキスト ボックス 25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88</xdr:row>
      <xdr:rowOff>96520</xdr:rowOff>
    </xdr:to>
    <xdr:cxnSp macro="">
      <xdr:nvCxnSpPr>
        <xdr:cNvPr id="259" name="直線コネクタ 258"/>
        <xdr:cNvCxnSpPr/>
      </xdr:nvCxnSpPr>
      <xdr:spPr>
        <a:xfrm flipV="1">
          <a:off x="13512800" y="15039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0" name="フローチャート : 判断 259"/>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61" name="テキスト ボックス 260"/>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3" name="テキスト ボックス 26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69" name="円/楕円 268"/>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4842</xdr:rowOff>
    </xdr:from>
    <xdr:ext cx="762000" cy="259045"/>
    <xdr:sp macro="" textlink="">
      <xdr:nvSpPr>
        <xdr:cNvPr id="270" name="給与水準   （国との比較）該当値テキスト"/>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1" name="円/楕円 270"/>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138701</xdr:rowOff>
    </xdr:from>
    <xdr:ext cx="736600" cy="259045"/>
    <xdr:sp macro="" textlink="">
      <xdr:nvSpPr>
        <xdr:cNvPr id="272" name="テキスト ボックス 271"/>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3" name="円/楕円 272"/>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74" name="テキスト ボックス 273"/>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5" name="円/楕円 274"/>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76" name="テキスト ボックス 275"/>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77" name="円/楕円 276"/>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78" name="テキスト ボックス 277"/>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類似団体平均を</a:t>
          </a:r>
          <a:r>
            <a:rPr lang="en-US" altLang="ja-JP" sz="1100" b="0" i="0" u="none" strike="noStrike" baseline="0" smtClean="0">
              <a:solidFill>
                <a:schemeClr val="dk1"/>
              </a:solidFill>
              <a:latin typeface="+mn-lt"/>
              <a:ea typeface="+mn-ea"/>
              <a:cs typeface="+mn-cs"/>
            </a:rPr>
            <a:t>1.49</a:t>
          </a:r>
          <a:r>
            <a:rPr lang="ja-JP" altLang="en-US" sz="1100" b="0" i="0" u="none" strike="noStrike" baseline="0" smtClean="0">
              <a:solidFill>
                <a:schemeClr val="dk1"/>
              </a:solidFill>
              <a:latin typeface="+mn-lt"/>
              <a:ea typeface="+mn-ea"/>
              <a:cs typeface="+mn-cs"/>
            </a:rPr>
            <a:t>人下回っている。平成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a:t>
          </a:r>
          <a:r>
            <a:rPr lang="en-US" altLang="ja-JP" sz="1100" b="0" i="0" u="none" strike="noStrike" baseline="0" smtClean="0">
              <a:solidFill>
                <a:schemeClr val="dk1"/>
              </a:solidFill>
              <a:latin typeface="+mn-lt"/>
              <a:ea typeface="+mn-ea"/>
              <a:cs typeface="+mn-cs"/>
            </a:rPr>
            <a:t>4</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日現在の普通会計職員数（教育長を除く）は</a:t>
          </a:r>
          <a:r>
            <a:rPr lang="en-US" altLang="ja-JP" sz="1100" b="0" i="0" u="none" strike="noStrike" baseline="0" smtClean="0">
              <a:solidFill>
                <a:schemeClr val="dk1"/>
              </a:solidFill>
              <a:latin typeface="+mn-lt"/>
              <a:ea typeface="+mn-ea"/>
              <a:cs typeface="+mn-cs"/>
            </a:rPr>
            <a:t>142</a:t>
          </a:r>
          <a:r>
            <a:rPr lang="ja-JP" altLang="en-US" sz="1100" b="0" i="0" u="none" strike="noStrike" baseline="0" smtClean="0">
              <a:solidFill>
                <a:schemeClr val="dk1"/>
              </a:solidFill>
              <a:latin typeface="+mn-lt"/>
              <a:ea typeface="+mn-ea"/>
              <a:cs typeface="+mn-cs"/>
            </a:rPr>
            <a:t>人（前年</a:t>
          </a:r>
          <a:r>
            <a:rPr lang="en-US" altLang="ja-JP" sz="1100" b="0" i="0" u="none" strike="noStrike" baseline="0" smtClean="0">
              <a:solidFill>
                <a:schemeClr val="dk1"/>
              </a:solidFill>
              <a:latin typeface="+mn-lt"/>
              <a:ea typeface="+mn-ea"/>
              <a:cs typeface="+mn-cs"/>
            </a:rPr>
            <a:t>4</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日現在の職員数は、</a:t>
          </a:r>
          <a:r>
            <a:rPr lang="en-US" altLang="ja-JP" sz="1100" b="0" i="0" u="none" strike="noStrike" baseline="0" smtClean="0">
              <a:solidFill>
                <a:schemeClr val="dk1"/>
              </a:solidFill>
              <a:latin typeface="+mn-lt"/>
              <a:ea typeface="+mn-ea"/>
              <a:cs typeface="+mn-cs"/>
            </a:rPr>
            <a:t>142</a:t>
          </a:r>
          <a:r>
            <a:rPr lang="ja-JP" altLang="en-US" sz="1100" b="0" i="0" u="none" strike="noStrike" baseline="0" smtClean="0">
              <a:solidFill>
                <a:schemeClr val="dk1"/>
              </a:solidFill>
              <a:latin typeface="+mn-lt"/>
              <a:ea typeface="+mn-ea"/>
              <a:cs typeface="+mn-cs"/>
            </a:rPr>
            <a:t>人）で、対前年度で同数となっている。今後も、第</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次定員適正化計画にのっとり、技能労務職員の退職不補充、臨時嘱託職員の活用、業務の委託化の推進などにより、引き続き簡素で効率的な執行体制の確保を図り適切な定員管理に努める。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52160</xdr:rowOff>
    </xdr:from>
    <xdr:to>
      <xdr:col>24</xdr:col>
      <xdr:colOff>558800</xdr:colOff>
      <xdr:row>61</xdr:row>
      <xdr:rowOff>67673</xdr:rowOff>
    </xdr:to>
    <xdr:cxnSp macro="">
      <xdr:nvCxnSpPr>
        <xdr:cNvPr id="315" name="直線コネクタ 314"/>
        <xdr:cNvCxnSpPr/>
      </xdr:nvCxnSpPr>
      <xdr:spPr>
        <a:xfrm>
          <a:off x="16179800" y="10510610"/>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52160</xdr:rowOff>
    </xdr:from>
    <xdr:to>
      <xdr:col>23</xdr:col>
      <xdr:colOff>406400</xdr:colOff>
      <xdr:row>61</xdr:row>
      <xdr:rowOff>74567</xdr:rowOff>
    </xdr:to>
    <xdr:cxnSp macro="">
      <xdr:nvCxnSpPr>
        <xdr:cNvPr id="318" name="直線コネクタ 317"/>
        <xdr:cNvCxnSpPr/>
      </xdr:nvCxnSpPr>
      <xdr:spPr>
        <a:xfrm flipV="1">
          <a:off x="15290800" y="1051061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19" name="フローチャート : 判断 31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0" name="テキスト ボックス 319"/>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74567</xdr:rowOff>
    </xdr:from>
    <xdr:to>
      <xdr:col>22</xdr:col>
      <xdr:colOff>203200</xdr:colOff>
      <xdr:row>61</xdr:row>
      <xdr:rowOff>107315</xdr:rowOff>
    </xdr:to>
    <xdr:cxnSp macro="">
      <xdr:nvCxnSpPr>
        <xdr:cNvPr id="321" name="直線コネクタ 320"/>
        <xdr:cNvCxnSpPr/>
      </xdr:nvCxnSpPr>
      <xdr:spPr>
        <a:xfrm flipV="1">
          <a:off x="14401800" y="1053301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45357</xdr:rowOff>
    </xdr:from>
    <xdr:to>
      <xdr:col>22</xdr:col>
      <xdr:colOff>254000</xdr:colOff>
      <xdr:row>62</xdr:row>
      <xdr:rowOff>146957</xdr:rowOff>
    </xdr:to>
    <xdr:sp macro="" textlink="">
      <xdr:nvSpPr>
        <xdr:cNvPr id="322" name="フローチャート : 判断 321"/>
        <xdr:cNvSpPr/>
      </xdr:nvSpPr>
      <xdr:spPr>
        <a:xfrm>
          <a:off x="15240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131734</xdr:rowOff>
    </xdr:from>
    <xdr:ext cx="762000" cy="259045"/>
    <xdr:sp macro="" textlink="">
      <xdr:nvSpPr>
        <xdr:cNvPr id="323" name="テキスト ボックス 322"/>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107315</xdr:rowOff>
    </xdr:to>
    <xdr:cxnSp macro="">
      <xdr:nvCxnSpPr>
        <xdr:cNvPr id="324" name="直線コネクタ 323"/>
        <xdr:cNvCxnSpPr/>
      </xdr:nvCxnSpPr>
      <xdr:spPr>
        <a:xfrm>
          <a:off x="13512800" y="1052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52251</xdr:rowOff>
    </xdr:from>
    <xdr:to>
      <xdr:col>21</xdr:col>
      <xdr:colOff>50800</xdr:colOff>
      <xdr:row>62</xdr:row>
      <xdr:rowOff>153851</xdr:rowOff>
    </xdr:to>
    <xdr:sp macro="" textlink="">
      <xdr:nvSpPr>
        <xdr:cNvPr id="325" name="フローチャート : 判断 324"/>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26" name="テキスト ボックス 325"/>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33292</xdr:rowOff>
    </xdr:from>
    <xdr:to>
      <xdr:col>19</xdr:col>
      <xdr:colOff>533400</xdr:colOff>
      <xdr:row>62</xdr:row>
      <xdr:rowOff>134892</xdr:rowOff>
    </xdr:to>
    <xdr:sp macro="" textlink="">
      <xdr:nvSpPr>
        <xdr:cNvPr id="327" name="フローチャート : 判断 326"/>
        <xdr:cNvSpPr/>
      </xdr:nvSpPr>
      <xdr:spPr>
        <a:xfrm>
          <a:off x="13462000" y="106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119669</xdr:rowOff>
    </xdr:from>
    <xdr:ext cx="762000" cy="259045"/>
    <xdr:sp macro="" textlink="">
      <xdr:nvSpPr>
        <xdr:cNvPr id="328" name="テキスト ボックス 327"/>
        <xdr:cNvSpPr txBox="1"/>
      </xdr:nvSpPr>
      <xdr:spPr>
        <a:xfrm>
          <a:off x="13131800" y="1074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16873</xdr:rowOff>
    </xdr:from>
    <xdr:to>
      <xdr:col>24</xdr:col>
      <xdr:colOff>609600</xdr:colOff>
      <xdr:row>61</xdr:row>
      <xdr:rowOff>118473</xdr:rowOff>
    </xdr:to>
    <xdr:sp macro="" textlink="">
      <xdr:nvSpPr>
        <xdr:cNvPr id="334" name="円/楕円 333"/>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33400</xdr:rowOff>
    </xdr:from>
    <xdr:ext cx="762000" cy="259045"/>
    <xdr:sp macro="" textlink="">
      <xdr:nvSpPr>
        <xdr:cNvPr id="335"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1360</xdr:rowOff>
    </xdr:from>
    <xdr:to>
      <xdr:col>23</xdr:col>
      <xdr:colOff>457200</xdr:colOff>
      <xdr:row>61</xdr:row>
      <xdr:rowOff>102960</xdr:rowOff>
    </xdr:to>
    <xdr:sp macro="" textlink="">
      <xdr:nvSpPr>
        <xdr:cNvPr id="336" name="円/楕円 335"/>
        <xdr:cNvSpPr/>
      </xdr:nvSpPr>
      <xdr:spPr>
        <a:xfrm>
          <a:off x="16129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113137</xdr:rowOff>
    </xdr:from>
    <xdr:ext cx="736600" cy="259045"/>
    <xdr:sp macro="" textlink="">
      <xdr:nvSpPr>
        <xdr:cNvPr id="337" name="テキスト ボックス 336"/>
        <xdr:cNvSpPr txBox="1"/>
      </xdr:nvSpPr>
      <xdr:spPr>
        <a:xfrm>
          <a:off x="15798800" y="1022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23767</xdr:rowOff>
    </xdr:from>
    <xdr:to>
      <xdr:col>22</xdr:col>
      <xdr:colOff>254000</xdr:colOff>
      <xdr:row>61</xdr:row>
      <xdr:rowOff>125367</xdr:rowOff>
    </xdr:to>
    <xdr:sp macro="" textlink="">
      <xdr:nvSpPr>
        <xdr:cNvPr id="338" name="円/楕円 337"/>
        <xdr:cNvSpPr/>
      </xdr:nvSpPr>
      <xdr:spPr>
        <a:xfrm>
          <a:off x="15240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135544</xdr:rowOff>
    </xdr:from>
    <xdr:ext cx="762000" cy="259045"/>
    <xdr:sp macro="" textlink="">
      <xdr:nvSpPr>
        <xdr:cNvPr id="339" name="テキスト ボックス 338"/>
        <xdr:cNvSpPr txBox="1"/>
      </xdr:nvSpPr>
      <xdr:spPr>
        <a:xfrm>
          <a:off x="14909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56515</xdr:rowOff>
    </xdr:from>
    <xdr:to>
      <xdr:col>21</xdr:col>
      <xdr:colOff>50800</xdr:colOff>
      <xdr:row>61</xdr:row>
      <xdr:rowOff>158115</xdr:rowOff>
    </xdr:to>
    <xdr:sp macro="" textlink="">
      <xdr:nvSpPr>
        <xdr:cNvPr id="340" name="円/楕円 339"/>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41" name="テキスト ボックス 340"/>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2" name="円/楕円 341"/>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132097</xdr:rowOff>
    </xdr:from>
    <xdr:ext cx="762000" cy="259045"/>
    <xdr:sp macro="" textlink="">
      <xdr:nvSpPr>
        <xdr:cNvPr id="343" name="テキスト ボックス 342"/>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公共下水道事業については、平成</a:t>
          </a:r>
          <a:r>
            <a:rPr lang="en-US" altLang="ja-JP" sz="1000" b="0" i="0" u="none" strike="noStrike" baseline="0" smtClean="0">
              <a:solidFill>
                <a:schemeClr val="dk1"/>
              </a:solidFill>
              <a:latin typeface="+mn-lt"/>
              <a:ea typeface="+mn-ea"/>
              <a:cs typeface="+mn-cs"/>
            </a:rPr>
            <a:t>21</a:t>
          </a:r>
          <a:r>
            <a:rPr lang="ja-JP" altLang="en-US" sz="1000" b="0" i="0" u="none" strike="noStrike" baseline="0" smtClean="0">
              <a:solidFill>
                <a:schemeClr val="dk1"/>
              </a:solidFill>
              <a:latin typeface="+mn-lt"/>
              <a:ea typeface="+mn-ea"/>
              <a:cs typeface="+mn-cs"/>
            </a:rPr>
            <a:t>年度に供用開始され、平成</a:t>
          </a:r>
          <a:r>
            <a:rPr lang="en-US" altLang="ja-JP" sz="1000" b="0" i="0" u="none" strike="noStrike" baseline="0" smtClean="0">
              <a:solidFill>
                <a:schemeClr val="dk1"/>
              </a:solidFill>
              <a:latin typeface="+mn-lt"/>
              <a:ea typeface="+mn-ea"/>
              <a:cs typeface="+mn-cs"/>
            </a:rPr>
            <a:t>16</a:t>
          </a:r>
          <a:r>
            <a:rPr lang="ja-JP" altLang="en-US" sz="1000" b="0" i="0" u="none" strike="noStrike" baseline="0" smtClean="0">
              <a:solidFill>
                <a:schemeClr val="dk1"/>
              </a:solidFill>
              <a:latin typeface="+mn-lt"/>
              <a:ea typeface="+mn-ea"/>
              <a:cs typeface="+mn-cs"/>
            </a:rPr>
            <a:t>年度債の元金償還が始まった平成</a:t>
          </a:r>
          <a:r>
            <a:rPr lang="en-US" altLang="ja-JP" sz="1000" b="0" i="0" u="none" strike="noStrike" baseline="0" smtClean="0">
              <a:solidFill>
                <a:schemeClr val="dk1"/>
              </a:solidFill>
              <a:latin typeface="+mn-lt"/>
              <a:ea typeface="+mn-ea"/>
              <a:cs typeface="+mn-cs"/>
            </a:rPr>
            <a:t>22</a:t>
          </a:r>
          <a:r>
            <a:rPr lang="ja-JP" altLang="en-US" sz="1000" b="0" i="0" u="none" strike="noStrike" baseline="0" smtClean="0">
              <a:solidFill>
                <a:schemeClr val="dk1"/>
              </a:solidFill>
              <a:latin typeface="+mn-lt"/>
              <a:ea typeface="+mn-ea"/>
              <a:cs typeface="+mn-cs"/>
            </a:rPr>
            <a:t>年度以降は、実質公債費比率の算定に影響を与えている。一方、災害復旧費等に係る基準財政需要額の減少等による公債費</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分子</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の増加に対し、人口減少等特別対策事業費の皆増等による普通交付税の増加等により、標準財政規模から元利償還金等の基準財政需要額算入額を控除した額</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分母</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の増により、単年度実質公債費比率は対昨年度</a:t>
          </a:r>
          <a:r>
            <a:rPr lang="en-US" altLang="ja-JP" sz="1000" b="0" i="0" u="none" strike="noStrike" baseline="0" smtClean="0">
              <a:solidFill>
                <a:schemeClr val="dk1"/>
              </a:solidFill>
              <a:latin typeface="+mn-lt"/>
              <a:ea typeface="+mn-ea"/>
              <a:cs typeface="+mn-cs"/>
            </a:rPr>
            <a:t>0.25</a:t>
          </a:r>
          <a:r>
            <a:rPr lang="ja-JP" altLang="en-US" sz="1000" b="0" i="0" u="none" strike="noStrike" baseline="0" smtClean="0">
              <a:solidFill>
                <a:schemeClr val="dk1"/>
              </a:solidFill>
              <a:latin typeface="+mn-lt"/>
              <a:ea typeface="+mn-ea"/>
              <a:cs typeface="+mn-cs"/>
            </a:rPr>
            <a:t>ポイントの増となった。しかし、平成</a:t>
          </a:r>
          <a:r>
            <a:rPr lang="en-US" altLang="ja-JP" sz="1000" b="0" i="0" u="none" strike="noStrike" baseline="0" smtClean="0">
              <a:solidFill>
                <a:schemeClr val="dk1"/>
              </a:solidFill>
              <a:latin typeface="+mn-lt"/>
              <a:ea typeface="+mn-ea"/>
              <a:cs typeface="+mn-cs"/>
            </a:rPr>
            <a:t>24</a:t>
          </a:r>
          <a:r>
            <a:rPr lang="ja-JP" altLang="en-US" sz="1000" b="0" i="0" u="none" strike="noStrike" baseline="0" smtClean="0">
              <a:solidFill>
                <a:schemeClr val="dk1"/>
              </a:solidFill>
              <a:latin typeface="+mn-lt"/>
              <a:ea typeface="+mn-ea"/>
              <a:cs typeface="+mn-cs"/>
            </a:rPr>
            <a:t>年度をもって一部事務組合の起債償還終了による公債費の減少により、</a:t>
          </a:r>
          <a:r>
            <a:rPr lang="en-US" altLang="ja-JP" sz="1000" b="0" i="0" u="none" strike="noStrike" baseline="0" smtClean="0">
              <a:solidFill>
                <a:schemeClr val="dk1"/>
              </a:solidFill>
              <a:latin typeface="+mn-lt"/>
              <a:ea typeface="+mn-ea"/>
              <a:cs typeface="+mn-cs"/>
            </a:rPr>
            <a:t>3</a:t>
          </a:r>
          <a:r>
            <a:rPr lang="ja-JP" altLang="en-US" sz="1000" b="0" i="0" u="none" strike="noStrike" baseline="0" smtClean="0">
              <a:solidFill>
                <a:schemeClr val="dk1"/>
              </a:solidFill>
              <a:latin typeface="+mn-lt"/>
              <a:ea typeface="+mn-ea"/>
              <a:cs typeface="+mn-cs"/>
            </a:rPr>
            <a:t>カ年平均は昨年同率となった。</a:t>
          </a:r>
        </a:p>
        <a:p>
          <a:r>
            <a:rPr lang="ja-JP" altLang="en-US" sz="1000" b="0" i="0" u="none" strike="noStrike" baseline="0" smtClean="0">
              <a:solidFill>
                <a:schemeClr val="dk1"/>
              </a:solidFill>
              <a:latin typeface="+mn-lt"/>
              <a:ea typeface="+mn-ea"/>
              <a:cs typeface="+mn-cs"/>
            </a:rPr>
            <a:t>病院事業についても、「公立森町病院経営改革プラン」に基づき事業計画の整理を行い、地方債発行の抑制に努めるとともに、毎年度の起債の償還が平準化するよう適切な地方債管理に努める。</a:t>
          </a:r>
          <a:endParaRPr kumimoji="1" lang="ja-JP" altLang="en-US" sz="10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41</xdr:row>
      <xdr:rowOff>70455</xdr:rowOff>
    </xdr:to>
    <xdr:cxnSp macro="">
      <xdr:nvCxnSpPr>
        <xdr:cNvPr id="379" name="直線コネクタ 378"/>
        <xdr:cNvCxnSpPr/>
      </xdr:nvCxnSpPr>
      <xdr:spPr>
        <a:xfrm>
          <a:off x="16179800" y="709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36182</xdr:rowOff>
    </xdr:from>
    <xdr:ext cx="762000" cy="259045"/>
    <xdr:sp macro="" textlink="">
      <xdr:nvSpPr>
        <xdr:cNvPr id="380"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116417</xdr:rowOff>
    </xdr:to>
    <xdr:cxnSp macro="">
      <xdr:nvCxnSpPr>
        <xdr:cNvPr id="382" name="直線コネクタ 381"/>
        <xdr:cNvCxnSpPr/>
      </xdr:nvCxnSpPr>
      <xdr:spPr>
        <a:xfrm flipV="1">
          <a:off x="15290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169031</xdr:rowOff>
    </xdr:from>
    <xdr:to>
      <xdr:col>23</xdr:col>
      <xdr:colOff>457200</xdr:colOff>
      <xdr:row>42</xdr:row>
      <xdr:rowOff>99181</xdr:rowOff>
    </xdr:to>
    <xdr:sp macro="" textlink="">
      <xdr:nvSpPr>
        <xdr:cNvPr id="383" name="フローチャート : 判断 382"/>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83958</xdr:rowOff>
    </xdr:from>
    <xdr:ext cx="736600" cy="259045"/>
    <xdr:sp macro="" textlink="">
      <xdr:nvSpPr>
        <xdr:cNvPr id="384" name="テキスト ボックス 383"/>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41</xdr:row>
      <xdr:rowOff>162378</xdr:rowOff>
    </xdr:to>
    <xdr:cxnSp macro="">
      <xdr:nvCxnSpPr>
        <xdr:cNvPr id="385" name="直線コネクタ 384"/>
        <xdr:cNvCxnSpPr/>
      </xdr:nvCxnSpPr>
      <xdr:spPr>
        <a:xfrm flipV="1">
          <a:off x="14401800" y="71458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86" name="フローチャート : 判断 385"/>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387" name="テキスト ボックス 386"/>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140305</xdr:rowOff>
    </xdr:to>
    <xdr:cxnSp macro="">
      <xdr:nvCxnSpPr>
        <xdr:cNvPr id="388" name="直線コネクタ 387"/>
        <xdr:cNvCxnSpPr/>
      </xdr:nvCxnSpPr>
      <xdr:spPr>
        <a:xfrm flipV="1">
          <a:off x="13512800" y="71918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89" name="フローチャート : 判断 388"/>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0" name="テキスト ボックス 389"/>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1" name="フローチャート : 判断 390"/>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392" name="テキスト ボックス 391"/>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98" name="円/楕円 397"/>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163182</xdr:rowOff>
    </xdr:from>
    <xdr:ext cx="762000" cy="259045"/>
    <xdr:sp macro="" textlink="">
      <xdr:nvSpPr>
        <xdr:cNvPr id="399"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0" name="円/楕円 399"/>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401" name="テキスト ボックス 400"/>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2" name="円/楕円 40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3" name="テキスト ボックス 40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04" name="円/楕円 403"/>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405" name="テキスト ボックス 404"/>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06" name="円/楕円 405"/>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29832</xdr:rowOff>
    </xdr:from>
    <xdr:ext cx="762000" cy="259045"/>
    <xdr:sp macro="" textlink="">
      <xdr:nvSpPr>
        <xdr:cNvPr id="407" name="テキスト ボックス 406"/>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類似団体平均を</a:t>
          </a:r>
          <a:r>
            <a:rPr lang="en-US" altLang="ja-JP" sz="1100" b="0" i="0" u="none" strike="noStrike" baseline="0" smtClean="0">
              <a:solidFill>
                <a:schemeClr val="dk1"/>
              </a:solidFill>
              <a:latin typeface="+mn-lt"/>
              <a:ea typeface="+mn-ea"/>
              <a:cs typeface="+mn-cs"/>
            </a:rPr>
            <a:t>21.0</a:t>
          </a:r>
          <a:r>
            <a:rPr lang="ja-JP" altLang="en-US" sz="1100" b="0" i="0" u="none" strike="noStrike" baseline="0" smtClean="0">
              <a:solidFill>
                <a:schemeClr val="dk1"/>
              </a:solidFill>
              <a:latin typeface="+mn-lt"/>
              <a:ea typeface="+mn-ea"/>
              <a:cs typeface="+mn-cs"/>
            </a:rPr>
            <a:t>ポイント上回っている。基金や特定歳入の減、基準財政需要額算入見込額の増により充当可能財源等は微増となったが、体育館建設、拠点防災倉庫整備、防災行政無線デジタル化事業等の新たな起債に伴い将来負担額が増加し、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21.1</a:t>
          </a:r>
          <a:r>
            <a:rPr lang="ja-JP" altLang="en-US" sz="1100" b="0" i="0" u="none" strike="noStrike" baseline="0" smtClean="0">
              <a:solidFill>
                <a:schemeClr val="dk1"/>
              </a:solidFill>
              <a:latin typeface="+mn-lt"/>
              <a:ea typeface="+mn-ea"/>
              <a:cs typeface="+mn-cs"/>
            </a:rPr>
            <a:t>％増の</a:t>
          </a:r>
          <a:r>
            <a:rPr lang="en-US" altLang="ja-JP" sz="1100" b="0" i="0" u="none" strike="noStrike" baseline="0" smtClean="0">
              <a:solidFill>
                <a:schemeClr val="dk1"/>
              </a:solidFill>
              <a:latin typeface="+mn-lt"/>
              <a:ea typeface="+mn-ea"/>
              <a:cs typeface="+mn-cs"/>
            </a:rPr>
            <a:t>65.9</a:t>
          </a:r>
          <a:r>
            <a:rPr lang="ja-JP" altLang="en-US" sz="1100" b="0" i="0" u="none" strike="noStrike" baseline="0" smtClean="0">
              <a:solidFill>
                <a:schemeClr val="dk1"/>
              </a:solidFill>
              <a:latin typeface="+mn-lt"/>
              <a:ea typeface="+mn-ea"/>
              <a:cs typeface="+mn-cs"/>
            </a:rPr>
            <a:t>％となった。一般会計等に係る地方債現在高の</a:t>
          </a:r>
          <a:r>
            <a:rPr lang="en-US" altLang="ja-JP" sz="1100" b="0" i="0" u="none" strike="noStrike" baseline="0" smtClean="0">
              <a:solidFill>
                <a:schemeClr val="dk1"/>
              </a:solidFill>
              <a:latin typeface="+mn-lt"/>
              <a:ea typeface="+mn-ea"/>
              <a:cs typeface="+mn-cs"/>
            </a:rPr>
            <a:t>47.0</a:t>
          </a:r>
          <a:r>
            <a:rPr lang="ja-JP" altLang="en-US" sz="1100" b="0" i="0" u="none" strike="noStrike" baseline="0" smtClean="0">
              <a:solidFill>
                <a:schemeClr val="dk1"/>
              </a:solidFill>
              <a:latin typeface="+mn-lt"/>
              <a:ea typeface="+mn-ea"/>
              <a:cs typeface="+mn-cs"/>
            </a:rPr>
            <a:t>％は交付税措置のある臨時財政対策債となっている。今後も新規事業の実施などについて総点検を図り、公債費など義務的経費の削減を中心とする行財政改革を進め、財政の健全化を図る。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140310</xdr:rowOff>
    </xdr:from>
    <xdr:to>
      <xdr:col>24</xdr:col>
      <xdr:colOff>558800</xdr:colOff>
      <xdr:row>18</xdr:row>
      <xdr:rowOff>1067</xdr:rowOff>
    </xdr:to>
    <xdr:cxnSp macro="">
      <xdr:nvCxnSpPr>
        <xdr:cNvPr id="439" name="直線コネクタ 438"/>
        <xdr:cNvCxnSpPr/>
      </xdr:nvCxnSpPr>
      <xdr:spPr>
        <a:xfrm>
          <a:off x="16179800" y="2883510"/>
          <a:ext cx="838200" cy="2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12903</xdr:rowOff>
    </xdr:from>
    <xdr:to>
      <xdr:col>23</xdr:col>
      <xdr:colOff>406400</xdr:colOff>
      <xdr:row>16</xdr:row>
      <xdr:rowOff>140310</xdr:rowOff>
    </xdr:to>
    <xdr:cxnSp macro="">
      <xdr:nvCxnSpPr>
        <xdr:cNvPr id="442" name="直線コネクタ 441"/>
        <xdr:cNvCxnSpPr/>
      </xdr:nvCxnSpPr>
      <xdr:spPr>
        <a:xfrm>
          <a:off x="15290800" y="2756103"/>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46076</xdr:rowOff>
    </xdr:from>
    <xdr:to>
      <xdr:col>23</xdr:col>
      <xdr:colOff>457200</xdr:colOff>
      <xdr:row>16</xdr:row>
      <xdr:rowOff>147676</xdr:rowOff>
    </xdr:to>
    <xdr:sp macro="" textlink="">
      <xdr:nvSpPr>
        <xdr:cNvPr id="443" name="フローチャート : 判断 442"/>
        <xdr:cNvSpPr/>
      </xdr:nvSpPr>
      <xdr:spPr>
        <a:xfrm>
          <a:off x="16129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157853</xdr:rowOff>
    </xdr:from>
    <xdr:ext cx="736600" cy="259045"/>
    <xdr:sp macro="" textlink="">
      <xdr:nvSpPr>
        <xdr:cNvPr id="444" name="テキスト ボックス 443"/>
        <xdr:cNvSpPr txBox="1"/>
      </xdr:nvSpPr>
      <xdr:spPr>
        <a:xfrm>
          <a:off x="15798800" y="25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12903</xdr:rowOff>
    </xdr:from>
    <xdr:to>
      <xdr:col>22</xdr:col>
      <xdr:colOff>203200</xdr:colOff>
      <xdr:row>16</xdr:row>
      <xdr:rowOff>58268</xdr:rowOff>
    </xdr:to>
    <xdr:cxnSp macro="">
      <xdr:nvCxnSpPr>
        <xdr:cNvPr id="445" name="直線コネクタ 444"/>
        <xdr:cNvCxnSpPr/>
      </xdr:nvCxnSpPr>
      <xdr:spPr>
        <a:xfrm flipV="1">
          <a:off x="14401800" y="2756103"/>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84684</xdr:rowOff>
    </xdr:from>
    <xdr:to>
      <xdr:col>22</xdr:col>
      <xdr:colOff>254000</xdr:colOff>
      <xdr:row>17</xdr:row>
      <xdr:rowOff>14834</xdr:rowOff>
    </xdr:to>
    <xdr:sp macro="" textlink="">
      <xdr:nvSpPr>
        <xdr:cNvPr id="446" name="フローチャート : 判断 445"/>
        <xdr:cNvSpPr/>
      </xdr:nvSpPr>
      <xdr:spPr>
        <a:xfrm>
          <a:off x="15240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171061</xdr:rowOff>
    </xdr:from>
    <xdr:ext cx="762000" cy="259045"/>
    <xdr:sp macro="" textlink="">
      <xdr:nvSpPr>
        <xdr:cNvPr id="447" name="テキスト ボックス 446"/>
        <xdr:cNvSpPr txBox="1"/>
      </xdr:nvSpPr>
      <xdr:spPr>
        <a:xfrm>
          <a:off x="14909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58268</xdr:rowOff>
    </xdr:from>
    <xdr:to>
      <xdr:col>21</xdr:col>
      <xdr:colOff>0</xdr:colOff>
      <xdr:row>17</xdr:row>
      <xdr:rowOff>5537</xdr:rowOff>
    </xdr:to>
    <xdr:cxnSp macro="">
      <xdr:nvCxnSpPr>
        <xdr:cNvPr id="448" name="直線コネクタ 447"/>
        <xdr:cNvCxnSpPr/>
      </xdr:nvCxnSpPr>
      <xdr:spPr>
        <a:xfrm flipV="1">
          <a:off x="13512800" y="2801468"/>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132944</xdr:rowOff>
    </xdr:from>
    <xdr:to>
      <xdr:col>21</xdr:col>
      <xdr:colOff>50800</xdr:colOff>
      <xdr:row>17</xdr:row>
      <xdr:rowOff>63094</xdr:rowOff>
    </xdr:to>
    <xdr:sp macro="" textlink="">
      <xdr:nvSpPr>
        <xdr:cNvPr id="449" name="フローチャート : 判断 448"/>
        <xdr:cNvSpPr/>
      </xdr:nvSpPr>
      <xdr:spPr>
        <a:xfrm>
          <a:off x="14351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47871</xdr:rowOff>
    </xdr:from>
    <xdr:ext cx="762000" cy="259045"/>
    <xdr:sp macro="" textlink="">
      <xdr:nvSpPr>
        <xdr:cNvPr id="450" name="テキスト ボックス 449"/>
        <xdr:cNvSpPr txBox="1"/>
      </xdr:nvSpPr>
      <xdr:spPr>
        <a:xfrm>
          <a:off x="14020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72492</xdr:rowOff>
    </xdr:from>
    <xdr:to>
      <xdr:col>19</xdr:col>
      <xdr:colOff>533400</xdr:colOff>
      <xdr:row>18</xdr:row>
      <xdr:rowOff>2642</xdr:rowOff>
    </xdr:to>
    <xdr:sp macro="" textlink="">
      <xdr:nvSpPr>
        <xdr:cNvPr id="451" name="フローチャート : 判断 450"/>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158869</xdr:rowOff>
    </xdr:from>
    <xdr:ext cx="762000" cy="259045"/>
    <xdr:sp macro="" textlink="">
      <xdr:nvSpPr>
        <xdr:cNvPr id="452" name="テキスト ボックス 451"/>
        <xdr:cNvSpPr txBox="1"/>
      </xdr:nvSpPr>
      <xdr:spPr>
        <a:xfrm>
          <a:off x="13131800" y="30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121717</xdr:rowOff>
    </xdr:from>
    <xdr:to>
      <xdr:col>24</xdr:col>
      <xdr:colOff>609600</xdr:colOff>
      <xdr:row>18</xdr:row>
      <xdr:rowOff>51867</xdr:rowOff>
    </xdr:to>
    <xdr:sp macro="" textlink="">
      <xdr:nvSpPr>
        <xdr:cNvPr id="458" name="円/楕円 457"/>
        <xdr:cNvSpPr/>
      </xdr:nvSpPr>
      <xdr:spPr>
        <a:xfrm>
          <a:off x="169672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93794</xdr:rowOff>
    </xdr:from>
    <xdr:ext cx="762000" cy="259045"/>
    <xdr:sp macro="" textlink="">
      <xdr:nvSpPr>
        <xdr:cNvPr id="459" name="将来負担の状況該当値テキスト"/>
        <xdr:cNvSpPr txBox="1"/>
      </xdr:nvSpPr>
      <xdr:spPr>
        <a:xfrm>
          <a:off x="17106900" y="30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89510</xdr:rowOff>
    </xdr:from>
    <xdr:to>
      <xdr:col>23</xdr:col>
      <xdr:colOff>457200</xdr:colOff>
      <xdr:row>17</xdr:row>
      <xdr:rowOff>19660</xdr:rowOff>
    </xdr:to>
    <xdr:sp macro="" textlink="">
      <xdr:nvSpPr>
        <xdr:cNvPr id="460" name="円/楕円 459"/>
        <xdr:cNvSpPr/>
      </xdr:nvSpPr>
      <xdr:spPr>
        <a:xfrm>
          <a:off x="16129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4437</xdr:rowOff>
    </xdr:from>
    <xdr:ext cx="736600" cy="259045"/>
    <xdr:sp macro="" textlink="">
      <xdr:nvSpPr>
        <xdr:cNvPr id="461" name="テキスト ボックス 460"/>
        <xdr:cNvSpPr txBox="1"/>
      </xdr:nvSpPr>
      <xdr:spPr>
        <a:xfrm>
          <a:off x="15798800" y="291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133553</xdr:rowOff>
    </xdr:from>
    <xdr:to>
      <xdr:col>22</xdr:col>
      <xdr:colOff>254000</xdr:colOff>
      <xdr:row>16</xdr:row>
      <xdr:rowOff>63703</xdr:rowOff>
    </xdr:to>
    <xdr:sp macro="" textlink="">
      <xdr:nvSpPr>
        <xdr:cNvPr id="462" name="円/楕円 461"/>
        <xdr:cNvSpPr/>
      </xdr:nvSpPr>
      <xdr:spPr>
        <a:xfrm>
          <a:off x="15240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73880</xdr:rowOff>
    </xdr:from>
    <xdr:ext cx="762000" cy="259045"/>
    <xdr:sp macro="" textlink="">
      <xdr:nvSpPr>
        <xdr:cNvPr id="463" name="テキスト ボックス 462"/>
        <xdr:cNvSpPr txBox="1"/>
      </xdr:nvSpPr>
      <xdr:spPr>
        <a:xfrm>
          <a:off x="14909800" y="247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7468</xdr:rowOff>
    </xdr:from>
    <xdr:to>
      <xdr:col>21</xdr:col>
      <xdr:colOff>50800</xdr:colOff>
      <xdr:row>16</xdr:row>
      <xdr:rowOff>109068</xdr:rowOff>
    </xdr:to>
    <xdr:sp macro="" textlink="">
      <xdr:nvSpPr>
        <xdr:cNvPr id="464" name="円/楕円 463"/>
        <xdr:cNvSpPr/>
      </xdr:nvSpPr>
      <xdr:spPr>
        <a:xfrm>
          <a:off x="14351000" y="27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119245</xdr:rowOff>
    </xdr:from>
    <xdr:ext cx="762000" cy="259045"/>
    <xdr:sp macro="" textlink="">
      <xdr:nvSpPr>
        <xdr:cNvPr id="465" name="テキスト ボックス 464"/>
        <xdr:cNvSpPr txBox="1"/>
      </xdr:nvSpPr>
      <xdr:spPr>
        <a:xfrm>
          <a:off x="14020800" y="251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126187</xdr:rowOff>
    </xdr:from>
    <xdr:to>
      <xdr:col>19</xdr:col>
      <xdr:colOff>533400</xdr:colOff>
      <xdr:row>17</xdr:row>
      <xdr:rowOff>56337</xdr:rowOff>
    </xdr:to>
    <xdr:sp macro="" textlink="">
      <xdr:nvSpPr>
        <xdr:cNvPr id="466" name="円/楕円 465"/>
        <xdr:cNvSpPr/>
      </xdr:nvSpPr>
      <xdr:spPr>
        <a:xfrm>
          <a:off x="13462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66514</xdr:rowOff>
    </xdr:from>
    <xdr:ext cx="762000" cy="259045"/>
    <xdr:sp macro="" textlink="">
      <xdr:nvSpPr>
        <xdr:cNvPr id="467" name="テキスト ボックス 466"/>
        <xdr:cNvSpPr txBox="1"/>
      </xdr:nvSpPr>
      <xdr:spPr>
        <a:xfrm>
          <a:off x="13131800" y="26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19,090
18,876
133.91
9,732,088
8,720,887
975,960
5,034,563
8,413,725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近年、退職者数に対する新規採用者数の抑制による職員数の削減や特殊勤務手当の見直しなどの結果、人件費に係る経常収支比率は減少の傾向にある。平成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年度は類似団体平均を</a:t>
          </a:r>
          <a:r>
            <a:rPr lang="en-US" altLang="ja-JP" sz="1100" b="0" i="0" u="none" strike="noStrike" baseline="0" smtClean="0">
              <a:solidFill>
                <a:schemeClr val="dk1"/>
              </a:solidFill>
              <a:latin typeface="+mn-lt"/>
              <a:ea typeface="+mn-ea"/>
              <a:cs typeface="+mn-cs"/>
            </a:rPr>
            <a:t>0.1</a:t>
          </a:r>
          <a:r>
            <a:rPr lang="ja-JP" altLang="en-US" sz="1100" b="0" i="0" u="none" strike="noStrike" baseline="0" smtClean="0">
              <a:solidFill>
                <a:schemeClr val="dk1"/>
              </a:solidFill>
              <a:latin typeface="+mn-lt"/>
              <a:ea typeface="+mn-ea"/>
              <a:cs typeface="+mn-cs"/>
            </a:rPr>
            <a:t>ポイント下回った。今後も「新行財政改革プラン」に則した技能労務職員の退職不補充をはじめ、臨時嘱託職員の活用、業務の委託化の推進などを図り、引き続き簡素で効率的な執行体制の確保を図り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58420</xdr:rowOff>
    </xdr:to>
    <xdr:cxnSp macro="">
      <xdr:nvCxnSpPr>
        <xdr:cNvPr id="66" name="直線コネクタ 65"/>
        <xdr:cNvCxnSpPr/>
      </xdr:nvCxnSpPr>
      <xdr:spPr>
        <a:xfrm flipV="1">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111760</xdr:rowOff>
    </xdr:to>
    <xdr:cxnSp macro="">
      <xdr:nvCxnSpPr>
        <xdr:cNvPr id="69" name="直線コネクタ 68"/>
        <xdr:cNvCxnSpPr/>
      </xdr:nvCxnSpPr>
      <xdr:spPr>
        <a:xfrm flipV="1">
          <a:off x="3098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111760</xdr:rowOff>
    </xdr:to>
    <xdr:cxnSp macro="">
      <xdr:nvCxnSpPr>
        <xdr:cNvPr id="72" name="直線コネクタ 71"/>
        <xdr:cNvCxnSpPr/>
      </xdr:nvCxnSpPr>
      <xdr:spPr>
        <a:xfrm>
          <a:off x="2209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119380</xdr:rowOff>
    </xdr:to>
    <xdr:cxnSp macro="">
      <xdr:nvCxnSpPr>
        <xdr:cNvPr id="75" name="直線コネクタ 74"/>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113047</xdr:rowOff>
    </xdr:from>
    <xdr:ext cx="762000" cy="259045"/>
    <xdr:sp macro="" textlink="">
      <xdr:nvSpPr>
        <xdr:cNvPr id="86" name="人件費該当値テキスト"/>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88" name="テキスト ボックス 8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類似団体に比べ</a:t>
          </a:r>
          <a:r>
            <a:rPr lang="en-US" altLang="ja-JP" sz="1100" b="0" i="0" u="none" strike="noStrike" baseline="0" smtClean="0">
              <a:solidFill>
                <a:schemeClr val="dk1"/>
              </a:solidFill>
              <a:latin typeface="+mn-lt"/>
              <a:ea typeface="+mn-ea"/>
              <a:cs typeface="+mn-cs"/>
            </a:rPr>
            <a:t>4.5</a:t>
          </a:r>
          <a:r>
            <a:rPr lang="ja-JP" altLang="en-US" sz="1100" b="0" i="0" u="none" strike="noStrike" baseline="0" smtClean="0">
              <a:solidFill>
                <a:schemeClr val="dk1"/>
              </a:solidFill>
              <a:latin typeface="+mn-lt"/>
              <a:ea typeface="+mn-ea"/>
              <a:cs typeface="+mn-cs"/>
            </a:rPr>
            <a:t>ポイント下回っている。これは、事務用品の集中調達方式による需用費の削減や各種委託業務の見直しよる委託料の減少など行財政改革の取り組みによる効果が大きい。</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29029</xdr:rowOff>
    </xdr:from>
    <xdr:to>
      <xdr:col>24</xdr:col>
      <xdr:colOff>31750</xdr:colOff>
      <xdr:row>21</xdr:row>
      <xdr:rowOff>124278</xdr:rowOff>
    </xdr:to>
    <xdr:cxnSp macro="">
      <xdr:nvCxnSpPr>
        <xdr:cNvPr id="124" name="直線コネクタ 123"/>
        <xdr:cNvCxnSpPr/>
      </xdr:nvCxnSpPr>
      <xdr:spPr>
        <a:xfrm flipV="1">
          <a:off x="16510000" y="2429329"/>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124278</xdr:rowOff>
    </xdr:from>
    <xdr:to>
      <xdr:col>24</xdr:col>
      <xdr:colOff>120650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115406</xdr:rowOff>
    </xdr:from>
    <xdr:ext cx="762000" cy="259045"/>
    <xdr:sp macro="" textlink="">
      <xdr:nvSpPr>
        <xdr:cNvPr id="127" name="物件費最大値テキスト"/>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14</xdr:row>
      <xdr:rowOff>29029</xdr:rowOff>
    </xdr:from>
    <xdr:to>
      <xdr:col>24</xdr:col>
      <xdr:colOff>120650</xdr:colOff>
      <xdr:row>14</xdr:row>
      <xdr:rowOff>29029</xdr:rowOff>
    </xdr:to>
    <xdr:cxnSp macro="">
      <xdr:nvCxnSpPr>
        <xdr:cNvPr id="128" name="直線コネクタ 127"/>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39914</xdr:rowOff>
    </xdr:to>
    <xdr:cxnSp macro="">
      <xdr:nvCxnSpPr>
        <xdr:cNvPr id="129" name="直線コネクタ 128"/>
        <xdr:cNvCxnSpPr/>
      </xdr:nvCxnSpPr>
      <xdr:spPr>
        <a:xfrm>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13</xdr:row>
      <xdr:rowOff>167821</xdr:rowOff>
    </xdr:to>
    <xdr:cxnSp macro="">
      <xdr:nvCxnSpPr>
        <xdr:cNvPr id="132" name="直線コネクタ 131"/>
        <xdr:cNvCxnSpPr/>
      </xdr:nvCxnSpPr>
      <xdr:spPr>
        <a:xfrm>
          <a:off x="14782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13</xdr:row>
      <xdr:rowOff>124279</xdr:rowOff>
    </xdr:to>
    <xdr:cxnSp macro="">
      <xdr:nvCxnSpPr>
        <xdr:cNvPr id="135" name="直線コネクタ 134"/>
        <xdr:cNvCxnSpPr/>
      </xdr:nvCxnSpPr>
      <xdr:spPr>
        <a:xfrm>
          <a:off x="13893800" y="2287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58964</xdr:rowOff>
    </xdr:to>
    <xdr:cxnSp macro="">
      <xdr:nvCxnSpPr>
        <xdr:cNvPr id="138" name="直線コネクタ 137"/>
        <xdr:cNvCxnSpPr/>
      </xdr:nvCxnSpPr>
      <xdr:spPr>
        <a:xfrm>
          <a:off x="13004800" y="228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160564</xdr:rowOff>
    </xdr:from>
    <xdr:to>
      <xdr:col>24</xdr:col>
      <xdr:colOff>82550</xdr:colOff>
      <xdr:row>14</xdr:row>
      <xdr:rowOff>90714</xdr:rowOff>
    </xdr:to>
    <xdr:sp macro="" textlink="">
      <xdr:nvSpPr>
        <xdr:cNvPr id="148" name="円/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69141</xdr:rowOff>
    </xdr:from>
    <xdr:ext cx="762000" cy="259045"/>
    <xdr:sp macro="" textlink="">
      <xdr:nvSpPr>
        <xdr:cNvPr id="149" name="物件費該当値テキスト"/>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117021</xdr:rowOff>
    </xdr:from>
    <xdr:to>
      <xdr:col>22</xdr:col>
      <xdr:colOff>615950</xdr:colOff>
      <xdr:row>14</xdr:row>
      <xdr:rowOff>47171</xdr:rowOff>
    </xdr:to>
    <xdr:sp macro="" textlink="">
      <xdr:nvSpPr>
        <xdr:cNvPr id="150" name="円/楕円 149"/>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57348</xdr:rowOff>
    </xdr:from>
    <xdr:ext cx="736600" cy="259045"/>
    <xdr:sp macro="" textlink="">
      <xdr:nvSpPr>
        <xdr:cNvPr id="151" name="テキスト ボックス 150"/>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2" name="円/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8164</xdr:rowOff>
    </xdr:from>
    <xdr:to>
      <xdr:col>20</xdr:col>
      <xdr:colOff>209550</xdr:colOff>
      <xdr:row>13</xdr:row>
      <xdr:rowOff>109764</xdr:rowOff>
    </xdr:to>
    <xdr:sp macro="" textlink="">
      <xdr:nvSpPr>
        <xdr:cNvPr id="154" name="円/楕円 153"/>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55" name="テキスト ボックス 154"/>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6" name="円/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扶助費に係る経常収支比率は前年同率、類似団体平均を</a:t>
          </a:r>
          <a:r>
            <a:rPr lang="en-US" altLang="ja-JP" sz="1100" b="0" i="0" u="none" strike="noStrike" baseline="0" smtClean="0">
              <a:solidFill>
                <a:schemeClr val="dk1"/>
              </a:solidFill>
              <a:latin typeface="+mn-lt"/>
              <a:ea typeface="+mn-ea"/>
              <a:cs typeface="+mn-cs"/>
            </a:rPr>
            <a:t>0.2</a:t>
          </a:r>
          <a:r>
            <a:rPr lang="ja-JP" altLang="en-US" sz="1100" b="0" i="0" u="none" strike="noStrike" baseline="0" smtClean="0">
              <a:solidFill>
                <a:schemeClr val="dk1"/>
              </a:solidFill>
              <a:latin typeface="+mn-lt"/>
              <a:ea typeface="+mn-ea"/>
              <a:cs typeface="+mn-cs"/>
            </a:rPr>
            <a:t>ポイント下回っているが、依然として児童手当や医療費助成は高い水準を維持している。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7" name="直線コネクタ 186"/>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8"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9" name="直線コネクタ 188"/>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135165</xdr:rowOff>
    </xdr:to>
    <xdr:cxnSp macro="">
      <xdr:nvCxnSpPr>
        <xdr:cNvPr id="192" name="直線コネクタ 191"/>
        <xdr:cNvCxnSpPr/>
      </xdr:nvCxnSpPr>
      <xdr:spPr>
        <a:xfrm>
          <a:off x="3987800" y="94342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4" name="フローチャート :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4535</xdr:rowOff>
    </xdr:to>
    <xdr:cxnSp macro="">
      <xdr:nvCxnSpPr>
        <xdr:cNvPr id="195" name="直線コネクタ 194"/>
        <xdr:cNvCxnSpPr/>
      </xdr:nvCxnSpPr>
      <xdr:spPr>
        <a:xfrm>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6" name="フローチャート : 判断 195"/>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7" name="テキスト ボックス 196"/>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159657</xdr:rowOff>
    </xdr:to>
    <xdr:cxnSp macro="">
      <xdr:nvCxnSpPr>
        <xdr:cNvPr id="198" name="直線コネクタ 197"/>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9" name="フローチャート : 判断 198"/>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0" name="テキスト ボックス 199"/>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159657</xdr:rowOff>
    </xdr:to>
    <xdr:cxnSp macro="">
      <xdr:nvCxnSpPr>
        <xdr:cNvPr id="201" name="直線コネクタ 200"/>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2" name="フローチャート : 判断 201"/>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3" name="テキスト ボックス 202"/>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4" name="フローチャート : 判断 203"/>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5" name="テキスト ボックス 204"/>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1" name="円/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3" name="円/楕円 212"/>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4" name="テキスト ボックス 213"/>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5" name="円/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7" name="円/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9" name="円/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その他に係る経常収支比率は、繰出金や維持補修費などが含まれ、類似団体平均を</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ポイント上回っており近年増加傾向にある。繰出金には、下水道施設の維持管理経費、国民健康保険事業や病院事業などに対する赤字補填的なものが含まれる。下水道事業については、独立採算の原則に立ち返り経費を節減し、国民健康保険事業は保険税の適正化を図り、病院事業についても「公立森町病院経営改革プラン」に掲げた取り組みを通して、経常経費の削減を行い、普通会計の負担を減らしていくよう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50" name="直線コネクタ 249"/>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3"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4" name="直線コネクタ 253"/>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15422</xdr:rowOff>
    </xdr:from>
    <xdr:to>
      <xdr:col>24</xdr:col>
      <xdr:colOff>31750</xdr:colOff>
      <xdr:row>57</xdr:row>
      <xdr:rowOff>15422</xdr:rowOff>
    </xdr:to>
    <xdr:cxnSp macro="">
      <xdr:nvCxnSpPr>
        <xdr:cNvPr id="255" name="直線コネクタ 254"/>
        <xdr:cNvCxnSpPr/>
      </xdr:nvCxnSpPr>
      <xdr:spPr>
        <a:xfrm>
          <a:off x="15671800" y="978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7" name="フローチャート :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151493</xdr:rowOff>
    </xdr:from>
    <xdr:to>
      <xdr:col>22</xdr:col>
      <xdr:colOff>565150</xdr:colOff>
      <xdr:row>57</xdr:row>
      <xdr:rowOff>15422</xdr:rowOff>
    </xdr:to>
    <xdr:cxnSp macro="">
      <xdr:nvCxnSpPr>
        <xdr:cNvPr id="258" name="直線コネクタ 257"/>
        <xdr:cNvCxnSpPr/>
      </xdr:nvCxnSpPr>
      <xdr:spPr>
        <a:xfrm>
          <a:off x="14782800" y="9581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48985</xdr:rowOff>
    </xdr:from>
    <xdr:to>
      <xdr:col>22</xdr:col>
      <xdr:colOff>615950</xdr:colOff>
      <xdr:row>56</xdr:row>
      <xdr:rowOff>150585</xdr:rowOff>
    </xdr:to>
    <xdr:sp macro="" textlink="">
      <xdr:nvSpPr>
        <xdr:cNvPr id="259" name="フローチャート : 判断 258"/>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160762</xdr:rowOff>
    </xdr:from>
    <xdr:ext cx="736600" cy="259045"/>
    <xdr:sp macro="" textlink="">
      <xdr:nvSpPr>
        <xdr:cNvPr id="260" name="テキスト ボックス 259"/>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75293</xdr:rowOff>
    </xdr:from>
    <xdr:to>
      <xdr:col>21</xdr:col>
      <xdr:colOff>361950</xdr:colOff>
      <xdr:row>55</xdr:row>
      <xdr:rowOff>151493</xdr:rowOff>
    </xdr:to>
    <xdr:cxnSp macro="">
      <xdr:nvCxnSpPr>
        <xdr:cNvPr id="261" name="直線コネクタ 260"/>
        <xdr:cNvCxnSpPr/>
      </xdr:nvCxnSpPr>
      <xdr:spPr>
        <a:xfrm>
          <a:off x="13893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16328</xdr:rowOff>
    </xdr:from>
    <xdr:to>
      <xdr:col>21</xdr:col>
      <xdr:colOff>412750</xdr:colOff>
      <xdr:row>56</xdr:row>
      <xdr:rowOff>117928</xdr:rowOff>
    </xdr:to>
    <xdr:sp macro="" textlink="">
      <xdr:nvSpPr>
        <xdr:cNvPr id="262" name="フローチャート : 判断 261"/>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102705</xdr:rowOff>
    </xdr:from>
    <xdr:ext cx="762000" cy="259045"/>
    <xdr:sp macro="" textlink="">
      <xdr:nvSpPr>
        <xdr:cNvPr id="263" name="テキスト ボックス 262"/>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170543</xdr:rowOff>
    </xdr:from>
    <xdr:to>
      <xdr:col>20</xdr:col>
      <xdr:colOff>158750</xdr:colOff>
      <xdr:row>55</xdr:row>
      <xdr:rowOff>75293</xdr:rowOff>
    </xdr:to>
    <xdr:cxnSp macro="">
      <xdr:nvCxnSpPr>
        <xdr:cNvPr id="264" name="直線コネクタ 263"/>
        <xdr:cNvCxnSpPr/>
      </xdr:nvCxnSpPr>
      <xdr:spPr>
        <a:xfrm>
          <a:off x="13004800" y="942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5443</xdr:rowOff>
    </xdr:from>
    <xdr:to>
      <xdr:col>20</xdr:col>
      <xdr:colOff>209550</xdr:colOff>
      <xdr:row>56</xdr:row>
      <xdr:rowOff>107043</xdr:rowOff>
    </xdr:to>
    <xdr:sp macro="" textlink="">
      <xdr:nvSpPr>
        <xdr:cNvPr id="265" name="フローチャート : 判断 264"/>
        <xdr:cNvSpPr/>
      </xdr:nvSpPr>
      <xdr:spPr>
        <a:xfrm>
          <a:off x="13843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91820</xdr:rowOff>
    </xdr:from>
    <xdr:ext cx="762000" cy="259045"/>
    <xdr:sp macro="" textlink="">
      <xdr:nvSpPr>
        <xdr:cNvPr id="266" name="テキスト ボックス 265"/>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67" name="フローチャート : 判断 266"/>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132642</xdr:rowOff>
    </xdr:from>
    <xdr:ext cx="762000" cy="259045"/>
    <xdr:sp macro="" textlink="">
      <xdr:nvSpPr>
        <xdr:cNvPr id="268" name="テキスト ボックス 267"/>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136072</xdr:rowOff>
    </xdr:from>
    <xdr:to>
      <xdr:col>24</xdr:col>
      <xdr:colOff>82550</xdr:colOff>
      <xdr:row>57</xdr:row>
      <xdr:rowOff>66222</xdr:rowOff>
    </xdr:to>
    <xdr:sp macro="" textlink="">
      <xdr:nvSpPr>
        <xdr:cNvPr id="274" name="円/楕円 273"/>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108149</xdr:rowOff>
    </xdr:from>
    <xdr:ext cx="762000" cy="259045"/>
    <xdr:sp macro="" textlink="">
      <xdr:nvSpPr>
        <xdr:cNvPr id="275"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136072</xdr:rowOff>
    </xdr:from>
    <xdr:to>
      <xdr:col>22</xdr:col>
      <xdr:colOff>615950</xdr:colOff>
      <xdr:row>57</xdr:row>
      <xdr:rowOff>66222</xdr:rowOff>
    </xdr:to>
    <xdr:sp macro="" textlink="">
      <xdr:nvSpPr>
        <xdr:cNvPr id="276" name="円/楕円 275"/>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50999</xdr:rowOff>
    </xdr:from>
    <xdr:ext cx="736600" cy="259045"/>
    <xdr:sp macro="" textlink="">
      <xdr:nvSpPr>
        <xdr:cNvPr id="277" name="テキスト ボックス 276"/>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100693</xdr:rowOff>
    </xdr:from>
    <xdr:to>
      <xdr:col>21</xdr:col>
      <xdr:colOff>412750</xdr:colOff>
      <xdr:row>56</xdr:row>
      <xdr:rowOff>30843</xdr:rowOff>
    </xdr:to>
    <xdr:sp macro="" textlink="">
      <xdr:nvSpPr>
        <xdr:cNvPr id="278" name="円/楕円 277"/>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41020</xdr:rowOff>
    </xdr:from>
    <xdr:ext cx="762000" cy="259045"/>
    <xdr:sp macro="" textlink="">
      <xdr:nvSpPr>
        <xdr:cNvPr id="279" name="テキスト ボックス 278"/>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24493</xdr:rowOff>
    </xdr:from>
    <xdr:to>
      <xdr:col>20</xdr:col>
      <xdr:colOff>209550</xdr:colOff>
      <xdr:row>55</xdr:row>
      <xdr:rowOff>126093</xdr:rowOff>
    </xdr:to>
    <xdr:sp macro="" textlink="">
      <xdr:nvSpPr>
        <xdr:cNvPr id="280" name="円/楕円 279"/>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136270</xdr:rowOff>
    </xdr:from>
    <xdr:ext cx="762000" cy="259045"/>
    <xdr:sp macro="" textlink="">
      <xdr:nvSpPr>
        <xdr:cNvPr id="281" name="テキスト ボックス 280"/>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119743</xdr:rowOff>
    </xdr:from>
    <xdr:to>
      <xdr:col>19</xdr:col>
      <xdr:colOff>6350</xdr:colOff>
      <xdr:row>55</xdr:row>
      <xdr:rowOff>49893</xdr:rowOff>
    </xdr:to>
    <xdr:sp macro="" textlink="">
      <xdr:nvSpPr>
        <xdr:cNvPr id="282" name="円/楕円 281"/>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60070</xdr:rowOff>
    </xdr:from>
    <xdr:ext cx="762000" cy="259045"/>
    <xdr:sp macro="" textlink="">
      <xdr:nvSpPr>
        <xdr:cNvPr id="283" name="テキスト ボックス 282"/>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を大幅に上回っているが、これは病院事業・水道事業への繰出金や、一部事務組合への負担金などが多額になっているためである。病院事業については、「公立森町病院経営改革プラン」に基づき、更なる地域医療の充実と経営改善を図っ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8" name="直線コネクタ 307"/>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10" name="直線コネクタ 30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11"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2" name="直線コネクタ 311"/>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74422</xdr:rowOff>
    </xdr:from>
    <xdr:to>
      <xdr:col>24</xdr:col>
      <xdr:colOff>31750</xdr:colOff>
      <xdr:row>40</xdr:row>
      <xdr:rowOff>67564</xdr:rowOff>
    </xdr:to>
    <xdr:cxnSp macro="">
      <xdr:nvCxnSpPr>
        <xdr:cNvPr id="313" name="直線コネクタ 312"/>
        <xdr:cNvCxnSpPr/>
      </xdr:nvCxnSpPr>
      <xdr:spPr>
        <a:xfrm>
          <a:off x="15671800" y="676097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5" name="フローチャート : 判断 31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19558</xdr:rowOff>
    </xdr:from>
    <xdr:to>
      <xdr:col>22</xdr:col>
      <xdr:colOff>565150</xdr:colOff>
      <xdr:row>39</xdr:row>
      <xdr:rowOff>74422</xdr:rowOff>
    </xdr:to>
    <xdr:cxnSp macro="">
      <xdr:nvCxnSpPr>
        <xdr:cNvPr id="316" name="直線コネクタ 315"/>
        <xdr:cNvCxnSpPr/>
      </xdr:nvCxnSpPr>
      <xdr:spPr>
        <a:xfrm>
          <a:off x="14782800" y="6706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7" name="フローチャート : 判断 316"/>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8" name="テキスト ボックス 317"/>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19558</xdr:rowOff>
    </xdr:from>
    <xdr:to>
      <xdr:col>21</xdr:col>
      <xdr:colOff>361950</xdr:colOff>
      <xdr:row>39</xdr:row>
      <xdr:rowOff>65278</xdr:rowOff>
    </xdr:to>
    <xdr:cxnSp macro="">
      <xdr:nvCxnSpPr>
        <xdr:cNvPr id="319" name="直線コネクタ 318"/>
        <xdr:cNvCxnSpPr/>
      </xdr:nvCxnSpPr>
      <xdr:spPr>
        <a:xfrm flipV="1">
          <a:off x="13893800" y="6706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20" name="フローチャート : 判断 319"/>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21" name="テキスト ボックス 320"/>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65278</xdr:rowOff>
    </xdr:from>
    <xdr:to>
      <xdr:col>20</xdr:col>
      <xdr:colOff>158750</xdr:colOff>
      <xdr:row>39</xdr:row>
      <xdr:rowOff>97282</xdr:rowOff>
    </xdr:to>
    <xdr:cxnSp macro="">
      <xdr:nvCxnSpPr>
        <xdr:cNvPr id="322" name="直線コネクタ 321"/>
        <xdr:cNvCxnSpPr/>
      </xdr:nvCxnSpPr>
      <xdr:spPr>
        <a:xfrm flipV="1">
          <a:off x="13004800" y="6751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23" name="フローチャート : 判断 322"/>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4" name="テキスト ボックス 323"/>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5" name="フローチャート : 判断 32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6" name="テキスト ボックス 32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16764</xdr:rowOff>
    </xdr:from>
    <xdr:to>
      <xdr:col>24</xdr:col>
      <xdr:colOff>82550</xdr:colOff>
      <xdr:row>40</xdr:row>
      <xdr:rowOff>118364</xdr:rowOff>
    </xdr:to>
    <xdr:sp macro="" textlink="">
      <xdr:nvSpPr>
        <xdr:cNvPr id="332" name="円/楕円 331"/>
        <xdr:cNvSpPr/>
      </xdr:nvSpPr>
      <xdr:spPr>
        <a:xfrm>
          <a:off x="16459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96791</xdr:rowOff>
    </xdr:from>
    <xdr:ext cx="762000" cy="259045"/>
    <xdr:sp macro="" textlink="">
      <xdr:nvSpPr>
        <xdr:cNvPr id="333" name="補助費等該当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23622</xdr:rowOff>
    </xdr:from>
    <xdr:to>
      <xdr:col>22</xdr:col>
      <xdr:colOff>615950</xdr:colOff>
      <xdr:row>39</xdr:row>
      <xdr:rowOff>125222</xdr:rowOff>
    </xdr:to>
    <xdr:sp macro="" textlink="">
      <xdr:nvSpPr>
        <xdr:cNvPr id="334" name="円/楕円 333"/>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109999</xdr:rowOff>
    </xdr:from>
    <xdr:ext cx="736600" cy="259045"/>
    <xdr:sp macro="" textlink="">
      <xdr:nvSpPr>
        <xdr:cNvPr id="335" name="テキスト ボックス 334"/>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140208</xdr:rowOff>
    </xdr:from>
    <xdr:to>
      <xdr:col>21</xdr:col>
      <xdr:colOff>412750</xdr:colOff>
      <xdr:row>39</xdr:row>
      <xdr:rowOff>70358</xdr:rowOff>
    </xdr:to>
    <xdr:sp macro="" textlink="">
      <xdr:nvSpPr>
        <xdr:cNvPr id="336" name="円/楕円 335"/>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55135</xdr:rowOff>
    </xdr:from>
    <xdr:ext cx="762000" cy="259045"/>
    <xdr:sp macro="" textlink="">
      <xdr:nvSpPr>
        <xdr:cNvPr id="337" name="テキスト ボックス 336"/>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38" name="円/楕円 337"/>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39" name="テキスト ボックス 338"/>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46482</xdr:rowOff>
    </xdr:from>
    <xdr:to>
      <xdr:col>19</xdr:col>
      <xdr:colOff>6350</xdr:colOff>
      <xdr:row>39</xdr:row>
      <xdr:rowOff>148082</xdr:rowOff>
    </xdr:to>
    <xdr:sp macro="" textlink="">
      <xdr:nvSpPr>
        <xdr:cNvPr id="340" name="円/楕円 339"/>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132859</xdr:rowOff>
    </xdr:from>
    <xdr:ext cx="762000" cy="259045"/>
    <xdr:sp macro="" textlink="">
      <xdr:nvSpPr>
        <xdr:cNvPr id="341" name="テキスト ボックス 340"/>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文化会館・ごみ焼却施設など大型の建設事業に伴う既往債の償還が終了し、類似団体平均を</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ポイント下回った。しかし、今後の課題となる老朽化施設の修繕などに加え、厳しい財政状況が予想されるため、地方債発行の抑制に努め、毎年度の起債の償還が平準化するよう適切な地方債管理に努める。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71" name="直線コネクタ 370"/>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2"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3" name="直線コネクタ 372"/>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4"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5" name="直線コネクタ 374"/>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18143</xdr:rowOff>
    </xdr:from>
    <xdr:to>
      <xdr:col>7</xdr:col>
      <xdr:colOff>15875</xdr:colOff>
      <xdr:row>74</xdr:row>
      <xdr:rowOff>94343</xdr:rowOff>
    </xdr:to>
    <xdr:cxnSp macro="">
      <xdr:nvCxnSpPr>
        <xdr:cNvPr id="376" name="直線コネクタ 375"/>
        <xdr:cNvCxnSpPr/>
      </xdr:nvCxnSpPr>
      <xdr:spPr>
        <a:xfrm flipV="1">
          <a:off x="3987800" y="12705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7"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8" name="フローチャート : 判断 377"/>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94343</xdr:rowOff>
    </xdr:from>
    <xdr:to>
      <xdr:col>5</xdr:col>
      <xdr:colOff>549275</xdr:colOff>
      <xdr:row>74</xdr:row>
      <xdr:rowOff>94343</xdr:rowOff>
    </xdr:to>
    <xdr:cxnSp macro="">
      <xdr:nvCxnSpPr>
        <xdr:cNvPr id="379" name="直線コネクタ 378"/>
        <xdr:cNvCxnSpPr/>
      </xdr:nvCxnSpPr>
      <xdr:spPr>
        <a:xfrm>
          <a:off x="3098800" y="12781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80" name="フローチャート : 判断 379"/>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81" name="テキスト ボックス 380"/>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83457</xdr:rowOff>
    </xdr:from>
    <xdr:to>
      <xdr:col>4</xdr:col>
      <xdr:colOff>346075</xdr:colOff>
      <xdr:row>74</xdr:row>
      <xdr:rowOff>94343</xdr:rowOff>
    </xdr:to>
    <xdr:cxnSp macro="">
      <xdr:nvCxnSpPr>
        <xdr:cNvPr id="382" name="直線コネクタ 381"/>
        <xdr:cNvCxnSpPr/>
      </xdr:nvCxnSpPr>
      <xdr:spPr>
        <a:xfrm>
          <a:off x="2209800" y="12770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83" name="フローチャート : 判断 382"/>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18341</xdr:rowOff>
    </xdr:from>
    <xdr:ext cx="762000" cy="259045"/>
    <xdr:sp macro="" textlink="">
      <xdr:nvSpPr>
        <xdr:cNvPr id="384" name="テキスト ボックス 383"/>
        <xdr:cNvSpPr txBox="1"/>
      </xdr:nvSpPr>
      <xdr:spPr>
        <a:xfrm>
          <a:off x="2717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83457</xdr:rowOff>
    </xdr:from>
    <xdr:to>
      <xdr:col>3</xdr:col>
      <xdr:colOff>142875</xdr:colOff>
      <xdr:row>74</xdr:row>
      <xdr:rowOff>105228</xdr:rowOff>
    </xdr:to>
    <xdr:cxnSp macro="">
      <xdr:nvCxnSpPr>
        <xdr:cNvPr id="385" name="直線コネクタ 384"/>
        <xdr:cNvCxnSpPr/>
      </xdr:nvCxnSpPr>
      <xdr:spPr>
        <a:xfrm flipV="1">
          <a:off x="1320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146957</xdr:rowOff>
    </xdr:from>
    <xdr:to>
      <xdr:col>3</xdr:col>
      <xdr:colOff>193675</xdr:colOff>
      <xdr:row>77</xdr:row>
      <xdr:rowOff>77107</xdr:rowOff>
    </xdr:to>
    <xdr:sp macro="" textlink="">
      <xdr:nvSpPr>
        <xdr:cNvPr id="386" name="フローチャート : 判断 385"/>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61884</xdr:rowOff>
    </xdr:from>
    <xdr:ext cx="762000" cy="259045"/>
    <xdr:sp macro="" textlink="">
      <xdr:nvSpPr>
        <xdr:cNvPr id="387" name="テキスト ボックス 386"/>
        <xdr:cNvSpPr txBox="1"/>
      </xdr:nvSpPr>
      <xdr:spPr>
        <a:xfrm>
          <a:off x="1828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8" name="フローチャート : 判断 38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9" name="テキスト ボックス 38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138793</xdr:rowOff>
    </xdr:from>
    <xdr:to>
      <xdr:col>7</xdr:col>
      <xdr:colOff>66675</xdr:colOff>
      <xdr:row>74</xdr:row>
      <xdr:rowOff>68943</xdr:rowOff>
    </xdr:to>
    <xdr:sp macro="" textlink="">
      <xdr:nvSpPr>
        <xdr:cNvPr id="395" name="円/楕円 394"/>
        <xdr:cNvSpPr/>
      </xdr:nvSpPr>
      <xdr:spPr>
        <a:xfrm>
          <a:off x="4775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155320</xdr:rowOff>
    </xdr:from>
    <xdr:ext cx="762000" cy="259045"/>
    <xdr:sp macro="" textlink="">
      <xdr:nvSpPr>
        <xdr:cNvPr id="396" name="公債費該当値テキスト"/>
        <xdr:cNvSpPr txBox="1"/>
      </xdr:nvSpPr>
      <xdr:spPr>
        <a:xfrm>
          <a:off x="49149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43543</xdr:rowOff>
    </xdr:from>
    <xdr:to>
      <xdr:col>5</xdr:col>
      <xdr:colOff>600075</xdr:colOff>
      <xdr:row>74</xdr:row>
      <xdr:rowOff>145143</xdr:rowOff>
    </xdr:to>
    <xdr:sp macro="" textlink="">
      <xdr:nvSpPr>
        <xdr:cNvPr id="397" name="円/楕円 396"/>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155320</xdr:rowOff>
    </xdr:from>
    <xdr:ext cx="736600" cy="259045"/>
    <xdr:sp macro="" textlink="">
      <xdr:nvSpPr>
        <xdr:cNvPr id="398" name="テキスト ボックス 397"/>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43543</xdr:rowOff>
    </xdr:from>
    <xdr:to>
      <xdr:col>4</xdr:col>
      <xdr:colOff>396875</xdr:colOff>
      <xdr:row>74</xdr:row>
      <xdr:rowOff>145143</xdr:rowOff>
    </xdr:to>
    <xdr:sp macro="" textlink="">
      <xdr:nvSpPr>
        <xdr:cNvPr id="399" name="円/楕円 398"/>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155320</xdr:rowOff>
    </xdr:from>
    <xdr:ext cx="762000" cy="259045"/>
    <xdr:sp macro="" textlink="">
      <xdr:nvSpPr>
        <xdr:cNvPr id="400" name="テキスト ボックス 399"/>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32657</xdr:rowOff>
    </xdr:from>
    <xdr:to>
      <xdr:col>3</xdr:col>
      <xdr:colOff>193675</xdr:colOff>
      <xdr:row>74</xdr:row>
      <xdr:rowOff>134257</xdr:rowOff>
    </xdr:to>
    <xdr:sp macro="" textlink="">
      <xdr:nvSpPr>
        <xdr:cNvPr id="401" name="円/楕円 400"/>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144434</xdr:rowOff>
    </xdr:from>
    <xdr:ext cx="762000" cy="259045"/>
    <xdr:sp macro="" textlink="">
      <xdr:nvSpPr>
        <xdr:cNvPr id="402" name="テキスト ボックス 401"/>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54428</xdr:rowOff>
    </xdr:from>
    <xdr:to>
      <xdr:col>1</xdr:col>
      <xdr:colOff>676275</xdr:colOff>
      <xdr:row>74</xdr:row>
      <xdr:rowOff>156028</xdr:rowOff>
    </xdr:to>
    <xdr:sp macro="" textlink="">
      <xdr:nvSpPr>
        <xdr:cNvPr id="403" name="円/楕円 402"/>
        <xdr:cNvSpPr/>
      </xdr:nvSpPr>
      <xdr:spPr>
        <a:xfrm>
          <a:off x="1270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166205</xdr:rowOff>
    </xdr:from>
    <xdr:ext cx="762000" cy="259045"/>
    <xdr:sp macro="" textlink="">
      <xdr:nvSpPr>
        <xdr:cNvPr id="404" name="テキスト ボックス 403"/>
        <xdr:cNvSpPr txBox="1"/>
      </xdr:nvSpPr>
      <xdr:spPr>
        <a:xfrm>
          <a:off x="939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mn-lt"/>
              <a:ea typeface="+mn-ea"/>
              <a:cs typeface="+mn-cs"/>
            </a:rPr>
            <a:t>　公債費以外に係る経常収支比率は、類似団体平均を</a:t>
          </a:r>
          <a:r>
            <a:rPr lang="en-US" altLang="ja-JP" sz="1050" b="0" i="0" u="none" strike="noStrike" baseline="0" smtClean="0">
              <a:solidFill>
                <a:schemeClr val="dk1"/>
              </a:solidFill>
              <a:latin typeface="+mn-lt"/>
              <a:ea typeface="+mn-ea"/>
              <a:cs typeface="+mn-cs"/>
            </a:rPr>
            <a:t>8.8</a:t>
          </a:r>
          <a:r>
            <a:rPr lang="ja-JP" altLang="en-US" sz="1050" b="0" i="0" u="none" strike="noStrike" baseline="0" smtClean="0">
              <a:solidFill>
                <a:schemeClr val="dk1"/>
              </a:solidFill>
              <a:latin typeface="+mn-lt"/>
              <a:ea typeface="+mn-ea"/>
              <a:cs typeface="+mn-cs"/>
            </a:rPr>
            <a:t>ポイント上回っており、前年度比では</a:t>
          </a:r>
          <a:r>
            <a:rPr lang="en-US" altLang="ja-JP" sz="1050" b="0" i="0" u="none" strike="noStrike" baseline="0" smtClean="0">
              <a:solidFill>
                <a:schemeClr val="dk1"/>
              </a:solidFill>
              <a:latin typeface="+mn-lt"/>
              <a:ea typeface="+mn-ea"/>
              <a:cs typeface="+mn-cs"/>
            </a:rPr>
            <a:t>4.3</a:t>
          </a:r>
          <a:r>
            <a:rPr lang="ja-JP" altLang="en-US" sz="1050" b="0" i="0" u="none" strike="noStrike" baseline="0" smtClean="0">
              <a:solidFill>
                <a:schemeClr val="dk1"/>
              </a:solidFill>
              <a:latin typeface="+mn-lt"/>
              <a:ea typeface="+mn-ea"/>
              <a:cs typeface="+mn-cs"/>
            </a:rPr>
            <a:t>％の増となっている。これは主な要因として補助費の増が挙げられる。これは一部事務組合への負担金などである。行財政改革大綱に基づき、継続して補助金等の見直しを図る。また、繰出金の増加も挙げられる。これは下水道施設の維持管理経費、国民健康保険事業や病院事業などに対する赤字補填的なものが含まれる。下水道事業については、独立採算の原則に立ち返り経費を節減し、国民健康保険事業は保険税の適正化を図り、病院事業についても「公立森町病院経営改革プラン」に掲げた取り組みを通して、経常経費の削減を行い、普通会計の負担を減らしていくように努める。</a:t>
          </a:r>
          <a:endParaRPr kumimoji="1" lang="ja-JP" altLang="en-US" sz="10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2" name="直線コネクタ 431"/>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4" name="直線コネクタ 43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5"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6" name="直線コネクタ 435"/>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79</xdr:row>
      <xdr:rowOff>35561</xdr:rowOff>
    </xdr:to>
    <xdr:cxnSp macro="">
      <xdr:nvCxnSpPr>
        <xdr:cNvPr id="437" name="直線コネクタ 436"/>
        <xdr:cNvCxnSpPr/>
      </xdr:nvCxnSpPr>
      <xdr:spPr>
        <a:xfrm>
          <a:off x="15671800" y="1341628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8"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9" name="フローチャート : 判断 438"/>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78</xdr:row>
      <xdr:rowOff>43180</xdr:rowOff>
    </xdr:to>
    <xdr:cxnSp macro="">
      <xdr:nvCxnSpPr>
        <xdr:cNvPr id="440" name="直線コネクタ 439"/>
        <xdr:cNvCxnSpPr/>
      </xdr:nvCxnSpPr>
      <xdr:spPr>
        <a:xfrm>
          <a:off x="14782800" y="133057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41" name="フローチャート : 判断 440"/>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2" name="テキスト ボックス 441"/>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104139</xdr:rowOff>
    </xdr:to>
    <xdr:cxnSp macro="">
      <xdr:nvCxnSpPr>
        <xdr:cNvPr id="443" name="直線コネクタ 442"/>
        <xdr:cNvCxnSpPr/>
      </xdr:nvCxnSpPr>
      <xdr:spPr>
        <a:xfrm>
          <a:off x="13893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44" name="フローチャート : 判断 443"/>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5" name="テキスト ボックス 444"/>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77</xdr:row>
      <xdr:rowOff>85089</xdr:rowOff>
    </xdr:to>
    <xdr:cxnSp macro="">
      <xdr:nvCxnSpPr>
        <xdr:cNvPr id="446" name="直線コネクタ 445"/>
        <xdr:cNvCxnSpPr/>
      </xdr:nvCxnSpPr>
      <xdr:spPr>
        <a:xfrm flipV="1">
          <a:off x="13004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47" name="フローチャート : 判断 44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48" name="テキスト ボックス 44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9" name="フローチャート : 判断 44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0" name="テキスト ボックス 44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56" name="円/楕円 455"/>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57"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8" name="円/楕円 457"/>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9" name="テキスト ボックス 458"/>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60" name="円/楕円 459"/>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61" name="テキスト ボックス 460"/>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62" name="円/楕円 461"/>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63" name="テキスト ボックス 46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64" name="円/楕円 463"/>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65" name="テキスト ボックス 46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76996</xdr:rowOff>
    </xdr:from>
    <xdr:to>
      <xdr:col>4</xdr:col>
      <xdr:colOff>1117600</xdr:colOff>
      <xdr:row>18</xdr:row>
      <xdr:rowOff>106959</xdr:rowOff>
    </xdr:to>
    <xdr:cxnSp macro="">
      <xdr:nvCxnSpPr>
        <xdr:cNvPr id="52" name="直線コネクタ 51"/>
        <xdr:cNvCxnSpPr/>
      </xdr:nvCxnSpPr>
      <xdr:spPr bwMode="auto">
        <a:xfrm flipV="1">
          <a:off x="5003800" y="3210721"/>
          <a:ext cx="647700" cy="2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86255</xdr:rowOff>
    </xdr:from>
    <xdr:to>
      <xdr:col>4</xdr:col>
      <xdr:colOff>469900</xdr:colOff>
      <xdr:row>18</xdr:row>
      <xdr:rowOff>106959</xdr:rowOff>
    </xdr:to>
    <xdr:cxnSp macro="">
      <xdr:nvCxnSpPr>
        <xdr:cNvPr id="55" name="直線コネクタ 54"/>
        <xdr:cNvCxnSpPr/>
      </xdr:nvCxnSpPr>
      <xdr:spPr bwMode="auto">
        <a:xfrm>
          <a:off x="4305300" y="3219980"/>
          <a:ext cx="698500" cy="2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17755</xdr:rowOff>
    </xdr:from>
    <xdr:to>
      <xdr:col>4</xdr:col>
      <xdr:colOff>520700</xdr:colOff>
      <xdr:row>17</xdr:row>
      <xdr:rowOff>119355</xdr:rowOff>
    </xdr:to>
    <xdr:sp macro="" textlink="">
      <xdr:nvSpPr>
        <xdr:cNvPr id="56" name="フローチャート : 判断 55"/>
        <xdr:cNvSpPr/>
      </xdr:nvSpPr>
      <xdr:spPr bwMode="auto">
        <a:xfrm>
          <a:off x="4953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129532</xdr:rowOff>
    </xdr:from>
    <xdr:ext cx="736600" cy="259045"/>
    <xdr:sp macro="" textlink="">
      <xdr:nvSpPr>
        <xdr:cNvPr id="57" name="テキスト ボックス 56"/>
        <xdr:cNvSpPr txBox="1"/>
      </xdr:nvSpPr>
      <xdr:spPr>
        <a:xfrm>
          <a:off x="4622800" y="274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86255</xdr:rowOff>
    </xdr:from>
    <xdr:to>
      <xdr:col>3</xdr:col>
      <xdr:colOff>904875</xdr:colOff>
      <xdr:row>18</xdr:row>
      <xdr:rowOff>113083</xdr:rowOff>
    </xdr:to>
    <xdr:cxnSp macro="">
      <xdr:nvCxnSpPr>
        <xdr:cNvPr id="58" name="直線コネクタ 57"/>
        <xdr:cNvCxnSpPr/>
      </xdr:nvCxnSpPr>
      <xdr:spPr bwMode="auto">
        <a:xfrm flipV="1">
          <a:off x="3606800" y="3219980"/>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56208</xdr:rowOff>
    </xdr:from>
    <xdr:to>
      <xdr:col>3</xdr:col>
      <xdr:colOff>955675</xdr:colOff>
      <xdr:row>17</xdr:row>
      <xdr:rowOff>157808</xdr:rowOff>
    </xdr:to>
    <xdr:sp macro="" textlink="">
      <xdr:nvSpPr>
        <xdr:cNvPr id="59" name="フローチャート : 判断 58"/>
        <xdr:cNvSpPr/>
      </xdr:nvSpPr>
      <xdr:spPr bwMode="auto">
        <a:xfrm>
          <a:off x="4254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167985</xdr:rowOff>
    </xdr:from>
    <xdr:ext cx="762000" cy="259045"/>
    <xdr:sp macro="" textlink="">
      <xdr:nvSpPr>
        <xdr:cNvPr id="60" name="テキスト ボックス 59"/>
        <xdr:cNvSpPr txBox="1"/>
      </xdr:nvSpPr>
      <xdr:spPr>
        <a:xfrm>
          <a:off x="3924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92313</xdr:rowOff>
    </xdr:from>
    <xdr:to>
      <xdr:col>3</xdr:col>
      <xdr:colOff>206375</xdr:colOff>
      <xdr:row>18</xdr:row>
      <xdr:rowOff>113083</xdr:rowOff>
    </xdr:to>
    <xdr:cxnSp macro="">
      <xdr:nvCxnSpPr>
        <xdr:cNvPr id="61" name="直線コネクタ 60"/>
        <xdr:cNvCxnSpPr/>
      </xdr:nvCxnSpPr>
      <xdr:spPr bwMode="auto">
        <a:xfrm>
          <a:off x="2908300" y="3226038"/>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17183</xdr:rowOff>
    </xdr:from>
    <xdr:to>
      <xdr:col>3</xdr:col>
      <xdr:colOff>257175</xdr:colOff>
      <xdr:row>17</xdr:row>
      <xdr:rowOff>118783</xdr:rowOff>
    </xdr:to>
    <xdr:sp macro="" textlink="">
      <xdr:nvSpPr>
        <xdr:cNvPr id="62" name="フローチャート : 判断 61"/>
        <xdr:cNvSpPr/>
      </xdr:nvSpPr>
      <xdr:spPr bwMode="auto">
        <a:xfrm>
          <a:off x="35560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128960</xdr:rowOff>
    </xdr:from>
    <xdr:ext cx="762000" cy="259045"/>
    <xdr:sp macro="" textlink="">
      <xdr:nvSpPr>
        <xdr:cNvPr id="63" name="テキスト ボックス 62"/>
        <xdr:cNvSpPr txBox="1"/>
      </xdr:nvSpPr>
      <xdr:spPr>
        <a:xfrm>
          <a:off x="32258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159601</xdr:rowOff>
    </xdr:from>
    <xdr:to>
      <xdr:col>2</xdr:col>
      <xdr:colOff>692150</xdr:colOff>
      <xdr:row>17</xdr:row>
      <xdr:rowOff>89751</xdr:rowOff>
    </xdr:to>
    <xdr:sp macro="" textlink="">
      <xdr:nvSpPr>
        <xdr:cNvPr id="64" name="フローチャート : 判断 63"/>
        <xdr:cNvSpPr/>
      </xdr:nvSpPr>
      <xdr:spPr bwMode="auto">
        <a:xfrm>
          <a:off x="2857500" y="2950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99928</xdr:rowOff>
    </xdr:from>
    <xdr:ext cx="762000" cy="259045"/>
    <xdr:sp macro="" textlink="">
      <xdr:nvSpPr>
        <xdr:cNvPr id="65" name="テキスト ボックス 64"/>
        <xdr:cNvSpPr txBox="1"/>
      </xdr:nvSpPr>
      <xdr:spPr>
        <a:xfrm>
          <a:off x="2527300" y="27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26196</xdr:rowOff>
    </xdr:from>
    <xdr:to>
      <xdr:col>5</xdr:col>
      <xdr:colOff>34925</xdr:colOff>
      <xdr:row>18</xdr:row>
      <xdr:rowOff>127796</xdr:rowOff>
    </xdr:to>
    <xdr:sp macro="" textlink="">
      <xdr:nvSpPr>
        <xdr:cNvPr id="71" name="円/楕円 70"/>
        <xdr:cNvSpPr/>
      </xdr:nvSpPr>
      <xdr:spPr bwMode="auto">
        <a:xfrm>
          <a:off x="5600700" y="315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169723</xdr:rowOff>
    </xdr:from>
    <xdr:ext cx="762000" cy="259045"/>
    <xdr:sp macro="" textlink="">
      <xdr:nvSpPr>
        <xdr:cNvPr id="72" name="人口1人当たり決算額の推移該当値テキスト130"/>
        <xdr:cNvSpPr txBox="1"/>
      </xdr:nvSpPr>
      <xdr:spPr>
        <a:xfrm>
          <a:off x="5740400" y="313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56159</xdr:rowOff>
    </xdr:from>
    <xdr:to>
      <xdr:col>4</xdr:col>
      <xdr:colOff>520700</xdr:colOff>
      <xdr:row>18</xdr:row>
      <xdr:rowOff>157759</xdr:rowOff>
    </xdr:to>
    <xdr:sp macro="" textlink="">
      <xdr:nvSpPr>
        <xdr:cNvPr id="73" name="円/楕円 72"/>
        <xdr:cNvSpPr/>
      </xdr:nvSpPr>
      <xdr:spPr bwMode="auto">
        <a:xfrm>
          <a:off x="4953000" y="318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142536</xdr:rowOff>
    </xdr:from>
    <xdr:ext cx="736600" cy="259045"/>
    <xdr:sp macro="" textlink="">
      <xdr:nvSpPr>
        <xdr:cNvPr id="74" name="テキスト ボックス 73"/>
        <xdr:cNvSpPr txBox="1"/>
      </xdr:nvSpPr>
      <xdr:spPr>
        <a:xfrm>
          <a:off x="4622800" y="327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35455</xdr:rowOff>
    </xdr:from>
    <xdr:to>
      <xdr:col>3</xdr:col>
      <xdr:colOff>955675</xdr:colOff>
      <xdr:row>18</xdr:row>
      <xdr:rowOff>137055</xdr:rowOff>
    </xdr:to>
    <xdr:sp macro="" textlink="">
      <xdr:nvSpPr>
        <xdr:cNvPr id="75" name="円/楕円 74"/>
        <xdr:cNvSpPr/>
      </xdr:nvSpPr>
      <xdr:spPr bwMode="auto">
        <a:xfrm>
          <a:off x="4254500" y="316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121832</xdr:rowOff>
    </xdr:from>
    <xdr:ext cx="762000" cy="259045"/>
    <xdr:sp macro="" textlink="">
      <xdr:nvSpPr>
        <xdr:cNvPr id="76" name="テキスト ボックス 75"/>
        <xdr:cNvSpPr txBox="1"/>
      </xdr:nvSpPr>
      <xdr:spPr>
        <a:xfrm>
          <a:off x="3924300" y="325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62283</xdr:rowOff>
    </xdr:from>
    <xdr:to>
      <xdr:col>3</xdr:col>
      <xdr:colOff>257175</xdr:colOff>
      <xdr:row>18</xdr:row>
      <xdr:rowOff>163883</xdr:rowOff>
    </xdr:to>
    <xdr:sp macro="" textlink="">
      <xdr:nvSpPr>
        <xdr:cNvPr id="77" name="円/楕円 76"/>
        <xdr:cNvSpPr/>
      </xdr:nvSpPr>
      <xdr:spPr bwMode="auto">
        <a:xfrm>
          <a:off x="3556000" y="319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148660</xdr:rowOff>
    </xdr:from>
    <xdr:ext cx="762000" cy="259045"/>
    <xdr:sp macro="" textlink="">
      <xdr:nvSpPr>
        <xdr:cNvPr id="78" name="テキスト ボックス 77"/>
        <xdr:cNvSpPr txBox="1"/>
      </xdr:nvSpPr>
      <xdr:spPr>
        <a:xfrm>
          <a:off x="3225800" y="328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41513</xdr:rowOff>
    </xdr:from>
    <xdr:to>
      <xdr:col>2</xdr:col>
      <xdr:colOff>692150</xdr:colOff>
      <xdr:row>18</xdr:row>
      <xdr:rowOff>143113</xdr:rowOff>
    </xdr:to>
    <xdr:sp macro="" textlink="">
      <xdr:nvSpPr>
        <xdr:cNvPr id="79" name="円/楕円 78"/>
        <xdr:cNvSpPr/>
      </xdr:nvSpPr>
      <xdr:spPr bwMode="auto">
        <a:xfrm>
          <a:off x="2857500" y="317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127890</xdr:rowOff>
    </xdr:from>
    <xdr:ext cx="762000" cy="259045"/>
    <xdr:sp macro="" textlink="">
      <xdr:nvSpPr>
        <xdr:cNvPr id="80" name="テキスト ボックス 79"/>
        <xdr:cNvSpPr txBox="1"/>
      </xdr:nvSpPr>
      <xdr:spPr>
        <a:xfrm>
          <a:off x="2527300" y="3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4176</xdr:rowOff>
    </xdr:from>
    <xdr:to>
      <xdr:col>4</xdr:col>
      <xdr:colOff>1117600</xdr:colOff>
      <xdr:row>36</xdr:row>
      <xdr:rowOff>42712</xdr:rowOff>
    </xdr:to>
    <xdr:cxnSp macro="">
      <xdr:nvCxnSpPr>
        <xdr:cNvPr id="116" name="直線コネクタ 115"/>
        <xdr:cNvCxnSpPr/>
      </xdr:nvCxnSpPr>
      <xdr:spPr bwMode="auto">
        <a:xfrm flipV="1">
          <a:off x="5003800" y="6957426"/>
          <a:ext cx="6477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41667</xdr:rowOff>
    </xdr:from>
    <xdr:to>
      <xdr:col>4</xdr:col>
      <xdr:colOff>469900</xdr:colOff>
      <xdr:row>36</xdr:row>
      <xdr:rowOff>42712</xdr:rowOff>
    </xdr:to>
    <xdr:cxnSp macro="">
      <xdr:nvCxnSpPr>
        <xdr:cNvPr id="119" name="直線コネクタ 118"/>
        <xdr:cNvCxnSpPr/>
      </xdr:nvCxnSpPr>
      <xdr:spPr bwMode="auto">
        <a:xfrm>
          <a:off x="4305300" y="6994917"/>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207841</xdr:rowOff>
    </xdr:from>
    <xdr:to>
      <xdr:col>4</xdr:col>
      <xdr:colOff>520700</xdr:colOff>
      <xdr:row>35</xdr:row>
      <xdr:rowOff>309441</xdr:rowOff>
    </xdr:to>
    <xdr:sp macro="" textlink="">
      <xdr:nvSpPr>
        <xdr:cNvPr id="120" name="フローチャート : 判断 119"/>
        <xdr:cNvSpPr/>
      </xdr:nvSpPr>
      <xdr:spPr bwMode="auto">
        <a:xfrm>
          <a:off x="4953000" y="681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319618</xdr:rowOff>
    </xdr:from>
    <xdr:ext cx="736600" cy="259045"/>
    <xdr:sp macro="" textlink="">
      <xdr:nvSpPr>
        <xdr:cNvPr id="121" name="テキスト ボックス 120"/>
        <xdr:cNvSpPr txBox="1"/>
      </xdr:nvSpPr>
      <xdr:spPr>
        <a:xfrm>
          <a:off x="4622800" y="658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19362</xdr:rowOff>
    </xdr:from>
    <xdr:to>
      <xdr:col>3</xdr:col>
      <xdr:colOff>904875</xdr:colOff>
      <xdr:row>36</xdr:row>
      <xdr:rowOff>41667</xdr:rowOff>
    </xdr:to>
    <xdr:cxnSp macro="">
      <xdr:nvCxnSpPr>
        <xdr:cNvPr id="122" name="直線コネクタ 121"/>
        <xdr:cNvCxnSpPr/>
      </xdr:nvCxnSpPr>
      <xdr:spPr bwMode="auto">
        <a:xfrm>
          <a:off x="3606800" y="6972612"/>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110065</xdr:rowOff>
    </xdr:from>
    <xdr:to>
      <xdr:col>3</xdr:col>
      <xdr:colOff>955675</xdr:colOff>
      <xdr:row>35</xdr:row>
      <xdr:rowOff>211665</xdr:rowOff>
    </xdr:to>
    <xdr:sp macro="" textlink="">
      <xdr:nvSpPr>
        <xdr:cNvPr id="123" name="フローチャート : 判断 122"/>
        <xdr:cNvSpPr/>
      </xdr:nvSpPr>
      <xdr:spPr bwMode="auto">
        <a:xfrm>
          <a:off x="4254500" y="67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221842</xdr:rowOff>
    </xdr:from>
    <xdr:ext cx="762000" cy="259045"/>
    <xdr:sp macro="" textlink="">
      <xdr:nvSpPr>
        <xdr:cNvPr id="124" name="テキスト ボックス 123"/>
        <xdr:cNvSpPr txBox="1"/>
      </xdr:nvSpPr>
      <xdr:spPr>
        <a:xfrm>
          <a:off x="3924300" y="64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308704</xdr:rowOff>
    </xdr:from>
    <xdr:to>
      <xdr:col>3</xdr:col>
      <xdr:colOff>206375</xdr:colOff>
      <xdr:row>36</xdr:row>
      <xdr:rowOff>19362</xdr:rowOff>
    </xdr:to>
    <xdr:cxnSp macro="">
      <xdr:nvCxnSpPr>
        <xdr:cNvPr id="125" name="直線コネクタ 124"/>
        <xdr:cNvCxnSpPr/>
      </xdr:nvCxnSpPr>
      <xdr:spPr bwMode="auto">
        <a:xfrm>
          <a:off x="2908300" y="6919054"/>
          <a:ext cx="698500" cy="5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68330</xdr:rowOff>
    </xdr:from>
    <xdr:to>
      <xdr:col>3</xdr:col>
      <xdr:colOff>257175</xdr:colOff>
      <xdr:row>35</xdr:row>
      <xdr:rowOff>169930</xdr:rowOff>
    </xdr:to>
    <xdr:sp macro="" textlink="">
      <xdr:nvSpPr>
        <xdr:cNvPr id="126" name="フローチャート : 判断 125"/>
        <xdr:cNvSpPr/>
      </xdr:nvSpPr>
      <xdr:spPr bwMode="auto">
        <a:xfrm>
          <a:off x="3556000" y="6678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180107</xdr:rowOff>
    </xdr:from>
    <xdr:ext cx="762000" cy="259045"/>
    <xdr:sp macro="" textlink="">
      <xdr:nvSpPr>
        <xdr:cNvPr id="127" name="テキスト ボックス 126"/>
        <xdr:cNvSpPr txBox="1"/>
      </xdr:nvSpPr>
      <xdr:spPr>
        <a:xfrm>
          <a:off x="3225800" y="644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28" name="フローチャート : 判断 127"/>
        <xdr:cNvSpPr/>
      </xdr:nvSpPr>
      <xdr:spPr bwMode="auto">
        <a:xfrm>
          <a:off x="2857500" y="6559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60843</xdr:rowOff>
    </xdr:from>
    <xdr:ext cx="762000" cy="259045"/>
    <xdr:sp macro="" textlink="">
      <xdr:nvSpPr>
        <xdr:cNvPr id="129" name="テキスト ボックス 128"/>
        <xdr:cNvSpPr txBox="1"/>
      </xdr:nvSpPr>
      <xdr:spPr>
        <a:xfrm>
          <a:off x="2527300" y="632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296276</xdr:rowOff>
    </xdr:from>
    <xdr:to>
      <xdr:col>5</xdr:col>
      <xdr:colOff>34925</xdr:colOff>
      <xdr:row>36</xdr:row>
      <xdr:rowOff>54976</xdr:rowOff>
    </xdr:to>
    <xdr:sp macro="" textlink="">
      <xdr:nvSpPr>
        <xdr:cNvPr id="135" name="円/楕円 134"/>
        <xdr:cNvSpPr/>
      </xdr:nvSpPr>
      <xdr:spPr bwMode="auto">
        <a:xfrm>
          <a:off x="5600700" y="690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268353</xdr:rowOff>
    </xdr:from>
    <xdr:ext cx="762000" cy="259045"/>
    <xdr:sp macro="" textlink="">
      <xdr:nvSpPr>
        <xdr:cNvPr id="136" name="人口1人当たり決算額の推移該当値テキスト445"/>
        <xdr:cNvSpPr txBox="1"/>
      </xdr:nvSpPr>
      <xdr:spPr>
        <a:xfrm>
          <a:off x="5740400" y="687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334812</xdr:rowOff>
    </xdr:from>
    <xdr:to>
      <xdr:col>4</xdr:col>
      <xdr:colOff>520700</xdr:colOff>
      <xdr:row>36</xdr:row>
      <xdr:rowOff>93512</xdr:rowOff>
    </xdr:to>
    <xdr:sp macro="" textlink="">
      <xdr:nvSpPr>
        <xdr:cNvPr id="137" name="円/楕円 136"/>
        <xdr:cNvSpPr/>
      </xdr:nvSpPr>
      <xdr:spPr bwMode="auto">
        <a:xfrm>
          <a:off x="4953000" y="69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78289</xdr:rowOff>
    </xdr:from>
    <xdr:ext cx="736600" cy="259045"/>
    <xdr:sp macro="" textlink="">
      <xdr:nvSpPr>
        <xdr:cNvPr id="138" name="テキスト ボックス 137"/>
        <xdr:cNvSpPr txBox="1"/>
      </xdr:nvSpPr>
      <xdr:spPr>
        <a:xfrm>
          <a:off x="4622800" y="703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333767</xdr:rowOff>
    </xdr:from>
    <xdr:to>
      <xdr:col>3</xdr:col>
      <xdr:colOff>955675</xdr:colOff>
      <xdr:row>36</xdr:row>
      <xdr:rowOff>92467</xdr:rowOff>
    </xdr:to>
    <xdr:sp macro="" textlink="">
      <xdr:nvSpPr>
        <xdr:cNvPr id="139" name="円/楕円 138"/>
        <xdr:cNvSpPr/>
      </xdr:nvSpPr>
      <xdr:spPr bwMode="auto">
        <a:xfrm>
          <a:off x="4254500" y="6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77244</xdr:rowOff>
    </xdr:from>
    <xdr:ext cx="762000" cy="259045"/>
    <xdr:sp macro="" textlink="">
      <xdr:nvSpPr>
        <xdr:cNvPr id="140" name="テキスト ボックス 139"/>
        <xdr:cNvSpPr txBox="1"/>
      </xdr:nvSpPr>
      <xdr:spPr>
        <a:xfrm>
          <a:off x="3924300" y="70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311462</xdr:rowOff>
    </xdr:from>
    <xdr:to>
      <xdr:col>3</xdr:col>
      <xdr:colOff>257175</xdr:colOff>
      <xdr:row>36</xdr:row>
      <xdr:rowOff>70162</xdr:rowOff>
    </xdr:to>
    <xdr:sp macro="" textlink="">
      <xdr:nvSpPr>
        <xdr:cNvPr id="141" name="円/楕円 140"/>
        <xdr:cNvSpPr/>
      </xdr:nvSpPr>
      <xdr:spPr bwMode="auto">
        <a:xfrm>
          <a:off x="3556000" y="692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54939</xdr:rowOff>
    </xdr:from>
    <xdr:ext cx="762000" cy="259045"/>
    <xdr:sp macro="" textlink="">
      <xdr:nvSpPr>
        <xdr:cNvPr id="142" name="テキスト ボックス 141"/>
        <xdr:cNvSpPr txBox="1"/>
      </xdr:nvSpPr>
      <xdr:spPr>
        <a:xfrm>
          <a:off x="3225800" y="70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257904</xdr:rowOff>
    </xdr:from>
    <xdr:to>
      <xdr:col>2</xdr:col>
      <xdr:colOff>692150</xdr:colOff>
      <xdr:row>36</xdr:row>
      <xdr:rowOff>16604</xdr:rowOff>
    </xdr:to>
    <xdr:sp macro="" textlink="">
      <xdr:nvSpPr>
        <xdr:cNvPr id="143" name="円/楕円 142"/>
        <xdr:cNvSpPr/>
      </xdr:nvSpPr>
      <xdr:spPr bwMode="auto">
        <a:xfrm>
          <a:off x="2857500" y="686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1381</xdr:rowOff>
    </xdr:from>
    <xdr:ext cx="762000" cy="259045"/>
    <xdr:sp macro="" textlink="">
      <xdr:nvSpPr>
        <xdr:cNvPr id="144" name="テキスト ボックス 143"/>
        <xdr:cNvSpPr txBox="1"/>
      </xdr:nvSpPr>
      <xdr:spPr>
        <a:xfrm>
          <a:off x="2527300" y="695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19,090
18,876
133.91
9,732,088
8,720,887
975,960
5,034,563
8,413,725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152730</xdr:rowOff>
    </xdr:from>
    <xdr:to>
      <xdr:col>6</xdr:col>
      <xdr:colOff>511175</xdr:colOff>
      <xdr:row>36</xdr:row>
      <xdr:rowOff>165798</xdr:rowOff>
    </xdr:to>
    <xdr:cxnSp macro="">
      <xdr:nvCxnSpPr>
        <xdr:cNvPr id="61" name="直線コネクタ 60"/>
        <xdr:cNvCxnSpPr/>
      </xdr:nvCxnSpPr>
      <xdr:spPr>
        <a:xfrm>
          <a:off x="3797300" y="6324930"/>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110496</xdr:rowOff>
    </xdr:from>
    <xdr:to>
      <xdr:col>5</xdr:col>
      <xdr:colOff>358775</xdr:colOff>
      <xdr:row>36</xdr:row>
      <xdr:rowOff>152730</xdr:rowOff>
    </xdr:to>
    <xdr:cxnSp macro="">
      <xdr:nvCxnSpPr>
        <xdr:cNvPr id="64" name="直線コネクタ 63"/>
        <xdr:cNvCxnSpPr/>
      </xdr:nvCxnSpPr>
      <xdr:spPr>
        <a:xfrm>
          <a:off x="2908300" y="6282696"/>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156356</xdr:rowOff>
    </xdr:from>
    <xdr:to>
      <xdr:col>5</xdr:col>
      <xdr:colOff>409575</xdr:colOff>
      <xdr:row>35</xdr:row>
      <xdr:rowOff>86506</xdr:rowOff>
    </xdr:to>
    <xdr:sp macro="" textlink="">
      <xdr:nvSpPr>
        <xdr:cNvPr id="65" name="フローチャート : 判断 64"/>
        <xdr:cNvSpPr/>
      </xdr:nvSpPr>
      <xdr:spPr>
        <a:xfrm>
          <a:off x="3746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103033</xdr:rowOff>
    </xdr:from>
    <xdr:ext cx="534377" cy="259045"/>
    <xdr:sp macro="" textlink="">
      <xdr:nvSpPr>
        <xdr:cNvPr id="66" name="テキスト ボックス 65"/>
        <xdr:cNvSpPr txBox="1"/>
      </xdr:nvSpPr>
      <xdr:spPr>
        <a:xfrm>
          <a:off x="3530111" y="57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110496</xdr:rowOff>
    </xdr:from>
    <xdr:to>
      <xdr:col>4</xdr:col>
      <xdr:colOff>155575</xdr:colOff>
      <xdr:row>36</xdr:row>
      <xdr:rowOff>158979</xdr:rowOff>
    </xdr:to>
    <xdr:cxnSp macro="">
      <xdr:nvCxnSpPr>
        <xdr:cNvPr id="67" name="直線コネクタ 66"/>
        <xdr:cNvCxnSpPr/>
      </xdr:nvCxnSpPr>
      <xdr:spPr>
        <a:xfrm flipV="1">
          <a:off x="2019300" y="6282696"/>
          <a:ext cx="889000" cy="4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9823</xdr:rowOff>
    </xdr:from>
    <xdr:to>
      <xdr:col>4</xdr:col>
      <xdr:colOff>206375</xdr:colOff>
      <xdr:row>35</xdr:row>
      <xdr:rowOff>111423</xdr:rowOff>
    </xdr:to>
    <xdr:sp macro="" textlink="">
      <xdr:nvSpPr>
        <xdr:cNvPr id="68" name="フローチャート : 判断 67"/>
        <xdr:cNvSpPr/>
      </xdr:nvSpPr>
      <xdr:spPr>
        <a:xfrm>
          <a:off x="2857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127950</xdr:rowOff>
    </xdr:from>
    <xdr:ext cx="534377" cy="259045"/>
    <xdr:sp macro="" textlink="">
      <xdr:nvSpPr>
        <xdr:cNvPr id="69" name="テキスト ボックス 68"/>
        <xdr:cNvSpPr txBox="1"/>
      </xdr:nvSpPr>
      <xdr:spPr>
        <a:xfrm>
          <a:off x="2641111" y="57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115335</xdr:rowOff>
    </xdr:from>
    <xdr:to>
      <xdr:col>2</xdr:col>
      <xdr:colOff>638175</xdr:colOff>
      <xdr:row>36</xdr:row>
      <xdr:rowOff>158979</xdr:rowOff>
    </xdr:to>
    <xdr:cxnSp macro="">
      <xdr:nvCxnSpPr>
        <xdr:cNvPr id="70" name="直線コネクタ 69"/>
        <xdr:cNvCxnSpPr/>
      </xdr:nvCxnSpPr>
      <xdr:spPr>
        <a:xfrm>
          <a:off x="1130300" y="6287535"/>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138792</xdr:rowOff>
    </xdr:from>
    <xdr:to>
      <xdr:col>3</xdr:col>
      <xdr:colOff>3175</xdr:colOff>
      <xdr:row>35</xdr:row>
      <xdr:rowOff>68942</xdr:rowOff>
    </xdr:to>
    <xdr:sp macro="" textlink="">
      <xdr:nvSpPr>
        <xdr:cNvPr id="71" name="フローチャート : 判断 70"/>
        <xdr:cNvSpPr/>
      </xdr:nvSpPr>
      <xdr:spPr>
        <a:xfrm>
          <a:off x="1968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85469</xdr:rowOff>
    </xdr:from>
    <xdr:ext cx="534377" cy="259045"/>
    <xdr:sp macro="" textlink="">
      <xdr:nvSpPr>
        <xdr:cNvPr id="72" name="テキスト ボックス 71"/>
        <xdr:cNvSpPr txBox="1"/>
      </xdr:nvSpPr>
      <xdr:spPr>
        <a:xfrm>
          <a:off x="1752111" y="57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107150</xdr:rowOff>
    </xdr:from>
    <xdr:to>
      <xdr:col>1</xdr:col>
      <xdr:colOff>485775</xdr:colOff>
      <xdr:row>35</xdr:row>
      <xdr:rowOff>37300</xdr:rowOff>
    </xdr:to>
    <xdr:sp macro="" textlink="">
      <xdr:nvSpPr>
        <xdr:cNvPr id="73" name="フローチャート : 判断 72"/>
        <xdr:cNvSpPr/>
      </xdr:nvSpPr>
      <xdr:spPr>
        <a:xfrm>
          <a:off x="1079500" y="59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53827</xdr:rowOff>
    </xdr:from>
    <xdr:ext cx="534377" cy="259045"/>
    <xdr:sp macro="" textlink="">
      <xdr:nvSpPr>
        <xdr:cNvPr id="74" name="テキスト ボックス 73"/>
        <xdr:cNvSpPr txBox="1"/>
      </xdr:nvSpPr>
      <xdr:spPr>
        <a:xfrm>
          <a:off x="863111" y="57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114998</xdr:rowOff>
    </xdr:from>
    <xdr:to>
      <xdr:col>6</xdr:col>
      <xdr:colOff>561975</xdr:colOff>
      <xdr:row>37</xdr:row>
      <xdr:rowOff>45148</xdr:rowOff>
    </xdr:to>
    <xdr:sp macro="" textlink="">
      <xdr:nvSpPr>
        <xdr:cNvPr id="80" name="円/楕円 79"/>
        <xdr:cNvSpPr/>
      </xdr:nvSpPr>
      <xdr:spPr>
        <a:xfrm>
          <a:off x="45847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93425</xdr:rowOff>
    </xdr:from>
    <xdr:ext cx="534377" cy="259045"/>
    <xdr:sp macro="" textlink="">
      <xdr:nvSpPr>
        <xdr:cNvPr id="81" name="人件費該当値テキスト"/>
        <xdr:cNvSpPr txBox="1"/>
      </xdr:nvSpPr>
      <xdr:spPr>
        <a:xfrm>
          <a:off x="4686300" y="62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101930</xdr:rowOff>
    </xdr:from>
    <xdr:to>
      <xdr:col>5</xdr:col>
      <xdr:colOff>409575</xdr:colOff>
      <xdr:row>37</xdr:row>
      <xdr:rowOff>32080</xdr:rowOff>
    </xdr:to>
    <xdr:sp macro="" textlink="">
      <xdr:nvSpPr>
        <xdr:cNvPr id="82" name="円/楕円 81"/>
        <xdr:cNvSpPr/>
      </xdr:nvSpPr>
      <xdr:spPr>
        <a:xfrm>
          <a:off x="3746500" y="62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23207</xdr:rowOff>
    </xdr:from>
    <xdr:ext cx="534377" cy="259045"/>
    <xdr:sp macro="" textlink="">
      <xdr:nvSpPr>
        <xdr:cNvPr id="83" name="テキスト ボックス 82"/>
        <xdr:cNvSpPr txBox="1"/>
      </xdr:nvSpPr>
      <xdr:spPr>
        <a:xfrm>
          <a:off x="3530111" y="63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59696</xdr:rowOff>
    </xdr:from>
    <xdr:to>
      <xdr:col>4</xdr:col>
      <xdr:colOff>206375</xdr:colOff>
      <xdr:row>36</xdr:row>
      <xdr:rowOff>161296</xdr:rowOff>
    </xdr:to>
    <xdr:sp macro="" textlink="">
      <xdr:nvSpPr>
        <xdr:cNvPr id="84" name="円/楕円 83"/>
        <xdr:cNvSpPr/>
      </xdr:nvSpPr>
      <xdr:spPr>
        <a:xfrm>
          <a:off x="2857500" y="62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152423</xdr:rowOff>
    </xdr:from>
    <xdr:ext cx="534377" cy="259045"/>
    <xdr:sp macro="" textlink="">
      <xdr:nvSpPr>
        <xdr:cNvPr id="85" name="テキスト ボックス 84"/>
        <xdr:cNvSpPr txBox="1"/>
      </xdr:nvSpPr>
      <xdr:spPr>
        <a:xfrm>
          <a:off x="2641111" y="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108179</xdr:rowOff>
    </xdr:from>
    <xdr:to>
      <xdr:col>3</xdr:col>
      <xdr:colOff>3175</xdr:colOff>
      <xdr:row>37</xdr:row>
      <xdr:rowOff>38329</xdr:rowOff>
    </xdr:to>
    <xdr:sp macro="" textlink="">
      <xdr:nvSpPr>
        <xdr:cNvPr id="86" name="円/楕円 85"/>
        <xdr:cNvSpPr/>
      </xdr:nvSpPr>
      <xdr:spPr>
        <a:xfrm>
          <a:off x="1968500" y="62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29456</xdr:rowOff>
    </xdr:from>
    <xdr:ext cx="534377" cy="259045"/>
    <xdr:sp macro="" textlink="">
      <xdr:nvSpPr>
        <xdr:cNvPr id="87" name="テキスト ボックス 86"/>
        <xdr:cNvSpPr txBox="1"/>
      </xdr:nvSpPr>
      <xdr:spPr>
        <a:xfrm>
          <a:off x="1752111" y="63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64535</xdr:rowOff>
    </xdr:from>
    <xdr:to>
      <xdr:col>1</xdr:col>
      <xdr:colOff>485775</xdr:colOff>
      <xdr:row>36</xdr:row>
      <xdr:rowOff>166135</xdr:rowOff>
    </xdr:to>
    <xdr:sp macro="" textlink="">
      <xdr:nvSpPr>
        <xdr:cNvPr id="88" name="円/楕円 87"/>
        <xdr:cNvSpPr/>
      </xdr:nvSpPr>
      <xdr:spPr>
        <a:xfrm>
          <a:off x="1079500" y="62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157262</xdr:rowOff>
    </xdr:from>
    <xdr:ext cx="534377" cy="259045"/>
    <xdr:sp macro="" textlink="">
      <xdr:nvSpPr>
        <xdr:cNvPr id="89" name="テキスト ボックス 88"/>
        <xdr:cNvSpPr txBox="1"/>
      </xdr:nvSpPr>
      <xdr:spPr>
        <a:xfrm>
          <a:off x="863111" y="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40341</xdr:rowOff>
    </xdr:from>
    <xdr:to>
      <xdr:col>6</xdr:col>
      <xdr:colOff>511175</xdr:colOff>
      <xdr:row>57</xdr:row>
      <xdr:rowOff>81009</xdr:rowOff>
    </xdr:to>
    <xdr:cxnSp macro="">
      <xdr:nvCxnSpPr>
        <xdr:cNvPr id="116" name="直線コネクタ 115"/>
        <xdr:cNvCxnSpPr/>
      </xdr:nvCxnSpPr>
      <xdr:spPr>
        <a:xfrm flipV="1">
          <a:off x="3797300" y="9812991"/>
          <a:ext cx="8382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81009</xdr:rowOff>
    </xdr:from>
    <xdr:to>
      <xdr:col>5</xdr:col>
      <xdr:colOff>358775</xdr:colOff>
      <xdr:row>57</xdr:row>
      <xdr:rowOff>94949</xdr:rowOff>
    </xdr:to>
    <xdr:cxnSp macro="">
      <xdr:nvCxnSpPr>
        <xdr:cNvPr id="119" name="直線コネクタ 118"/>
        <xdr:cNvCxnSpPr/>
      </xdr:nvCxnSpPr>
      <xdr:spPr>
        <a:xfrm flipV="1">
          <a:off x="2908300" y="9853659"/>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89083</xdr:rowOff>
    </xdr:from>
    <xdr:to>
      <xdr:col>5</xdr:col>
      <xdr:colOff>409575</xdr:colOff>
      <xdr:row>55</xdr:row>
      <xdr:rowOff>19233</xdr:rowOff>
    </xdr:to>
    <xdr:sp macro="" textlink="">
      <xdr:nvSpPr>
        <xdr:cNvPr id="120" name="フローチャート : 判断 119"/>
        <xdr:cNvSpPr/>
      </xdr:nvSpPr>
      <xdr:spPr>
        <a:xfrm>
          <a:off x="3746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35760</xdr:rowOff>
    </xdr:from>
    <xdr:ext cx="599010" cy="259045"/>
    <xdr:sp macro="" textlink="">
      <xdr:nvSpPr>
        <xdr:cNvPr id="121" name="テキスト ボックス 120"/>
        <xdr:cNvSpPr txBox="1"/>
      </xdr:nvSpPr>
      <xdr:spPr>
        <a:xfrm>
          <a:off x="3497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94949</xdr:rowOff>
    </xdr:from>
    <xdr:to>
      <xdr:col>4</xdr:col>
      <xdr:colOff>155575</xdr:colOff>
      <xdr:row>57</xdr:row>
      <xdr:rowOff>108524</xdr:rowOff>
    </xdr:to>
    <xdr:cxnSp macro="">
      <xdr:nvCxnSpPr>
        <xdr:cNvPr id="122" name="直線コネクタ 121"/>
        <xdr:cNvCxnSpPr/>
      </xdr:nvCxnSpPr>
      <xdr:spPr>
        <a:xfrm flipV="1">
          <a:off x="2019300" y="9867599"/>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6032</xdr:rowOff>
    </xdr:from>
    <xdr:to>
      <xdr:col>4</xdr:col>
      <xdr:colOff>206375</xdr:colOff>
      <xdr:row>56</xdr:row>
      <xdr:rowOff>107632</xdr:rowOff>
    </xdr:to>
    <xdr:sp macro="" textlink="">
      <xdr:nvSpPr>
        <xdr:cNvPr id="123" name="フローチャート : 判断 122"/>
        <xdr:cNvSpPr/>
      </xdr:nvSpPr>
      <xdr:spPr>
        <a:xfrm>
          <a:off x="2857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124159</xdr:rowOff>
    </xdr:from>
    <xdr:ext cx="534377" cy="259045"/>
    <xdr:sp macro="" textlink="">
      <xdr:nvSpPr>
        <xdr:cNvPr id="124" name="テキスト ボックス 123"/>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90016</xdr:rowOff>
    </xdr:from>
    <xdr:to>
      <xdr:col>2</xdr:col>
      <xdr:colOff>638175</xdr:colOff>
      <xdr:row>57</xdr:row>
      <xdr:rowOff>108524</xdr:rowOff>
    </xdr:to>
    <xdr:cxnSp macro="">
      <xdr:nvCxnSpPr>
        <xdr:cNvPr id="125" name="直線コネクタ 124"/>
        <xdr:cNvCxnSpPr/>
      </xdr:nvCxnSpPr>
      <xdr:spPr>
        <a:xfrm>
          <a:off x="1130300" y="9862666"/>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66708</xdr:rowOff>
    </xdr:from>
    <xdr:to>
      <xdr:col>3</xdr:col>
      <xdr:colOff>3175</xdr:colOff>
      <xdr:row>56</xdr:row>
      <xdr:rowOff>168308</xdr:rowOff>
    </xdr:to>
    <xdr:sp macro="" textlink="">
      <xdr:nvSpPr>
        <xdr:cNvPr id="126" name="フローチャート : 判断 125"/>
        <xdr:cNvSpPr/>
      </xdr:nvSpPr>
      <xdr:spPr>
        <a:xfrm>
          <a:off x="1968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13385</xdr:rowOff>
    </xdr:from>
    <xdr:ext cx="534377" cy="259045"/>
    <xdr:sp macro="" textlink="">
      <xdr:nvSpPr>
        <xdr:cNvPr id="127" name="テキスト ボックス 126"/>
        <xdr:cNvSpPr txBox="1"/>
      </xdr:nvSpPr>
      <xdr:spPr>
        <a:xfrm>
          <a:off x="1752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98442</xdr:rowOff>
    </xdr:from>
    <xdr:to>
      <xdr:col>1</xdr:col>
      <xdr:colOff>485775</xdr:colOff>
      <xdr:row>57</xdr:row>
      <xdr:rowOff>28592</xdr:rowOff>
    </xdr:to>
    <xdr:sp macro="" textlink="">
      <xdr:nvSpPr>
        <xdr:cNvPr id="128" name="フローチャート : 判断 127"/>
        <xdr:cNvSpPr/>
      </xdr:nvSpPr>
      <xdr:spPr>
        <a:xfrm>
          <a:off x="1079500" y="96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45119</xdr:rowOff>
    </xdr:from>
    <xdr:ext cx="534377" cy="259045"/>
    <xdr:sp macro="" textlink="">
      <xdr:nvSpPr>
        <xdr:cNvPr id="129" name="テキスト ボックス 128"/>
        <xdr:cNvSpPr txBox="1"/>
      </xdr:nvSpPr>
      <xdr:spPr>
        <a:xfrm>
          <a:off x="863111" y="94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160991</xdr:rowOff>
    </xdr:from>
    <xdr:to>
      <xdr:col>6</xdr:col>
      <xdr:colOff>561975</xdr:colOff>
      <xdr:row>57</xdr:row>
      <xdr:rowOff>91141</xdr:rowOff>
    </xdr:to>
    <xdr:sp macro="" textlink="">
      <xdr:nvSpPr>
        <xdr:cNvPr id="135" name="円/楕円 134"/>
        <xdr:cNvSpPr/>
      </xdr:nvSpPr>
      <xdr:spPr>
        <a:xfrm>
          <a:off x="4584700" y="9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75918</xdr:rowOff>
    </xdr:from>
    <xdr:ext cx="534377" cy="259045"/>
    <xdr:sp macro="" textlink="">
      <xdr:nvSpPr>
        <xdr:cNvPr id="136" name="物件費該当値テキスト"/>
        <xdr:cNvSpPr txBox="1"/>
      </xdr:nvSpPr>
      <xdr:spPr>
        <a:xfrm>
          <a:off x="4686300" y="96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30209</xdr:rowOff>
    </xdr:from>
    <xdr:to>
      <xdr:col>5</xdr:col>
      <xdr:colOff>409575</xdr:colOff>
      <xdr:row>57</xdr:row>
      <xdr:rowOff>131809</xdr:rowOff>
    </xdr:to>
    <xdr:sp macro="" textlink="">
      <xdr:nvSpPr>
        <xdr:cNvPr id="137" name="円/楕円 136"/>
        <xdr:cNvSpPr/>
      </xdr:nvSpPr>
      <xdr:spPr>
        <a:xfrm>
          <a:off x="3746500" y="98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122936</xdr:rowOff>
    </xdr:from>
    <xdr:ext cx="534377" cy="259045"/>
    <xdr:sp macro="" textlink="">
      <xdr:nvSpPr>
        <xdr:cNvPr id="138" name="テキスト ボックス 137"/>
        <xdr:cNvSpPr txBox="1"/>
      </xdr:nvSpPr>
      <xdr:spPr>
        <a:xfrm>
          <a:off x="3530111" y="98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44149</xdr:rowOff>
    </xdr:from>
    <xdr:to>
      <xdr:col>4</xdr:col>
      <xdr:colOff>206375</xdr:colOff>
      <xdr:row>57</xdr:row>
      <xdr:rowOff>145749</xdr:rowOff>
    </xdr:to>
    <xdr:sp macro="" textlink="">
      <xdr:nvSpPr>
        <xdr:cNvPr id="139" name="円/楕円 138"/>
        <xdr:cNvSpPr/>
      </xdr:nvSpPr>
      <xdr:spPr>
        <a:xfrm>
          <a:off x="2857500" y="98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136876</xdr:rowOff>
    </xdr:from>
    <xdr:ext cx="534377" cy="259045"/>
    <xdr:sp macro="" textlink="">
      <xdr:nvSpPr>
        <xdr:cNvPr id="140" name="テキスト ボックス 139"/>
        <xdr:cNvSpPr txBox="1"/>
      </xdr:nvSpPr>
      <xdr:spPr>
        <a:xfrm>
          <a:off x="2641111" y="99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57724</xdr:rowOff>
    </xdr:from>
    <xdr:to>
      <xdr:col>3</xdr:col>
      <xdr:colOff>3175</xdr:colOff>
      <xdr:row>57</xdr:row>
      <xdr:rowOff>159324</xdr:rowOff>
    </xdr:to>
    <xdr:sp macro="" textlink="">
      <xdr:nvSpPr>
        <xdr:cNvPr id="141" name="円/楕円 140"/>
        <xdr:cNvSpPr/>
      </xdr:nvSpPr>
      <xdr:spPr>
        <a:xfrm>
          <a:off x="1968500" y="98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150451</xdr:rowOff>
    </xdr:from>
    <xdr:ext cx="534377" cy="259045"/>
    <xdr:sp macro="" textlink="">
      <xdr:nvSpPr>
        <xdr:cNvPr id="142" name="テキスト ボックス 141"/>
        <xdr:cNvSpPr txBox="1"/>
      </xdr:nvSpPr>
      <xdr:spPr>
        <a:xfrm>
          <a:off x="1752111" y="99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39216</xdr:rowOff>
    </xdr:from>
    <xdr:to>
      <xdr:col>1</xdr:col>
      <xdr:colOff>485775</xdr:colOff>
      <xdr:row>57</xdr:row>
      <xdr:rowOff>140816</xdr:rowOff>
    </xdr:to>
    <xdr:sp macro="" textlink="">
      <xdr:nvSpPr>
        <xdr:cNvPr id="143" name="円/楕円 142"/>
        <xdr:cNvSpPr/>
      </xdr:nvSpPr>
      <xdr:spPr>
        <a:xfrm>
          <a:off x="1079500" y="98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131943</xdr:rowOff>
    </xdr:from>
    <xdr:ext cx="534377" cy="259045"/>
    <xdr:sp macro="" textlink="">
      <xdr:nvSpPr>
        <xdr:cNvPr id="144" name="テキスト ボックス 143"/>
        <xdr:cNvSpPr txBox="1"/>
      </xdr:nvSpPr>
      <xdr:spPr>
        <a:xfrm>
          <a:off x="863111" y="99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101616</xdr:rowOff>
    </xdr:from>
    <xdr:to>
      <xdr:col>6</xdr:col>
      <xdr:colOff>511175</xdr:colOff>
      <xdr:row>77</xdr:row>
      <xdr:rowOff>118349</xdr:rowOff>
    </xdr:to>
    <xdr:cxnSp macro="">
      <xdr:nvCxnSpPr>
        <xdr:cNvPr id="171" name="直線コネクタ 170"/>
        <xdr:cNvCxnSpPr/>
      </xdr:nvCxnSpPr>
      <xdr:spPr>
        <a:xfrm flipV="1">
          <a:off x="3797300" y="13303266"/>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118349</xdr:rowOff>
    </xdr:from>
    <xdr:to>
      <xdr:col>5</xdr:col>
      <xdr:colOff>358775</xdr:colOff>
      <xdr:row>77</xdr:row>
      <xdr:rowOff>143312</xdr:rowOff>
    </xdr:to>
    <xdr:cxnSp macro="">
      <xdr:nvCxnSpPr>
        <xdr:cNvPr id="174" name="直線コネクタ 173"/>
        <xdr:cNvCxnSpPr/>
      </xdr:nvCxnSpPr>
      <xdr:spPr>
        <a:xfrm flipV="1">
          <a:off x="2908300" y="1331999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163699</xdr:rowOff>
    </xdr:from>
    <xdr:to>
      <xdr:col>5</xdr:col>
      <xdr:colOff>409575</xdr:colOff>
      <xdr:row>77</xdr:row>
      <xdr:rowOff>93849</xdr:rowOff>
    </xdr:to>
    <xdr:sp macro="" textlink="">
      <xdr:nvSpPr>
        <xdr:cNvPr id="175" name="フローチャート : 判断 174"/>
        <xdr:cNvSpPr/>
      </xdr:nvSpPr>
      <xdr:spPr>
        <a:xfrm>
          <a:off x="3746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110375</xdr:rowOff>
    </xdr:from>
    <xdr:ext cx="469744" cy="259045"/>
    <xdr:sp macro="" textlink="">
      <xdr:nvSpPr>
        <xdr:cNvPr id="176" name="テキスト ボックス 175"/>
        <xdr:cNvSpPr txBox="1"/>
      </xdr:nvSpPr>
      <xdr:spPr>
        <a:xfrm>
          <a:off x="3562427"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134990</xdr:rowOff>
    </xdr:from>
    <xdr:to>
      <xdr:col>4</xdr:col>
      <xdr:colOff>155575</xdr:colOff>
      <xdr:row>77</xdr:row>
      <xdr:rowOff>143312</xdr:rowOff>
    </xdr:to>
    <xdr:cxnSp macro="">
      <xdr:nvCxnSpPr>
        <xdr:cNvPr id="177" name="直線コネクタ 176"/>
        <xdr:cNvCxnSpPr/>
      </xdr:nvCxnSpPr>
      <xdr:spPr>
        <a:xfrm>
          <a:off x="2019300" y="13336640"/>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21509</xdr:rowOff>
    </xdr:from>
    <xdr:to>
      <xdr:col>4</xdr:col>
      <xdr:colOff>206375</xdr:colOff>
      <xdr:row>77</xdr:row>
      <xdr:rowOff>123109</xdr:rowOff>
    </xdr:to>
    <xdr:sp macro="" textlink="">
      <xdr:nvSpPr>
        <xdr:cNvPr id="178" name="フローチャート : 判断 177"/>
        <xdr:cNvSpPr/>
      </xdr:nvSpPr>
      <xdr:spPr>
        <a:xfrm>
          <a:off x="2857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139636</xdr:rowOff>
    </xdr:from>
    <xdr:ext cx="469744" cy="259045"/>
    <xdr:sp macro="" textlink="">
      <xdr:nvSpPr>
        <xdr:cNvPr id="179" name="テキスト ボックス 178"/>
        <xdr:cNvSpPr txBox="1"/>
      </xdr:nvSpPr>
      <xdr:spPr>
        <a:xfrm>
          <a:off x="2673427"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134990</xdr:rowOff>
    </xdr:from>
    <xdr:to>
      <xdr:col>2</xdr:col>
      <xdr:colOff>638175</xdr:colOff>
      <xdr:row>78</xdr:row>
      <xdr:rowOff>42774</xdr:rowOff>
    </xdr:to>
    <xdr:cxnSp macro="">
      <xdr:nvCxnSpPr>
        <xdr:cNvPr id="180" name="直線コネクタ 179"/>
        <xdr:cNvCxnSpPr/>
      </xdr:nvCxnSpPr>
      <xdr:spPr>
        <a:xfrm flipV="1">
          <a:off x="1130300" y="13336640"/>
          <a:ext cx="889000" cy="7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7198</xdr:rowOff>
    </xdr:from>
    <xdr:to>
      <xdr:col>3</xdr:col>
      <xdr:colOff>3175</xdr:colOff>
      <xdr:row>77</xdr:row>
      <xdr:rowOff>108798</xdr:rowOff>
    </xdr:to>
    <xdr:sp macro="" textlink="">
      <xdr:nvSpPr>
        <xdr:cNvPr id="181" name="フローチャート : 判断 180"/>
        <xdr:cNvSpPr/>
      </xdr:nvSpPr>
      <xdr:spPr>
        <a:xfrm>
          <a:off x="1968500" y="132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125325</xdr:rowOff>
    </xdr:from>
    <xdr:ext cx="469744" cy="259045"/>
    <xdr:sp macro="" textlink="">
      <xdr:nvSpPr>
        <xdr:cNvPr id="182" name="テキスト ボックス 181"/>
        <xdr:cNvSpPr txBox="1"/>
      </xdr:nvSpPr>
      <xdr:spPr>
        <a:xfrm>
          <a:off x="1784427" y="129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28046</xdr:rowOff>
    </xdr:from>
    <xdr:to>
      <xdr:col>1</xdr:col>
      <xdr:colOff>485775</xdr:colOff>
      <xdr:row>77</xdr:row>
      <xdr:rowOff>129646</xdr:rowOff>
    </xdr:to>
    <xdr:sp macro="" textlink="">
      <xdr:nvSpPr>
        <xdr:cNvPr id="183" name="フローチャート : 判断 182"/>
        <xdr:cNvSpPr/>
      </xdr:nvSpPr>
      <xdr:spPr>
        <a:xfrm>
          <a:off x="1079500" y="132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146173</xdr:rowOff>
    </xdr:from>
    <xdr:ext cx="469744" cy="259045"/>
    <xdr:sp macro="" textlink="">
      <xdr:nvSpPr>
        <xdr:cNvPr id="184" name="テキスト ボックス 183"/>
        <xdr:cNvSpPr txBox="1"/>
      </xdr:nvSpPr>
      <xdr:spPr>
        <a:xfrm>
          <a:off x="895427" y="130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50816</xdr:rowOff>
    </xdr:from>
    <xdr:to>
      <xdr:col>6</xdr:col>
      <xdr:colOff>561975</xdr:colOff>
      <xdr:row>77</xdr:row>
      <xdr:rowOff>152416</xdr:rowOff>
    </xdr:to>
    <xdr:sp macro="" textlink="">
      <xdr:nvSpPr>
        <xdr:cNvPr id="190" name="円/楕円 189"/>
        <xdr:cNvSpPr/>
      </xdr:nvSpPr>
      <xdr:spPr>
        <a:xfrm>
          <a:off x="4584700" y="132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29243</xdr:rowOff>
    </xdr:from>
    <xdr:ext cx="469744" cy="259045"/>
    <xdr:sp macro="" textlink="">
      <xdr:nvSpPr>
        <xdr:cNvPr id="191" name="維持補修費該当値テキスト"/>
        <xdr:cNvSpPr txBox="1"/>
      </xdr:nvSpPr>
      <xdr:spPr>
        <a:xfrm>
          <a:off x="4686300" y="132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67549</xdr:rowOff>
    </xdr:from>
    <xdr:to>
      <xdr:col>5</xdr:col>
      <xdr:colOff>409575</xdr:colOff>
      <xdr:row>77</xdr:row>
      <xdr:rowOff>169149</xdr:rowOff>
    </xdr:to>
    <xdr:sp macro="" textlink="">
      <xdr:nvSpPr>
        <xdr:cNvPr id="192" name="円/楕円 191"/>
        <xdr:cNvSpPr/>
      </xdr:nvSpPr>
      <xdr:spPr>
        <a:xfrm>
          <a:off x="3746500" y="13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160276</xdr:rowOff>
    </xdr:from>
    <xdr:ext cx="469744" cy="259045"/>
    <xdr:sp macro="" textlink="">
      <xdr:nvSpPr>
        <xdr:cNvPr id="193" name="テキスト ボックス 192"/>
        <xdr:cNvSpPr txBox="1"/>
      </xdr:nvSpPr>
      <xdr:spPr>
        <a:xfrm>
          <a:off x="3562427" y="1336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92512</xdr:rowOff>
    </xdr:from>
    <xdr:to>
      <xdr:col>4</xdr:col>
      <xdr:colOff>206375</xdr:colOff>
      <xdr:row>78</xdr:row>
      <xdr:rowOff>22662</xdr:rowOff>
    </xdr:to>
    <xdr:sp macro="" textlink="">
      <xdr:nvSpPr>
        <xdr:cNvPr id="194" name="円/楕円 193"/>
        <xdr:cNvSpPr/>
      </xdr:nvSpPr>
      <xdr:spPr>
        <a:xfrm>
          <a:off x="2857500" y="132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13789</xdr:rowOff>
    </xdr:from>
    <xdr:ext cx="469744" cy="259045"/>
    <xdr:sp macro="" textlink="">
      <xdr:nvSpPr>
        <xdr:cNvPr id="195" name="テキスト ボックス 194"/>
        <xdr:cNvSpPr txBox="1"/>
      </xdr:nvSpPr>
      <xdr:spPr>
        <a:xfrm>
          <a:off x="2673427" y="133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84190</xdr:rowOff>
    </xdr:from>
    <xdr:to>
      <xdr:col>3</xdr:col>
      <xdr:colOff>3175</xdr:colOff>
      <xdr:row>78</xdr:row>
      <xdr:rowOff>14340</xdr:rowOff>
    </xdr:to>
    <xdr:sp macro="" textlink="">
      <xdr:nvSpPr>
        <xdr:cNvPr id="196" name="円/楕円 195"/>
        <xdr:cNvSpPr/>
      </xdr:nvSpPr>
      <xdr:spPr>
        <a:xfrm>
          <a:off x="19685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5467</xdr:rowOff>
    </xdr:from>
    <xdr:ext cx="469744" cy="259045"/>
    <xdr:sp macro="" textlink="">
      <xdr:nvSpPr>
        <xdr:cNvPr id="197" name="テキスト ボックス 196"/>
        <xdr:cNvSpPr txBox="1"/>
      </xdr:nvSpPr>
      <xdr:spPr>
        <a:xfrm>
          <a:off x="1784427" y="133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163424</xdr:rowOff>
    </xdr:from>
    <xdr:to>
      <xdr:col>1</xdr:col>
      <xdr:colOff>485775</xdr:colOff>
      <xdr:row>78</xdr:row>
      <xdr:rowOff>93574</xdr:rowOff>
    </xdr:to>
    <xdr:sp macro="" textlink="">
      <xdr:nvSpPr>
        <xdr:cNvPr id="198" name="円/楕円 197"/>
        <xdr:cNvSpPr/>
      </xdr:nvSpPr>
      <xdr:spPr>
        <a:xfrm>
          <a:off x="1079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84701</xdr:rowOff>
    </xdr:from>
    <xdr:ext cx="469744" cy="259045"/>
    <xdr:sp macro="" textlink="">
      <xdr:nvSpPr>
        <xdr:cNvPr id="199" name="テキスト ボックス 198"/>
        <xdr:cNvSpPr txBox="1"/>
      </xdr:nvSpPr>
      <xdr:spPr>
        <a:xfrm>
          <a:off x="895427" y="134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154539</xdr:rowOff>
    </xdr:from>
    <xdr:to>
      <xdr:col>6</xdr:col>
      <xdr:colOff>511175</xdr:colOff>
      <xdr:row>96</xdr:row>
      <xdr:rowOff>33877</xdr:rowOff>
    </xdr:to>
    <xdr:cxnSp macro="">
      <xdr:nvCxnSpPr>
        <xdr:cNvPr id="229" name="直線コネクタ 228"/>
        <xdr:cNvCxnSpPr/>
      </xdr:nvCxnSpPr>
      <xdr:spPr>
        <a:xfrm flipV="1">
          <a:off x="3797300" y="16442289"/>
          <a:ext cx="8382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33877</xdr:rowOff>
    </xdr:from>
    <xdr:to>
      <xdr:col>5</xdr:col>
      <xdr:colOff>358775</xdr:colOff>
      <xdr:row>96</xdr:row>
      <xdr:rowOff>130270</xdr:rowOff>
    </xdr:to>
    <xdr:cxnSp macro="">
      <xdr:nvCxnSpPr>
        <xdr:cNvPr id="232" name="直線コネクタ 231"/>
        <xdr:cNvCxnSpPr/>
      </xdr:nvCxnSpPr>
      <xdr:spPr>
        <a:xfrm flipV="1">
          <a:off x="2908300" y="16493077"/>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103682</xdr:rowOff>
    </xdr:from>
    <xdr:to>
      <xdr:col>5</xdr:col>
      <xdr:colOff>409575</xdr:colOff>
      <xdr:row>96</xdr:row>
      <xdr:rowOff>33832</xdr:rowOff>
    </xdr:to>
    <xdr:sp macro="" textlink="">
      <xdr:nvSpPr>
        <xdr:cNvPr id="233" name="フローチャート : 判断 232"/>
        <xdr:cNvSpPr/>
      </xdr:nvSpPr>
      <xdr:spPr>
        <a:xfrm>
          <a:off x="3746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50359</xdr:rowOff>
    </xdr:from>
    <xdr:ext cx="534377" cy="259045"/>
    <xdr:sp macro="" textlink="">
      <xdr:nvSpPr>
        <xdr:cNvPr id="234" name="テキスト ボックス 233"/>
        <xdr:cNvSpPr txBox="1"/>
      </xdr:nvSpPr>
      <xdr:spPr>
        <a:xfrm>
          <a:off x="3530111" y="16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130270</xdr:rowOff>
    </xdr:from>
    <xdr:to>
      <xdr:col>4</xdr:col>
      <xdr:colOff>155575</xdr:colOff>
      <xdr:row>96</xdr:row>
      <xdr:rowOff>130347</xdr:rowOff>
    </xdr:to>
    <xdr:cxnSp macro="">
      <xdr:nvCxnSpPr>
        <xdr:cNvPr id="235" name="直線コネクタ 234"/>
        <xdr:cNvCxnSpPr/>
      </xdr:nvCxnSpPr>
      <xdr:spPr>
        <a:xfrm flipV="1">
          <a:off x="2019300" y="1658947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13405</xdr:rowOff>
    </xdr:from>
    <xdr:to>
      <xdr:col>4</xdr:col>
      <xdr:colOff>206375</xdr:colOff>
      <xdr:row>96</xdr:row>
      <xdr:rowOff>115005</xdr:rowOff>
    </xdr:to>
    <xdr:sp macro="" textlink="">
      <xdr:nvSpPr>
        <xdr:cNvPr id="236" name="フローチャート : 判断 235"/>
        <xdr:cNvSpPr/>
      </xdr:nvSpPr>
      <xdr:spPr>
        <a:xfrm>
          <a:off x="2857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131532</xdr:rowOff>
    </xdr:from>
    <xdr:ext cx="534377" cy="259045"/>
    <xdr:sp macro="" textlink="">
      <xdr:nvSpPr>
        <xdr:cNvPr id="237" name="テキスト ボックス 236"/>
        <xdr:cNvSpPr txBox="1"/>
      </xdr:nvSpPr>
      <xdr:spPr>
        <a:xfrm>
          <a:off x="2641111" y="162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121335</xdr:rowOff>
    </xdr:from>
    <xdr:to>
      <xdr:col>2</xdr:col>
      <xdr:colOff>638175</xdr:colOff>
      <xdr:row>96</xdr:row>
      <xdr:rowOff>130347</xdr:rowOff>
    </xdr:to>
    <xdr:cxnSp macro="">
      <xdr:nvCxnSpPr>
        <xdr:cNvPr id="238" name="直線コネクタ 237"/>
        <xdr:cNvCxnSpPr/>
      </xdr:nvCxnSpPr>
      <xdr:spPr>
        <a:xfrm>
          <a:off x="1130300" y="16580535"/>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91415</xdr:rowOff>
    </xdr:from>
    <xdr:to>
      <xdr:col>3</xdr:col>
      <xdr:colOff>3175</xdr:colOff>
      <xdr:row>96</xdr:row>
      <xdr:rowOff>21565</xdr:rowOff>
    </xdr:to>
    <xdr:sp macro="" textlink="">
      <xdr:nvSpPr>
        <xdr:cNvPr id="239" name="フローチャート : 判断 238"/>
        <xdr:cNvSpPr/>
      </xdr:nvSpPr>
      <xdr:spPr>
        <a:xfrm>
          <a:off x="1968500" y="1637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38092</xdr:rowOff>
    </xdr:from>
    <xdr:ext cx="534377" cy="259045"/>
    <xdr:sp macro="" textlink="">
      <xdr:nvSpPr>
        <xdr:cNvPr id="240" name="テキスト ボックス 239"/>
        <xdr:cNvSpPr txBox="1"/>
      </xdr:nvSpPr>
      <xdr:spPr>
        <a:xfrm>
          <a:off x="1752111" y="16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91109</xdr:rowOff>
    </xdr:from>
    <xdr:to>
      <xdr:col>1</xdr:col>
      <xdr:colOff>485775</xdr:colOff>
      <xdr:row>96</xdr:row>
      <xdr:rowOff>21259</xdr:rowOff>
    </xdr:to>
    <xdr:sp macro="" textlink="">
      <xdr:nvSpPr>
        <xdr:cNvPr id="241" name="フローチャート : 判断 240"/>
        <xdr:cNvSpPr/>
      </xdr:nvSpPr>
      <xdr:spPr>
        <a:xfrm>
          <a:off x="10795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37786</xdr:rowOff>
    </xdr:from>
    <xdr:ext cx="534377" cy="259045"/>
    <xdr:sp macro="" textlink="">
      <xdr:nvSpPr>
        <xdr:cNvPr id="242" name="テキスト ボックス 241"/>
        <xdr:cNvSpPr txBox="1"/>
      </xdr:nvSpPr>
      <xdr:spPr>
        <a:xfrm>
          <a:off x="863111"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103739</xdr:rowOff>
    </xdr:from>
    <xdr:to>
      <xdr:col>6</xdr:col>
      <xdr:colOff>561975</xdr:colOff>
      <xdr:row>96</xdr:row>
      <xdr:rowOff>33889</xdr:rowOff>
    </xdr:to>
    <xdr:sp macro="" textlink="">
      <xdr:nvSpPr>
        <xdr:cNvPr id="248" name="円/楕円 247"/>
        <xdr:cNvSpPr/>
      </xdr:nvSpPr>
      <xdr:spPr>
        <a:xfrm>
          <a:off x="4584700" y="163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82166</xdr:rowOff>
    </xdr:from>
    <xdr:ext cx="534377" cy="259045"/>
    <xdr:sp macro="" textlink="">
      <xdr:nvSpPr>
        <xdr:cNvPr id="249" name="扶助費該当値テキスト"/>
        <xdr:cNvSpPr txBox="1"/>
      </xdr:nvSpPr>
      <xdr:spPr>
        <a:xfrm>
          <a:off x="4686300" y="163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154527</xdr:rowOff>
    </xdr:from>
    <xdr:to>
      <xdr:col>5</xdr:col>
      <xdr:colOff>409575</xdr:colOff>
      <xdr:row>96</xdr:row>
      <xdr:rowOff>84677</xdr:rowOff>
    </xdr:to>
    <xdr:sp macro="" textlink="">
      <xdr:nvSpPr>
        <xdr:cNvPr id="250" name="円/楕円 249"/>
        <xdr:cNvSpPr/>
      </xdr:nvSpPr>
      <xdr:spPr>
        <a:xfrm>
          <a:off x="3746500" y="164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75804</xdr:rowOff>
    </xdr:from>
    <xdr:ext cx="534377" cy="259045"/>
    <xdr:sp macro="" textlink="">
      <xdr:nvSpPr>
        <xdr:cNvPr id="251" name="テキスト ボックス 250"/>
        <xdr:cNvSpPr txBox="1"/>
      </xdr:nvSpPr>
      <xdr:spPr>
        <a:xfrm>
          <a:off x="3530111" y="165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79470</xdr:rowOff>
    </xdr:from>
    <xdr:to>
      <xdr:col>4</xdr:col>
      <xdr:colOff>206375</xdr:colOff>
      <xdr:row>97</xdr:row>
      <xdr:rowOff>9620</xdr:rowOff>
    </xdr:to>
    <xdr:sp macro="" textlink="">
      <xdr:nvSpPr>
        <xdr:cNvPr id="252" name="円/楕円 251"/>
        <xdr:cNvSpPr/>
      </xdr:nvSpPr>
      <xdr:spPr>
        <a:xfrm>
          <a:off x="2857500" y="165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747</xdr:rowOff>
    </xdr:from>
    <xdr:ext cx="534377" cy="259045"/>
    <xdr:sp macro="" textlink="">
      <xdr:nvSpPr>
        <xdr:cNvPr id="253" name="テキスト ボックス 252"/>
        <xdr:cNvSpPr txBox="1"/>
      </xdr:nvSpPr>
      <xdr:spPr>
        <a:xfrm>
          <a:off x="2641111" y="1663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79547</xdr:rowOff>
    </xdr:from>
    <xdr:to>
      <xdr:col>3</xdr:col>
      <xdr:colOff>3175</xdr:colOff>
      <xdr:row>97</xdr:row>
      <xdr:rowOff>9697</xdr:rowOff>
    </xdr:to>
    <xdr:sp macro="" textlink="">
      <xdr:nvSpPr>
        <xdr:cNvPr id="254" name="円/楕円 253"/>
        <xdr:cNvSpPr/>
      </xdr:nvSpPr>
      <xdr:spPr>
        <a:xfrm>
          <a:off x="1968500" y="165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824</xdr:rowOff>
    </xdr:from>
    <xdr:ext cx="534377" cy="259045"/>
    <xdr:sp macro="" textlink="">
      <xdr:nvSpPr>
        <xdr:cNvPr id="255" name="テキスト ボックス 254"/>
        <xdr:cNvSpPr txBox="1"/>
      </xdr:nvSpPr>
      <xdr:spPr>
        <a:xfrm>
          <a:off x="1752111" y="166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70535</xdr:rowOff>
    </xdr:from>
    <xdr:to>
      <xdr:col>1</xdr:col>
      <xdr:colOff>485775</xdr:colOff>
      <xdr:row>97</xdr:row>
      <xdr:rowOff>685</xdr:rowOff>
    </xdr:to>
    <xdr:sp macro="" textlink="">
      <xdr:nvSpPr>
        <xdr:cNvPr id="256" name="円/楕円 255"/>
        <xdr:cNvSpPr/>
      </xdr:nvSpPr>
      <xdr:spPr>
        <a:xfrm>
          <a:off x="1079500" y="165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163262</xdr:rowOff>
    </xdr:from>
    <xdr:ext cx="534377" cy="259045"/>
    <xdr:sp macro="" textlink="">
      <xdr:nvSpPr>
        <xdr:cNvPr id="257" name="テキスト ボックス 256"/>
        <xdr:cNvSpPr txBox="1"/>
      </xdr:nvSpPr>
      <xdr:spPr>
        <a:xfrm>
          <a:off x="863111" y="166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27534</xdr:rowOff>
    </xdr:from>
    <xdr:to>
      <xdr:col>15</xdr:col>
      <xdr:colOff>180975</xdr:colOff>
      <xdr:row>36</xdr:row>
      <xdr:rowOff>38539</xdr:rowOff>
    </xdr:to>
    <xdr:cxnSp macro="">
      <xdr:nvCxnSpPr>
        <xdr:cNvPr id="289" name="直線コネクタ 288"/>
        <xdr:cNvCxnSpPr/>
      </xdr:nvCxnSpPr>
      <xdr:spPr>
        <a:xfrm flipV="1">
          <a:off x="9639300" y="6199734"/>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38539</xdr:rowOff>
    </xdr:from>
    <xdr:to>
      <xdr:col>14</xdr:col>
      <xdr:colOff>28575</xdr:colOff>
      <xdr:row>36</xdr:row>
      <xdr:rowOff>147146</xdr:rowOff>
    </xdr:to>
    <xdr:cxnSp macro="">
      <xdr:nvCxnSpPr>
        <xdr:cNvPr id="292" name="直線コネクタ 291"/>
        <xdr:cNvCxnSpPr/>
      </xdr:nvCxnSpPr>
      <xdr:spPr>
        <a:xfrm flipV="1">
          <a:off x="8750300" y="6210739"/>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68032</xdr:rowOff>
    </xdr:from>
    <xdr:to>
      <xdr:col>14</xdr:col>
      <xdr:colOff>79375</xdr:colOff>
      <xdr:row>36</xdr:row>
      <xdr:rowOff>169632</xdr:rowOff>
    </xdr:to>
    <xdr:sp macro="" textlink="">
      <xdr:nvSpPr>
        <xdr:cNvPr id="293" name="フローチャート : 判断 292"/>
        <xdr:cNvSpPr/>
      </xdr:nvSpPr>
      <xdr:spPr>
        <a:xfrm>
          <a:off x="9588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160759</xdr:rowOff>
    </xdr:from>
    <xdr:ext cx="534377" cy="259045"/>
    <xdr:sp macro="" textlink="">
      <xdr:nvSpPr>
        <xdr:cNvPr id="294" name="テキスト ボックス 293"/>
        <xdr:cNvSpPr txBox="1"/>
      </xdr:nvSpPr>
      <xdr:spPr>
        <a:xfrm>
          <a:off x="9372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147146</xdr:rowOff>
    </xdr:from>
    <xdr:to>
      <xdr:col>12</xdr:col>
      <xdr:colOff>511175</xdr:colOff>
      <xdr:row>36</xdr:row>
      <xdr:rowOff>161232</xdr:rowOff>
    </xdr:to>
    <xdr:cxnSp macro="">
      <xdr:nvCxnSpPr>
        <xdr:cNvPr id="295" name="直線コネクタ 294"/>
        <xdr:cNvCxnSpPr/>
      </xdr:nvCxnSpPr>
      <xdr:spPr>
        <a:xfrm flipV="1">
          <a:off x="7861300" y="6319346"/>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35375</xdr:rowOff>
    </xdr:from>
    <xdr:to>
      <xdr:col>12</xdr:col>
      <xdr:colOff>561975</xdr:colOff>
      <xdr:row>36</xdr:row>
      <xdr:rowOff>136975</xdr:rowOff>
    </xdr:to>
    <xdr:sp macro="" textlink="">
      <xdr:nvSpPr>
        <xdr:cNvPr id="296" name="フローチャート : 判断 295"/>
        <xdr:cNvSpPr/>
      </xdr:nvSpPr>
      <xdr:spPr>
        <a:xfrm>
          <a:off x="8699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153502</xdr:rowOff>
    </xdr:from>
    <xdr:ext cx="534377" cy="259045"/>
    <xdr:sp macro="" textlink="">
      <xdr:nvSpPr>
        <xdr:cNvPr id="297" name="テキスト ボックス 296"/>
        <xdr:cNvSpPr txBox="1"/>
      </xdr:nvSpPr>
      <xdr:spPr>
        <a:xfrm>
          <a:off x="8483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110036</xdr:rowOff>
    </xdr:from>
    <xdr:to>
      <xdr:col>11</xdr:col>
      <xdr:colOff>307975</xdr:colOff>
      <xdr:row>36</xdr:row>
      <xdr:rowOff>161232</xdr:rowOff>
    </xdr:to>
    <xdr:cxnSp macro="">
      <xdr:nvCxnSpPr>
        <xdr:cNvPr id="298" name="直線コネクタ 297"/>
        <xdr:cNvCxnSpPr/>
      </xdr:nvCxnSpPr>
      <xdr:spPr>
        <a:xfrm>
          <a:off x="6972300" y="6282236"/>
          <a:ext cx="889000" cy="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166025</xdr:rowOff>
    </xdr:from>
    <xdr:to>
      <xdr:col>11</xdr:col>
      <xdr:colOff>358775</xdr:colOff>
      <xdr:row>37</xdr:row>
      <xdr:rowOff>96175</xdr:rowOff>
    </xdr:to>
    <xdr:sp macro="" textlink="">
      <xdr:nvSpPr>
        <xdr:cNvPr id="299" name="フローチャート : 判断 298"/>
        <xdr:cNvSpPr/>
      </xdr:nvSpPr>
      <xdr:spPr>
        <a:xfrm>
          <a:off x="7810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87302</xdr:rowOff>
    </xdr:from>
    <xdr:ext cx="534377" cy="259045"/>
    <xdr:sp macro="" textlink="">
      <xdr:nvSpPr>
        <xdr:cNvPr id="300" name="テキスト ボックス 299"/>
        <xdr:cNvSpPr txBox="1"/>
      </xdr:nvSpPr>
      <xdr:spPr>
        <a:xfrm>
          <a:off x="7594111" y="6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160626</xdr:rowOff>
    </xdr:from>
    <xdr:to>
      <xdr:col>10</xdr:col>
      <xdr:colOff>155575</xdr:colOff>
      <xdr:row>37</xdr:row>
      <xdr:rowOff>90776</xdr:rowOff>
    </xdr:to>
    <xdr:sp macro="" textlink="">
      <xdr:nvSpPr>
        <xdr:cNvPr id="301" name="フローチャート : 判断 300"/>
        <xdr:cNvSpPr/>
      </xdr:nvSpPr>
      <xdr:spPr>
        <a:xfrm>
          <a:off x="6921500" y="633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81903</xdr:rowOff>
    </xdr:from>
    <xdr:ext cx="534377" cy="259045"/>
    <xdr:sp macro="" textlink="">
      <xdr:nvSpPr>
        <xdr:cNvPr id="302" name="テキスト ボックス 301"/>
        <xdr:cNvSpPr txBox="1"/>
      </xdr:nvSpPr>
      <xdr:spPr>
        <a:xfrm>
          <a:off x="6705111" y="64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148184</xdr:rowOff>
    </xdr:from>
    <xdr:to>
      <xdr:col>15</xdr:col>
      <xdr:colOff>231775</xdr:colOff>
      <xdr:row>36</xdr:row>
      <xdr:rowOff>78334</xdr:rowOff>
    </xdr:to>
    <xdr:sp macro="" textlink="">
      <xdr:nvSpPr>
        <xdr:cNvPr id="308" name="円/楕円 307"/>
        <xdr:cNvSpPr/>
      </xdr:nvSpPr>
      <xdr:spPr>
        <a:xfrm>
          <a:off x="10426700" y="61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171061</xdr:rowOff>
    </xdr:from>
    <xdr:ext cx="534377" cy="259045"/>
    <xdr:sp macro="" textlink="">
      <xdr:nvSpPr>
        <xdr:cNvPr id="309" name="補助費等該当値テキスト"/>
        <xdr:cNvSpPr txBox="1"/>
      </xdr:nvSpPr>
      <xdr:spPr>
        <a:xfrm>
          <a:off x="10528300" y="60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83,804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159189</xdr:rowOff>
    </xdr:from>
    <xdr:to>
      <xdr:col>14</xdr:col>
      <xdr:colOff>79375</xdr:colOff>
      <xdr:row>36</xdr:row>
      <xdr:rowOff>89339</xdr:rowOff>
    </xdr:to>
    <xdr:sp macro="" textlink="">
      <xdr:nvSpPr>
        <xdr:cNvPr id="310" name="円/楕円 309"/>
        <xdr:cNvSpPr/>
      </xdr:nvSpPr>
      <xdr:spPr>
        <a:xfrm>
          <a:off x="9588500" y="6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105866</xdr:rowOff>
    </xdr:from>
    <xdr:ext cx="534377" cy="259045"/>
    <xdr:sp macro="" textlink="">
      <xdr:nvSpPr>
        <xdr:cNvPr id="311" name="テキスト ボックス 310"/>
        <xdr:cNvSpPr txBox="1"/>
      </xdr:nvSpPr>
      <xdr:spPr>
        <a:xfrm>
          <a:off x="9372111" y="5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96346</xdr:rowOff>
    </xdr:from>
    <xdr:to>
      <xdr:col>12</xdr:col>
      <xdr:colOff>561975</xdr:colOff>
      <xdr:row>37</xdr:row>
      <xdr:rowOff>26496</xdr:rowOff>
    </xdr:to>
    <xdr:sp macro="" textlink="">
      <xdr:nvSpPr>
        <xdr:cNvPr id="312" name="円/楕円 311"/>
        <xdr:cNvSpPr/>
      </xdr:nvSpPr>
      <xdr:spPr>
        <a:xfrm>
          <a:off x="8699500" y="62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17623</xdr:rowOff>
    </xdr:from>
    <xdr:ext cx="534377" cy="259045"/>
    <xdr:sp macro="" textlink="">
      <xdr:nvSpPr>
        <xdr:cNvPr id="313" name="テキスト ボックス 312"/>
        <xdr:cNvSpPr txBox="1"/>
      </xdr:nvSpPr>
      <xdr:spPr>
        <a:xfrm>
          <a:off x="8483111" y="636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110432</xdr:rowOff>
    </xdr:from>
    <xdr:to>
      <xdr:col>11</xdr:col>
      <xdr:colOff>358775</xdr:colOff>
      <xdr:row>37</xdr:row>
      <xdr:rowOff>40582</xdr:rowOff>
    </xdr:to>
    <xdr:sp macro="" textlink="">
      <xdr:nvSpPr>
        <xdr:cNvPr id="314" name="円/楕円 313"/>
        <xdr:cNvSpPr/>
      </xdr:nvSpPr>
      <xdr:spPr>
        <a:xfrm>
          <a:off x="7810500" y="62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57109</xdr:rowOff>
    </xdr:from>
    <xdr:ext cx="534377" cy="259045"/>
    <xdr:sp macro="" textlink="">
      <xdr:nvSpPr>
        <xdr:cNvPr id="315" name="テキスト ボックス 314"/>
        <xdr:cNvSpPr txBox="1"/>
      </xdr:nvSpPr>
      <xdr:spPr>
        <a:xfrm>
          <a:off x="7594111" y="60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59236</xdr:rowOff>
    </xdr:from>
    <xdr:to>
      <xdr:col>10</xdr:col>
      <xdr:colOff>155575</xdr:colOff>
      <xdr:row>36</xdr:row>
      <xdr:rowOff>160836</xdr:rowOff>
    </xdr:to>
    <xdr:sp macro="" textlink="">
      <xdr:nvSpPr>
        <xdr:cNvPr id="316" name="円/楕円 315"/>
        <xdr:cNvSpPr/>
      </xdr:nvSpPr>
      <xdr:spPr>
        <a:xfrm>
          <a:off x="6921500" y="62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5913</xdr:rowOff>
    </xdr:from>
    <xdr:ext cx="534377" cy="259045"/>
    <xdr:sp macro="" textlink="">
      <xdr:nvSpPr>
        <xdr:cNvPr id="317" name="テキスト ボックス 316"/>
        <xdr:cNvSpPr txBox="1"/>
      </xdr:nvSpPr>
      <xdr:spPr>
        <a:xfrm>
          <a:off x="6705111" y="60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152768</xdr:rowOff>
    </xdr:from>
    <xdr:to>
      <xdr:col>15</xdr:col>
      <xdr:colOff>180975</xdr:colOff>
      <xdr:row>59</xdr:row>
      <xdr:rowOff>11899</xdr:rowOff>
    </xdr:to>
    <xdr:cxnSp macro="">
      <xdr:nvCxnSpPr>
        <xdr:cNvPr id="348" name="直線コネクタ 347"/>
        <xdr:cNvCxnSpPr/>
      </xdr:nvCxnSpPr>
      <xdr:spPr>
        <a:xfrm flipV="1">
          <a:off x="9639300" y="10096868"/>
          <a:ext cx="8382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11899</xdr:rowOff>
    </xdr:from>
    <xdr:to>
      <xdr:col>14</xdr:col>
      <xdr:colOff>28575</xdr:colOff>
      <xdr:row>59</xdr:row>
      <xdr:rowOff>39001</xdr:rowOff>
    </xdr:to>
    <xdr:cxnSp macro="">
      <xdr:nvCxnSpPr>
        <xdr:cNvPr id="351" name="直線コネクタ 350"/>
        <xdr:cNvCxnSpPr/>
      </xdr:nvCxnSpPr>
      <xdr:spPr>
        <a:xfrm flipV="1">
          <a:off x="8750300" y="10127449"/>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124223</xdr:rowOff>
    </xdr:from>
    <xdr:to>
      <xdr:col>14</xdr:col>
      <xdr:colOff>79375</xdr:colOff>
      <xdr:row>59</xdr:row>
      <xdr:rowOff>54373</xdr:rowOff>
    </xdr:to>
    <xdr:sp macro="" textlink="">
      <xdr:nvSpPr>
        <xdr:cNvPr id="352" name="フローチャート : 判断 351"/>
        <xdr:cNvSpPr/>
      </xdr:nvSpPr>
      <xdr:spPr>
        <a:xfrm>
          <a:off x="9588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70900</xdr:rowOff>
    </xdr:from>
    <xdr:ext cx="534377" cy="259045"/>
    <xdr:sp macro="" textlink="">
      <xdr:nvSpPr>
        <xdr:cNvPr id="353" name="テキスト ボックス 352"/>
        <xdr:cNvSpPr txBox="1"/>
      </xdr:nvSpPr>
      <xdr:spPr>
        <a:xfrm>
          <a:off x="9372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39001</xdr:rowOff>
    </xdr:from>
    <xdr:to>
      <xdr:col>12</xdr:col>
      <xdr:colOff>511175</xdr:colOff>
      <xdr:row>59</xdr:row>
      <xdr:rowOff>60185</xdr:rowOff>
    </xdr:to>
    <xdr:cxnSp macro="">
      <xdr:nvCxnSpPr>
        <xdr:cNvPr id="354" name="直線コネクタ 353"/>
        <xdr:cNvCxnSpPr/>
      </xdr:nvCxnSpPr>
      <xdr:spPr>
        <a:xfrm flipV="1">
          <a:off x="7861300" y="10154551"/>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130277</xdr:rowOff>
    </xdr:from>
    <xdr:to>
      <xdr:col>12</xdr:col>
      <xdr:colOff>561975</xdr:colOff>
      <xdr:row>59</xdr:row>
      <xdr:rowOff>60427</xdr:rowOff>
    </xdr:to>
    <xdr:sp macro="" textlink="">
      <xdr:nvSpPr>
        <xdr:cNvPr id="355" name="フローチャート : 判断 354"/>
        <xdr:cNvSpPr/>
      </xdr:nvSpPr>
      <xdr:spPr>
        <a:xfrm>
          <a:off x="8699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76954</xdr:rowOff>
    </xdr:from>
    <xdr:ext cx="534377" cy="259045"/>
    <xdr:sp macro="" textlink="">
      <xdr:nvSpPr>
        <xdr:cNvPr id="356" name="テキスト ボックス 355"/>
        <xdr:cNvSpPr txBox="1"/>
      </xdr:nvSpPr>
      <xdr:spPr>
        <a:xfrm>
          <a:off x="8483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60185</xdr:rowOff>
    </xdr:from>
    <xdr:to>
      <xdr:col>11</xdr:col>
      <xdr:colOff>307975</xdr:colOff>
      <xdr:row>59</xdr:row>
      <xdr:rowOff>63638</xdr:rowOff>
    </xdr:to>
    <xdr:cxnSp macro="">
      <xdr:nvCxnSpPr>
        <xdr:cNvPr id="357" name="直線コネクタ 356"/>
        <xdr:cNvCxnSpPr/>
      </xdr:nvCxnSpPr>
      <xdr:spPr>
        <a:xfrm flipV="1">
          <a:off x="6972300" y="10175735"/>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142695</xdr:rowOff>
    </xdr:from>
    <xdr:to>
      <xdr:col>11</xdr:col>
      <xdr:colOff>358775</xdr:colOff>
      <xdr:row>59</xdr:row>
      <xdr:rowOff>72845</xdr:rowOff>
    </xdr:to>
    <xdr:sp macro="" textlink="">
      <xdr:nvSpPr>
        <xdr:cNvPr id="358" name="フローチャート : 判断 357"/>
        <xdr:cNvSpPr/>
      </xdr:nvSpPr>
      <xdr:spPr>
        <a:xfrm>
          <a:off x="7810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89372</xdr:rowOff>
    </xdr:from>
    <xdr:ext cx="534377" cy="259045"/>
    <xdr:sp macro="" textlink="">
      <xdr:nvSpPr>
        <xdr:cNvPr id="359" name="テキスト ボックス 358"/>
        <xdr:cNvSpPr txBox="1"/>
      </xdr:nvSpPr>
      <xdr:spPr>
        <a:xfrm>
          <a:off x="7594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154401</xdr:rowOff>
    </xdr:from>
    <xdr:to>
      <xdr:col>10</xdr:col>
      <xdr:colOff>155575</xdr:colOff>
      <xdr:row>59</xdr:row>
      <xdr:rowOff>84551</xdr:rowOff>
    </xdr:to>
    <xdr:sp macro="" textlink="">
      <xdr:nvSpPr>
        <xdr:cNvPr id="360" name="フローチャート : 判断 359"/>
        <xdr:cNvSpPr/>
      </xdr:nvSpPr>
      <xdr:spPr>
        <a:xfrm>
          <a:off x="6921500" y="100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101078</xdr:rowOff>
    </xdr:from>
    <xdr:ext cx="534377" cy="259045"/>
    <xdr:sp macro="" textlink="">
      <xdr:nvSpPr>
        <xdr:cNvPr id="361" name="テキスト ボックス 360"/>
        <xdr:cNvSpPr txBox="1"/>
      </xdr:nvSpPr>
      <xdr:spPr>
        <a:xfrm>
          <a:off x="6705111" y="98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101968</xdr:rowOff>
    </xdr:from>
    <xdr:to>
      <xdr:col>15</xdr:col>
      <xdr:colOff>231775</xdr:colOff>
      <xdr:row>59</xdr:row>
      <xdr:rowOff>32118</xdr:rowOff>
    </xdr:to>
    <xdr:sp macro="" textlink="">
      <xdr:nvSpPr>
        <xdr:cNvPr id="367" name="円/楕円 366"/>
        <xdr:cNvSpPr/>
      </xdr:nvSpPr>
      <xdr:spPr>
        <a:xfrm>
          <a:off x="104267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61345</xdr:rowOff>
    </xdr:from>
    <xdr:ext cx="599010" cy="259045"/>
    <xdr:sp macro="" textlink="">
      <xdr:nvSpPr>
        <xdr:cNvPr id="368" name="普通建設事業費該当値テキスト"/>
        <xdr:cNvSpPr txBox="1"/>
      </xdr:nvSpPr>
      <xdr:spPr>
        <a:xfrm>
          <a:off x="10528300" y="983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132549</xdr:rowOff>
    </xdr:from>
    <xdr:to>
      <xdr:col>14</xdr:col>
      <xdr:colOff>79375</xdr:colOff>
      <xdr:row>59</xdr:row>
      <xdr:rowOff>62699</xdr:rowOff>
    </xdr:to>
    <xdr:sp macro="" textlink="">
      <xdr:nvSpPr>
        <xdr:cNvPr id="369" name="円/楕円 368"/>
        <xdr:cNvSpPr/>
      </xdr:nvSpPr>
      <xdr:spPr>
        <a:xfrm>
          <a:off x="9588500" y="100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53826</xdr:rowOff>
    </xdr:from>
    <xdr:ext cx="534377" cy="259045"/>
    <xdr:sp macro="" textlink="">
      <xdr:nvSpPr>
        <xdr:cNvPr id="370" name="テキスト ボックス 369"/>
        <xdr:cNvSpPr txBox="1"/>
      </xdr:nvSpPr>
      <xdr:spPr>
        <a:xfrm>
          <a:off x="9372111" y="101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159651</xdr:rowOff>
    </xdr:from>
    <xdr:to>
      <xdr:col>12</xdr:col>
      <xdr:colOff>561975</xdr:colOff>
      <xdr:row>59</xdr:row>
      <xdr:rowOff>89801</xdr:rowOff>
    </xdr:to>
    <xdr:sp macro="" textlink="">
      <xdr:nvSpPr>
        <xdr:cNvPr id="371" name="円/楕円 370"/>
        <xdr:cNvSpPr/>
      </xdr:nvSpPr>
      <xdr:spPr>
        <a:xfrm>
          <a:off x="8699500" y="10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80928</xdr:rowOff>
    </xdr:from>
    <xdr:ext cx="534377" cy="259045"/>
    <xdr:sp macro="" textlink="">
      <xdr:nvSpPr>
        <xdr:cNvPr id="372" name="テキスト ボックス 371"/>
        <xdr:cNvSpPr txBox="1"/>
      </xdr:nvSpPr>
      <xdr:spPr>
        <a:xfrm>
          <a:off x="8483111" y="101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9385</xdr:rowOff>
    </xdr:from>
    <xdr:to>
      <xdr:col>11</xdr:col>
      <xdr:colOff>358775</xdr:colOff>
      <xdr:row>59</xdr:row>
      <xdr:rowOff>110985</xdr:rowOff>
    </xdr:to>
    <xdr:sp macro="" textlink="">
      <xdr:nvSpPr>
        <xdr:cNvPr id="373" name="円/楕円 372"/>
        <xdr:cNvSpPr/>
      </xdr:nvSpPr>
      <xdr:spPr>
        <a:xfrm>
          <a:off x="7810500" y="101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102112</xdr:rowOff>
    </xdr:from>
    <xdr:ext cx="534377" cy="259045"/>
    <xdr:sp macro="" textlink="">
      <xdr:nvSpPr>
        <xdr:cNvPr id="374" name="テキスト ボックス 373"/>
        <xdr:cNvSpPr txBox="1"/>
      </xdr:nvSpPr>
      <xdr:spPr>
        <a:xfrm>
          <a:off x="7594111" y="1021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12838</xdr:rowOff>
    </xdr:from>
    <xdr:to>
      <xdr:col>10</xdr:col>
      <xdr:colOff>155575</xdr:colOff>
      <xdr:row>59</xdr:row>
      <xdr:rowOff>114438</xdr:rowOff>
    </xdr:to>
    <xdr:sp macro="" textlink="">
      <xdr:nvSpPr>
        <xdr:cNvPr id="375" name="円/楕円 374"/>
        <xdr:cNvSpPr/>
      </xdr:nvSpPr>
      <xdr:spPr>
        <a:xfrm>
          <a:off x="6921500" y="101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105565</xdr:rowOff>
    </xdr:from>
    <xdr:ext cx="534377" cy="259045"/>
    <xdr:sp macro="" textlink="">
      <xdr:nvSpPr>
        <xdr:cNvPr id="376" name="テキスト ボックス 375"/>
        <xdr:cNvSpPr txBox="1"/>
      </xdr:nvSpPr>
      <xdr:spPr>
        <a:xfrm>
          <a:off x="6705111" y="1022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97698</xdr:rowOff>
    </xdr:from>
    <xdr:to>
      <xdr:col>15</xdr:col>
      <xdr:colOff>180975</xdr:colOff>
      <xdr:row>78</xdr:row>
      <xdr:rowOff>146256</xdr:rowOff>
    </xdr:to>
    <xdr:cxnSp macro="">
      <xdr:nvCxnSpPr>
        <xdr:cNvPr id="405" name="直線コネクタ 404"/>
        <xdr:cNvCxnSpPr/>
      </xdr:nvCxnSpPr>
      <xdr:spPr>
        <a:xfrm flipV="1">
          <a:off x="9639300" y="13470798"/>
          <a:ext cx="8382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110488</xdr:rowOff>
    </xdr:from>
    <xdr:to>
      <xdr:col>14</xdr:col>
      <xdr:colOff>79375</xdr:colOff>
      <xdr:row>79</xdr:row>
      <xdr:rowOff>40638</xdr:rowOff>
    </xdr:to>
    <xdr:sp macro="" textlink="">
      <xdr:nvSpPr>
        <xdr:cNvPr id="408" name="フローチャート : 判断 407"/>
        <xdr:cNvSpPr/>
      </xdr:nvSpPr>
      <xdr:spPr>
        <a:xfrm>
          <a:off x="9588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31765</xdr:rowOff>
    </xdr:from>
    <xdr:ext cx="534377" cy="259045"/>
    <xdr:sp macro="" textlink="">
      <xdr:nvSpPr>
        <xdr:cNvPr id="409" name="テキスト ボックス 408"/>
        <xdr:cNvSpPr txBox="1"/>
      </xdr:nvSpPr>
      <xdr:spPr>
        <a:xfrm>
          <a:off x="9372111" y="135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46898</xdr:rowOff>
    </xdr:from>
    <xdr:to>
      <xdr:col>15</xdr:col>
      <xdr:colOff>231775</xdr:colOff>
      <xdr:row>78</xdr:row>
      <xdr:rowOff>148498</xdr:rowOff>
    </xdr:to>
    <xdr:sp macro="" textlink="">
      <xdr:nvSpPr>
        <xdr:cNvPr id="415" name="円/楕円 414"/>
        <xdr:cNvSpPr/>
      </xdr:nvSpPr>
      <xdr:spPr>
        <a:xfrm>
          <a:off x="10426700" y="134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6275</xdr:rowOff>
    </xdr:from>
    <xdr:ext cx="534377" cy="259045"/>
    <xdr:sp macro="" textlink="">
      <xdr:nvSpPr>
        <xdr:cNvPr id="416" name="普通建設事業費 （ うち新規整備　）該当値テキスト"/>
        <xdr:cNvSpPr txBox="1"/>
      </xdr:nvSpPr>
      <xdr:spPr>
        <a:xfrm>
          <a:off x="10528300" y="132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95456</xdr:rowOff>
    </xdr:from>
    <xdr:to>
      <xdr:col>14</xdr:col>
      <xdr:colOff>79375</xdr:colOff>
      <xdr:row>79</xdr:row>
      <xdr:rowOff>25606</xdr:rowOff>
    </xdr:to>
    <xdr:sp macro="" textlink="">
      <xdr:nvSpPr>
        <xdr:cNvPr id="417" name="円/楕円 416"/>
        <xdr:cNvSpPr/>
      </xdr:nvSpPr>
      <xdr:spPr>
        <a:xfrm>
          <a:off x="9588500" y="134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42133</xdr:rowOff>
    </xdr:from>
    <xdr:ext cx="534377" cy="259045"/>
    <xdr:sp macro="" textlink="">
      <xdr:nvSpPr>
        <xdr:cNvPr id="418" name="テキスト ボックス 417"/>
        <xdr:cNvSpPr txBox="1"/>
      </xdr:nvSpPr>
      <xdr:spPr>
        <a:xfrm>
          <a:off x="9372111" y="132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111316</xdr:rowOff>
    </xdr:from>
    <xdr:to>
      <xdr:col>15</xdr:col>
      <xdr:colOff>180975</xdr:colOff>
      <xdr:row>98</xdr:row>
      <xdr:rowOff>58299</xdr:rowOff>
    </xdr:to>
    <xdr:cxnSp macro="">
      <xdr:nvCxnSpPr>
        <xdr:cNvPr id="447" name="直線コネクタ 446"/>
        <xdr:cNvCxnSpPr/>
      </xdr:nvCxnSpPr>
      <xdr:spPr>
        <a:xfrm>
          <a:off x="9639300" y="16741966"/>
          <a:ext cx="838200" cy="1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117742</xdr:rowOff>
    </xdr:from>
    <xdr:to>
      <xdr:col>14</xdr:col>
      <xdr:colOff>79375</xdr:colOff>
      <xdr:row>96</xdr:row>
      <xdr:rowOff>47892</xdr:rowOff>
    </xdr:to>
    <xdr:sp macro="" textlink="">
      <xdr:nvSpPr>
        <xdr:cNvPr id="450" name="フローチャート : 判断 449"/>
        <xdr:cNvSpPr/>
      </xdr:nvSpPr>
      <xdr:spPr>
        <a:xfrm>
          <a:off x="9588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64419</xdr:rowOff>
    </xdr:from>
    <xdr:ext cx="534377" cy="259045"/>
    <xdr:sp macro="" textlink="">
      <xdr:nvSpPr>
        <xdr:cNvPr id="451" name="テキスト ボックス 450"/>
        <xdr:cNvSpPr txBox="1"/>
      </xdr:nvSpPr>
      <xdr:spPr>
        <a:xfrm>
          <a:off x="9372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7499</xdr:rowOff>
    </xdr:from>
    <xdr:to>
      <xdr:col>15</xdr:col>
      <xdr:colOff>231775</xdr:colOff>
      <xdr:row>98</xdr:row>
      <xdr:rowOff>109099</xdr:rowOff>
    </xdr:to>
    <xdr:sp macro="" textlink="">
      <xdr:nvSpPr>
        <xdr:cNvPr id="457" name="円/楕円 456"/>
        <xdr:cNvSpPr/>
      </xdr:nvSpPr>
      <xdr:spPr>
        <a:xfrm>
          <a:off x="10426700" y="168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93876</xdr:rowOff>
    </xdr:from>
    <xdr:ext cx="469744" cy="259045"/>
    <xdr:sp macro="" textlink="">
      <xdr:nvSpPr>
        <xdr:cNvPr id="458" name="普通建設事業費 （ うち更新整備　）該当値テキスト"/>
        <xdr:cNvSpPr txBox="1"/>
      </xdr:nvSpPr>
      <xdr:spPr>
        <a:xfrm>
          <a:off x="10528300" y="167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60516</xdr:rowOff>
    </xdr:from>
    <xdr:to>
      <xdr:col>14</xdr:col>
      <xdr:colOff>79375</xdr:colOff>
      <xdr:row>97</xdr:row>
      <xdr:rowOff>162116</xdr:rowOff>
    </xdr:to>
    <xdr:sp macro="" textlink="">
      <xdr:nvSpPr>
        <xdr:cNvPr id="459" name="円/楕円 458"/>
        <xdr:cNvSpPr/>
      </xdr:nvSpPr>
      <xdr:spPr>
        <a:xfrm>
          <a:off x="9588500" y="166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153243</xdr:rowOff>
    </xdr:from>
    <xdr:ext cx="534377" cy="259045"/>
    <xdr:sp macro="" textlink="">
      <xdr:nvSpPr>
        <xdr:cNvPr id="460" name="テキスト ボックス 459"/>
        <xdr:cNvSpPr txBox="1"/>
      </xdr:nvSpPr>
      <xdr:spPr>
        <a:xfrm>
          <a:off x="9372111"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169178</xdr:rowOff>
    </xdr:from>
    <xdr:to>
      <xdr:col>23</xdr:col>
      <xdr:colOff>517525</xdr:colOff>
      <xdr:row>38</xdr:row>
      <xdr:rowOff>8141</xdr:rowOff>
    </xdr:to>
    <xdr:cxnSp macro="">
      <xdr:nvCxnSpPr>
        <xdr:cNvPr id="485" name="直線コネクタ 484"/>
        <xdr:cNvCxnSpPr/>
      </xdr:nvCxnSpPr>
      <xdr:spPr>
        <a:xfrm flipV="1">
          <a:off x="15481300" y="6512828"/>
          <a:ext cx="8382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106035</xdr:rowOff>
    </xdr:from>
    <xdr:ext cx="469744" cy="259045"/>
    <xdr:sp macro="" textlink="">
      <xdr:nvSpPr>
        <xdr:cNvPr id="486" name="災害復旧事業費平均値テキスト"/>
        <xdr:cNvSpPr txBox="1"/>
      </xdr:nvSpPr>
      <xdr:spPr>
        <a:xfrm>
          <a:off x="16370300" y="64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8141</xdr:rowOff>
    </xdr:from>
    <xdr:to>
      <xdr:col>22</xdr:col>
      <xdr:colOff>365125</xdr:colOff>
      <xdr:row>38</xdr:row>
      <xdr:rowOff>22365</xdr:rowOff>
    </xdr:to>
    <xdr:cxnSp macro="">
      <xdr:nvCxnSpPr>
        <xdr:cNvPr id="488" name="直線コネクタ 487"/>
        <xdr:cNvCxnSpPr/>
      </xdr:nvCxnSpPr>
      <xdr:spPr>
        <a:xfrm flipV="1">
          <a:off x="14592300" y="652324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109194</xdr:rowOff>
    </xdr:from>
    <xdr:to>
      <xdr:col>22</xdr:col>
      <xdr:colOff>415925</xdr:colOff>
      <xdr:row>38</xdr:row>
      <xdr:rowOff>39344</xdr:rowOff>
    </xdr:to>
    <xdr:sp macro="" textlink="">
      <xdr:nvSpPr>
        <xdr:cNvPr id="489" name="フローチャート : 判断 488"/>
        <xdr:cNvSpPr/>
      </xdr:nvSpPr>
      <xdr:spPr>
        <a:xfrm>
          <a:off x="15430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55871</xdr:rowOff>
    </xdr:from>
    <xdr:ext cx="469744" cy="259045"/>
    <xdr:sp macro="" textlink="">
      <xdr:nvSpPr>
        <xdr:cNvPr id="490" name="テキスト ボックス 489"/>
        <xdr:cNvSpPr txBox="1"/>
      </xdr:nvSpPr>
      <xdr:spPr>
        <a:xfrm>
          <a:off x="15246427" y="62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18976</xdr:rowOff>
    </xdr:from>
    <xdr:to>
      <xdr:col>21</xdr:col>
      <xdr:colOff>161925</xdr:colOff>
      <xdr:row>38</xdr:row>
      <xdr:rowOff>22365</xdr:rowOff>
    </xdr:to>
    <xdr:cxnSp macro="">
      <xdr:nvCxnSpPr>
        <xdr:cNvPr id="491" name="直線コネクタ 490"/>
        <xdr:cNvCxnSpPr/>
      </xdr:nvCxnSpPr>
      <xdr:spPr>
        <a:xfrm>
          <a:off x="13703300" y="6534076"/>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109268</xdr:rowOff>
    </xdr:from>
    <xdr:to>
      <xdr:col>21</xdr:col>
      <xdr:colOff>212725</xdr:colOff>
      <xdr:row>38</xdr:row>
      <xdr:rowOff>39418</xdr:rowOff>
    </xdr:to>
    <xdr:sp macro="" textlink="">
      <xdr:nvSpPr>
        <xdr:cNvPr id="492" name="フローチャート : 判断 491"/>
        <xdr:cNvSpPr/>
      </xdr:nvSpPr>
      <xdr:spPr>
        <a:xfrm>
          <a:off x="14541500" y="64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55945</xdr:rowOff>
    </xdr:from>
    <xdr:ext cx="469744" cy="259045"/>
    <xdr:sp macro="" textlink="">
      <xdr:nvSpPr>
        <xdr:cNvPr id="493" name="テキスト ボックス 492"/>
        <xdr:cNvSpPr txBox="1"/>
      </xdr:nvSpPr>
      <xdr:spPr>
        <a:xfrm>
          <a:off x="14357427" y="622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3226</xdr:rowOff>
    </xdr:from>
    <xdr:to>
      <xdr:col>19</xdr:col>
      <xdr:colOff>644525</xdr:colOff>
      <xdr:row>38</xdr:row>
      <xdr:rowOff>18976</xdr:rowOff>
    </xdr:to>
    <xdr:cxnSp macro="">
      <xdr:nvCxnSpPr>
        <xdr:cNvPr id="494" name="直線コネクタ 493"/>
        <xdr:cNvCxnSpPr/>
      </xdr:nvCxnSpPr>
      <xdr:spPr>
        <a:xfrm>
          <a:off x="12814300" y="6518326"/>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161475</xdr:rowOff>
    </xdr:from>
    <xdr:to>
      <xdr:col>20</xdr:col>
      <xdr:colOff>9525</xdr:colOff>
      <xdr:row>37</xdr:row>
      <xdr:rowOff>91625</xdr:rowOff>
    </xdr:to>
    <xdr:sp macro="" textlink="">
      <xdr:nvSpPr>
        <xdr:cNvPr id="495" name="フローチャート : 判断 494"/>
        <xdr:cNvSpPr/>
      </xdr:nvSpPr>
      <xdr:spPr>
        <a:xfrm>
          <a:off x="13652500" y="63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108152</xdr:rowOff>
    </xdr:from>
    <xdr:ext cx="534377" cy="259045"/>
    <xdr:sp macro="" textlink="">
      <xdr:nvSpPr>
        <xdr:cNvPr id="496" name="テキスト ボックス 495"/>
        <xdr:cNvSpPr txBox="1"/>
      </xdr:nvSpPr>
      <xdr:spPr>
        <a:xfrm>
          <a:off x="13436111" y="61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48175</xdr:rowOff>
    </xdr:from>
    <xdr:to>
      <xdr:col>18</xdr:col>
      <xdr:colOff>492125</xdr:colOff>
      <xdr:row>37</xdr:row>
      <xdr:rowOff>149775</xdr:rowOff>
    </xdr:to>
    <xdr:sp macro="" textlink="">
      <xdr:nvSpPr>
        <xdr:cNvPr id="497" name="フローチャート : 判断 496"/>
        <xdr:cNvSpPr/>
      </xdr:nvSpPr>
      <xdr:spPr>
        <a:xfrm>
          <a:off x="12763500" y="639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166302</xdr:rowOff>
    </xdr:from>
    <xdr:ext cx="534377" cy="259045"/>
    <xdr:sp macro="" textlink="">
      <xdr:nvSpPr>
        <xdr:cNvPr id="498" name="テキスト ボックス 497"/>
        <xdr:cNvSpPr txBox="1"/>
      </xdr:nvSpPr>
      <xdr:spPr>
        <a:xfrm>
          <a:off x="12547111" y="61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118378</xdr:rowOff>
    </xdr:from>
    <xdr:to>
      <xdr:col>23</xdr:col>
      <xdr:colOff>568325</xdr:colOff>
      <xdr:row>38</xdr:row>
      <xdr:rowOff>48528</xdr:rowOff>
    </xdr:to>
    <xdr:sp macro="" textlink="">
      <xdr:nvSpPr>
        <xdr:cNvPr id="504" name="円/楕円 503"/>
        <xdr:cNvSpPr/>
      </xdr:nvSpPr>
      <xdr:spPr>
        <a:xfrm>
          <a:off x="16268700" y="64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77755</xdr:rowOff>
    </xdr:from>
    <xdr:ext cx="469744" cy="259045"/>
    <xdr:sp macro="" textlink="">
      <xdr:nvSpPr>
        <xdr:cNvPr id="505" name="災害復旧事業費該当値テキスト"/>
        <xdr:cNvSpPr txBox="1"/>
      </xdr:nvSpPr>
      <xdr:spPr>
        <a:xfrm>
          <a:off x="16370300" y="62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128791</xdr:rowOff>
    </xdr:from>
    <xdr:to>
      <xdr:col>22</xdr:col>
      <xdr:colOff>415925</xdr:colOff>
      <xdr:row>38</xdr:row>
      <xdr:rowOff>58941</xdr:rowOff>
    </xdr:to>
    <xdr:sp macro="" textlink="">
      <xdr:nvSpPr>
        <xdr:cNvPr id="506" name="円/楕円 505"/>
        <xdr:cNvSpPr/>
      </xdr:nvSpPr>
      <xdr:spPr>
        <a:xfrm>
          <a:off x="15430500" y="64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50068</xdr:rowOff>
    </xdr:from>
    <xdr:ext cx="469744" cy="259045"/>
    <xdr:sp macro="" textlink="">
      <xdr:nvSpPr>
        <xdr:cNvPr id="507" name="テキスト ボックス 506"/>
        <xdr:cNvSpPr txBox="1"/>
      </xdr:nvSpPr>
      <xdr:spPr>
        <a:xfrm>
          <a:off x="15246427" y="65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143015</xdr:rowOff>
    </xdr:from>
    <xdr:to>
      <xdr:col>21</xdr:col>
      <xdr:colOff>212725</xdr:colOff>
      <xdr:row>38</xdr:row>
      <xdr:rowOff>73165</xdr:rowOff>
    </xdr:to>
    <xdr:sp macro="" textlink="">
      <xdr:nvSpPr>
        <xdr:cNvPr id="508" name="円/楕円 507"/>
        <xdr:cNvSpPr/>
      </xdr:nvSpPr>
      <xdr:spPr>
        <a:xfrm>
          <a:off x="14541500" y="64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64292</xdr:rowOff>
    </xdr:from>
    <xdr:ext cx="378565" cy="259045"/>
    <xdr:sp macro="" textlink="">
      <xdr:nvSpPr>
        <xdr:cNvPr id="509" name="テキスト ボックス 508"/>
        <xdr:cNvSpPr txBox="1"/>
      </xdr:nvSpPr>
      <xdr:spPr>
        <a:xfrm>
          <a:off x="14403017" y="657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139626</xdr:rowOff>
    </xdr:from>
    <xdr:to>
      <xdr:col>20</xdr:col>
      <xdr:colOff>9525</xdr:colOff>
      <xdr:row>38</xdr:row>
      <xdr:rowOff>69776</xdr:rowOff>
    </xdr:to>
    <xdr:sp macro="" textlink="">
      <xdr:nvSpPr>
        <xdr:cNvPr id="510" name="円/楕円 509"/>
        <xdr:cNvSpPr/>
      </xdr:nvSpPr>
      <xdr:spPr>
        <a:xfrm>
          <a:off x="13652500" y="64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60903</xdr:rowOff>
    </xdr:from>
    <xdr:ext cx="469744" cy="259045"/>
    <xdr:sp macro="" textlink="">
      <xdr:nvSpPr>
        <xdr:cNvPr id="511" name="テキスト ボックス 510"/>
        <xdr:cNvSpPr txBox="1"/>
      </xdr:nvSpPr>
      <xdr:spPr>
        <a:xfrm>
          <a:off x="13468427" y="65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123876</xdr:rowOff>
    </xdr:from>
    <xdr:to>
      <xdr:col>18</xdr:col>
      <xdr:colOff>492125</xdr:colOff>
      <xdr:row>38</xdr:row>
      <xdr:rowOff>54026</xdr:rowOff>
    </xdr:to>
    <xdr:sp macro="" textlink="">
      <xdr:nvSpPr>
        <xdr:cNvPr id="512" name="円/楕円 511"/>
        <xdr:cNvSpPr/>
      </xdr:nvSpPr>
      <xdr:spPr>
        <a:xfrm>
          <a:off x="12763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45153</xdr:rowOff>
    </xdr:from>
    <xdr:ext cx="469744" cy="259045"/>
    <xdr:sp macro="" textlink="">
      <xdr:nvSpPr>
        <xdr:cNvPr id="513" name="テキスト ボックス 512"/>
        <xdr:cNvSpPr txBox="1"/>
      </xdr:nvSpPr>
      <xdr:spPr>
        <a:xfrm>
          <a:off x="12579427" y="65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8" name="直線コネクタ 58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0" name="直線コネクタ 58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2" name="直線コネクタ 59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94828</xdr:rowOff>
    </xdr:from>
    <xdr:to>
      <xdr:col>23</xdr:col>
      <xdr:colOff>517525</xdr:colOff>
      <xdr:row>77</xdr:row>
      <xdr:rowOff>95210</xdr:rowOff>
    </xdr:to>
    <xdr:cxnSp macro="">
      <xdr:nvCxnSpPr>
        <xdr:cNvPr id="593" name="直線コネクタ 592"/>
        <xdr:cNvCxnSpPr/>
      </xdr:nvCxnSpPr>
      <xdr:spPr>
        <a:xfrm flipV="1">
          <a:off x="15481300" y="1329647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4"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5" name="フローチャート : 判断 59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94394</xdr:rowOff>
    </xdr:from>
    <xdr:to>
      <xdr:col>22</xdr:col>
      <xdr:colOff>365125</xdr:colOff>
      <xdr:row>77</xdr:row>
      <xdr:rowOff>95210</xdr:rowOff>
    </xdr:to>
    <xdr:cxnSp macro="">
      <xdr:nvCxnSpPr>
        <xdr:cNvPr id="596" name="直線コネクタ 595"/>
        <xdr:cNvCxnSpPr/>
      </xdr:nvCxnSpPr>
      <xdr:spPr>
        <a:xfrm>
          <a:off x="14592300" y="1329604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29953</xdr:rowOff>
    </xdr:from>
    <xdr:to>
      <xdr:col>22</xdr:col>
      <xdr:colOff>415925</xdr:colOff>
      <xdr:row>76</xdr:row>
      <xdr:rowOff>131553</xdr:rowOff>
    </xdr:to>
    <xdr:sp macro="" textlink="">
      <xdr:nvSpPr>
        <xdr:cNvPr id="597" name="フローチャート : 判断 596"/>
        <xdr:cNvSpPr/>
      </xdr:nvSpPr>
      <xdr:spPr>
        <a:xfrm>
          <a:off x="15430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148081</xdr:rowOff>
    </xdr:from>
    <xdr:ext cx="534377" cy="259045"/>
    <xdr:sp macro="" textlink="">
      <xdr:nvSpPr>
        <xdr:cNvPr id="598" name="テキスト ボックス 597"/>
        <xdr:cNvSpPr txBox="1"/>
      </xdr:nvSpPr>
      <xdr:spPr>
        <a:xfrm>
          <a:off x="15214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94394</xdr:rowOff>
    </xdr:from>
    <xdr:to>
      <xdr:col>21</xdr:col>
      <xdr:colOff>161925</xdr:colOff>
      <xdr:row>77</xdr:row>
      <xdr:rowOff>95819</xdr:rowOff>
    </xdr:to>
    <xdr:cxnSp macro="">
      <xdr:nvCxnSpPr>
        <xdr:cNvPr id="599" name="直線コネクタ 598"/>
        <xdr:cNvCxnSpPr/>
      </xdr:nvCxnSpPr>
      <xdr:spPr>
        <a:xfrm flipV="1">
          <a:off x="13703300" y="13296044"/>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11219</xdr:rowOff>
    </xdr:from>
    <xdr:to>
      <xdr:col>21</xdr:col>
      <xdr:colOff>212725</xdr:colOff>
      <xdr:row>76</xdr:row>
      <xdr:rowOff>112819</xdr:rowOff>
    </xdr:to>
    <xdr:sp macro="" textlink="">
      <xdr:nvSpPr>
        <xdr:cNvPr id="600" name="フローチャート : 判断 599"/>
        <xdr:cNvSpPr/>
      </xdr:nvSpPr>
      <xdr:spPr>
        <a:xfrm>
          <a:off x="14541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129346</xdr:rowOff>
    </xdr:from>
    <xdr:ext cx="534377" cy="259045"/>
    <xdr:sp macro="" textlink="">
      <xdr:nvSpPr>
        <xdr:cNvPr id="601" name="テキスト ボックス 600"/>
        <xdr:cNvSpPr txBox="1"/>
      </xdr:nvSpPr>
      <xdr:spPr>
        <a:xfrm>
          <a:off x="14325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94906</xdr:rowOff>
    </xdr:from>
    <xdr:to>
      <xdr:col>19</xdr:col>
      <xdr:colOff>644525</xdr:colOff>
      <xdr:row>77</xdr:row>
      <xdr:rowOff>95819</xdr:rowOff>
    </xdr:to>
    <xdr:cxnSp macro="">
      <xdr:nvCxnSpPr>
        <xdr:cNvPr id="602" name="直線コネクタ 601"/>
        <xdr:cNvCxnSpPr/>
      </xdr:nvCxnSpPr>
      <xdr:spPr>
        <a:xfrm>
          <a:off x="12814300" y="1329655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171326</xdr:rowOff>
    </xdr:from>
    <xdr:to>
      <xdr:col>20</xdr:col>
      <xdr:colOff>9525</xdr:colOff>
      <xdr:row>76</xdr:row>
      <xdr:rowOff>101476</xdr:rowOff>
    </xdr:to>
    <xdr:sp macro="" textlink="">
      <xdr:nvSpPr>
        <xdr:cNvPr id="603" name="フローチャート : 判断 602"/>
        <xdr:cNvSpPr/>
      </xdr:nvSpPr>
      <xdr:spPr>
        <a:xfrm>
          <a:off x="13652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118004</xdr:rowOff>
    </xdr:from>
    <xdr:ext cx="534377" cy="259045"/>
    <xdr:sp macro="" textlink="">
      <xdr:nvSpPr>
        <xdr:cNvPr id="604" name="テキスト ボックス 603"/>
        <xdr:cNvSpPr txBox="1"/>
      </xdr:nvSpPr>
      <xdr:spPr>
        <a:xfrm>
          <a:off x="13436111" y="128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154378</xdr:rowOff>
    </xdr:from>
    <xdr:to>
      <xdr:col>18</xdr:col>
      <xdr:colOff>492125</xdr:colOff>
      <xdr:row>76</xdr:row>
      <xdr:rowOff>84528</xdr:rowOff>
    </xdr:to>
    <xdr:sp macro="" textlink="">
      <xdr:nvSpPr>
        <xdr:cNvPr id="605" name="フローチャート : 判断 604"/>
        <xdr:cNvSpPr/>
      </xdr:nvSpPr>
      <xdr:spPr>
        <a:xfrm>
          <a:off x="12763500" y="130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101054</xdr:rowOff>
    </xdr:from>
    <xdr:ext cx="534377" cy="259045"/>
    <xdr:sp macro="" textlink="">
      <xdr:nvSpPr>
        <xdr:cNvPr id="606" name="テキスト ボックス 605"/>
        <xdr:cNvSpPr txBox="1"/>
      </xdr:nvSpPr>
      <xdr:spPr>
        <a:xfrm>
          <a:off x="12547111" y="127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44028</xdr:rowOff>
    </xdr:from>
    <xdr:to>
      <xdr:col>23</xdr:col>
      <xdr:colOff>568325</xdr:colOff>
      <xdr:row>77</xdr:row>
      <xdr:rowOff>145628</xdr:rowOff>
    </xdr:to>
    <xdr:sp macro="" textlink="">
      <xdr:nvSpPr>
        <xdr:cNvPr id="612" name="円/楕円 611"/>
        <xdr:cNvSpPr/>
      </xdr:nvSpPr>
      <xdr:spPr>
        <a:xfrm>
          <a:off x="16268700" y="132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130405</xdr:rowOff>
    </xdr:from>
    <xdr:ext cx="534377" cy="259045"/>
    <xdr:sp macro="" textlink="">
      <xdr:nvSpPr>
        <xdr:cNvPr id="613" name="公債費該当値テキスト"/>
        <xdr:cNvSpPr txBox="1"/>
      </xdr:nvSpPr>
      <xdr:spPr>
        <a:xfrm>
          <a:off x="16370300" y="131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44410</xdr:rowOff>
    </xdr:from>
    <xdr:to>
      <xdr:col>22</xdr:col>
      <xdr:colOff>415925</xdr:colOff>
      <xdr:row>77</xdr:row>
      <xdr:rowOff>146010</xdr:rowOff>
    </xdr:to>
    <xdr:sp macro="" textlink="">
      <xdr:nvSpPr>
        <xdr:cNvPr id="614" name="円/楕円 613"/>
        <xdr:cNvSpPr/>
      </xdr:nvSpPr>
      <xdr:spPr>
        <a:xfrm>
          <a:off x="15430500" y="132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137137</xdr:rowOff>
    </xdr:from>
    <xdr:ext cx="534377" cy="259045"/>
    <xdr:sp macro="" textlink="">
      <xdr:nvSpPr>
        <xdr:cNvPr id="615" name="テキスト ボックス 614"/>
        <xdr:cNvSpPr txBox="1"/>
      </xdr:nvSpPr>
      <xdr:spPr>
        <a:xfrm>
          <a:off x="15214111" y="133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43594</xdr:rowOff>
    </xdr:from>
    <xdr:to>
      <xdr:col>21</xdr:col>
      <xdr:colOff>212725</xdr:colOff>
      <xdr:row>77</xdr:row>
      <xdr:rowOff>145194</xdr:rowOff>
    </xdr:to>
    <xdr:sp macro="" textlink="">
      <xdr:nvSpPr>
        <xdr:cNvPr id="616" name="円/楕円 615"/>
        <xdr:cNvSpPr/>
      </xdr:nvSpPr>
      <xdr:spPr>
        <a:xfrm>
          <a:off x="14541500" y="13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136321</xdr:rowOff>
    </xdr:from>
    <xdr:ext cx="534377" cy="259045"/>
    <xdr:sp macro="" textlink="">
      <xdr:nvSpPr>
        <xdr:cNvPr id="617" name="テキスト ボックス 616"/>
        <xdr:cNvSpPr txBox="1"/>
      </xdr:nvSpPr>
      <xdr:spPr>
        <a:xfrm>
          <a:off x="14325111" y="133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45019</xdr:rowOff>
    </xdr:from>
    <xdr:to>
      <xdr:col>20</xdr:col>
      <xdr:colOff>9525</xdr:colOff>
      <xdr:row>77</xdr:row>
      <xdr:rowOff>146619</xdr:rowOff>
    </xdr:to>
    <xdr:sp macro="" textlink="">
      <xdr:nvSpPr>
        <xdr:cNvPr id="618" name="円/楕円 617"/>
        <xdr:cNvSpPr/>
      </xdr:nvSpPr>
      <xdr:spPr>
        <a:xfrm>
          <a:off x="13652500" y="132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137746</xdr:rowOff>
    </xdr:from>
    <xdr:ext cx="534377" cy="259045"/>
    <xdr:sp macro="" textlink="">
      <xdr:nvSpPr>
        <xdr:cNvPr id="619" name="テキスト ボックス 618"/>
        <xdr:cNvSpPr txBox="1"/>
      </xdr:nvSpPr>
      <xdr:spPr>
        <a:xfrm>
          <a:off x="13436111" y="133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44106</xdr:rowOff>
    </xdr:from>
    <xdr:to>
      <xdr:col>18</xdr:col>
      <xdr:colOff>492125</xdr:colOff>
      <xdr:row>77</xdr:row>
      <xdr:rowOff>145706</xdr:rowOff>
    </xdr:to>
    <xdr:sp macro="" textlink="">
      <xdr:nvSpPr>
        <xdr:cNvPr id="620" name="円/楕円 619"/>
        <xdr:cNvSpPr/>
      </xdr:nvSpPr>
      <xdr:spPr>
        <a:xfrm>
          <a:off x="12763500" y="132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136833</xdr:rowOff>
    </xdr:from>
    <xdr:ext cx="534377" cy="259045"/>
    <xdr:sp macro="" textlink="">
      <xdr:nvSpPr>
        <xdr:cNvPr id="621" name="テキスト ボックス 620"/>
        <xdr:cNvSpPr txBox="1"/>
      </xdr:nvSpPr>
      <xdr:spPr>
        <a:xfrm>
          <a:off x="12547111" y="133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3" name="テキスト ボックス 64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7" name="直線コネクタ 64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9" name="直線コネクタ 64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1" name="直線コネクタ 65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89483</xdr:rowOff>
    </xdr:from>
    <xdr:to>
      <xdr:col>23</xdr:col>
      <xdr:colOff>517525</xdr:colOff>
      <xdr:row>99</xdr:row>
      <xdr:rowOff>93546</xdr:rowOff>
    </xdr:to>
    <xdr:cxnSp macro="">
      <xdr:nvCxnSpPr>
        <xdr:cNvPr id="652" name="直線コネクタ 651"/>
        <xdr:cNvCxnSpPr/>
      </xdr:nvCxnSpPr>
      <xdr:spPr>
        <a:xfrm>
          <a:off x="15481300" y="17063033"/>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3"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4" name="フローチャート : 判断 65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73129</xdr:rowOff>
    </xdr:from>
    <xdr:to>
      <xdr:col>22</xdr:col>
      <xdr:colOff>365125</xdr:colOff>
      <xdr:row>99</xdr:row>
      <xdr:rowOff>89483</xdr:rowOff>
    </xdr:to>
    <xdr:cxnSp macro="">
      <xdr:nvCxnSpPr>
        <xdr:cNvPr id="655" name="直線コネクタ 654"/>
        <xdr:cNvCxnSpPr/>
      </xdr:nvCxnSpPr>
      <xdr:spPr>
        <a:xfrm>
          <a:off x="14592300" y="17046679"/>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14830</xdr:rowOff>
    </xdr:from>
    <xdr:to>
      <xdr:col>22</xdr:col>
      <xdr:colOff>415925</xdr:colOff>
      <xdr:row>99</xdr:row>
      <xdr:rowOff>116430</xdr:rowOff>
    </xdr:to>
    <xdr:sp macro="" textlink="">
      <xdr:nvSpPr>
        <xdr:cNvPr id="656" name="フローチャート : 判断 655"/>
        <xdr:cNvSpPr/>
      </xdr:nvSpPr>
      <xdr:spPr>
        <a:xfrm>
          <a:off x="15430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132957</xdr:rowOff>
    </xdr:from>
    <xdr:ext cx="534377" cy="259045"/>
    <xdr:sp macro="" textlink="">
      <xdr:nvSpPr>
        <xdr:cNvPr id="657" name="テキスト ボックス 656"/>
        <xdr:cNvSpPr txBox="1"/>
      </xdr:nvSpPr>
      <xdr:spPr>
        <a:xfrm>
          <a:off x="15214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57072</xdr:rowOff>
    </xdr:from>
    <xdr:to>
      <xdr:col>21</xdr:col>
      <xdr:colOff>161925</xdr:colOff>
      <xdr:row>99</xdr:row>
      <xdr:rowOff>73129</xdr:rowOff>
    </xdr:to>
    <xdr:cxnSp macro="">
      <xdr:nvCxnSpPr>
        <xdr:cNvPr id="658" name="直線コネクタ 657"/>
        <xdr:cNvCxnSpPr/>
      </xdr:nvCxnSpPr>
      <xdr:spPr>
        <a:xfrm>
          <a:off x="13703300" y="17030622"/>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10407</xdr:rowOff>
    </xdr:from>
    <xdr:to>
      <xdr:col>21</xdr:col>
      <xdr:colOff>212725</xdr:colOff>
      <xdr:row>99</xdr:row>
      <xdr:rowOff>112007</xdr:rowOff>
    </xdr:to>
    <xdr:sp macro="" textlink="">
      <xdr:nvSpPr>
        <xdr:cNvPr id="659" name="フローチャート : 判断 658"/>
        <xdr:cNvSpPr/>
      </xdr:nvSpPr>
      <xdr:spPr>
        <a:xfrm>
          <a:off x="14541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128534</xdr:rowOff>
    </xdr:from>
    <xdr:ext cx="534377" cy="259045"/>
    <xdr:sp macro="" textlink="">
      <xdr:nvSpPr>
        <xdr:cNvPr id="660" name="テキスト ボックス 659"/>
        <xdr:cNvSpPr txBox="1"/>
      </xdr:nvSpPr>
      <xdr:spPr>
        <a:xfrm>
          <a:off x="14325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57072</xdr:rowOff>
    </xdr:from>
    <xdr:to>
      <xdr:col>19</xdr:col>
      <xdr:colOff>644525</xdr:colOff>
      <xdr:row>99</xdr:row>
      <xdr:rowOff>90089</xdr:rowOff>
    </xdr:to>
    <xdr:cxnSp macro="">
      <xdr:nvCxnSpPr>
        <xdr:cNvPr id="661" name="直線コネクタ 660"/>
        <xdr:cNvCxnSpPr/>
      </xdr:nvCxnSpPr>
      <xdr:spPr>
        <a:xfrm flipV="1">
          <a:off x="12814300" y="17030622"/>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96531</xdr:rowOff>
    </xdr:from>
    <xdr:to>
      <xdr:col>20</xdr:col>
      <xdr:colOff>9525</xdr:colOff>
      <xdr:row>98</xdr:row>
      <xdr:rowOff>26681</xdr:rowOff>
    </xdr:to>
    <xdr:sp macro="" textlink="">
      <xdr:nvSpPr>
        <xdr:cNvPr id="662" name="フローチャート : 判断 661"/>
        <xdr:cNvSpPr/>
      </xdr:nvSpPr>
      <xdr:spPr>
        <a:xfrm>
          <a:off x="13652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43208</xdr:rowOff>
    </xdr:from>
    <xdr:ext cx="599010" cy="259045"/>
    <xdr:sp macro="" textlink="">
      <xdr:nvSpPr>
        <xdr:cNvPr id="663" name="テキスト ボックス 662"/>
        <xdr:cNvSpPr txBox="1"/>
      </xdr:nvSpPr>
      <xdr:spPr>
        <a:xfrm>
          <a:off x="13403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156014</xdr:rowOff>
    </xdr:from>
    <xdr:to>
      <xdr:col>18</xdr:col>
      <xdr:colOff>492125</xdr:colOff>
      <xdr:row>99</xdr:row>
      <xdr:rowOff>86164</xdr:rowOff>
    </xdr:to>
    <xdr:sp macro="" textlink="">
      <xdr:nvSpPr>
        <xdr:cNvPr id="664" name="フローチャート : 判断 663"/>
        <xdr:cNvSpPr/>
      </xdr:nvSpPr>
      <xdr:spPr>
        <a:xfrm>
          <a:off x="12763500" y="1695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102691</xdr:rowOff>
    </xdr:from>
    <xdr:ext cx="534377" cy="259045"/>
    <xdr:sp macro="" textlink="">
      <xdr:nvSpPr>
        <xdr:cNvPr id="665" name="テキスト ボックス 664"/>
        <xdr:cNvSpPr txBox="1"/>
      </xdr:nvSpPr>
      <xdr:spPr>
        <a:xfrm>
          <a:off x="12547111"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42746</xdr:rowOff>
    </xdr:from>
    <xdr:to>
      <xdr:col>23</xdr:col>
      <xdr:colOff>568325</xdr:colOff>
      <xdr:row>99</xdr:row>
      <xdr:rowOff>144346</xdr:rowOff>
    </xdr:to>
    <xdr:sp macro="" textlink="">
      <xdr:nvSpPr>
        <xdr:cNvPr id="671" name="円/楕円 670"/>
        <xdr:cNvSpPr/>
      </xdr:nvSpPr>
      <xdr:spPr>
        <a:xfrm>
          <a:off x="16268700" y="170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164895</xdr:rowOff>
    </xdr:from>
    <xdr:ext cx="469744" cy="259045"/>
    <xdr:sp macro="" textlink="">
      <xdr:nvSpPr>
        <xdr:cNvPr id="672" name="積立金該当値テキスト"/>
        <xdr:cNvSpPr txBox="1"/>
      </xdr:nvSpPr>
      <xdr:spPr>
        <a:xfrm>
          <a:off x="16370300" y="1696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38683</xdr:rowOff>
    </xdr:from>
    <xdr:to>
      <xdr:col>22</xdr:col>
      <xdr:colOff>415925</xdr:colOff>
      <xdr:row>99</xdr:row>
      <xdr:rowOff>140283</xdr:rowOff>
    </xdr:to>
    <xdr:sp macro="" textlink="">
      <xdr:nvSpPr>
        <xdr:cNvPr id="673" name="円/楕円 672"/>
        <xdr:cNvSpPr/>
      </xdr:nvSpPr>
      <xdr:spPr>
        <a:xfrm>
          <a:off x="15430500" y="170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131410</xdr:rowOff>
    </xdr:from>
    <xdr:ext cx="469744" cy="259045"/>
    <xdr:sp macro="" textlink="">
      <xdr:nvSpPr>
        <xdr:cNvPr id="674" name="テキスト ボックス 673"/>
        <xdr:cNvSpPr txBox="1"/>
      </xdr:nvSpPr>
      <xdr:spPr>
        <a:xfrm>
          <a:off x="15246427" y="1710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22329</xdr:rowOff>
    </xdr:from>
    <xdr:to>
      <xdr:col>21</xdr:col>
      <xdr:colOff>212725</xdr:colOff>
      <xdr:row>99</xdr:row>
      <xdr:rowOff>123929</xdr:rowOff>
    </xdr:to>
    <xdr:sp macro="" textlink="">
      <xdr:nvSpPr>
        <xdr:cNvPr id="675" name="円/楕円 674"/>
        <xdr:cNvSpPr/>
      </xdr:nvSpPr>
      <xdr:spPr>
        <a:xfrm>
          <a:off x="14541500" y="169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115056</xdr:rowOff>
    </xdr:from>
    <xdr:ext cx="534377" cy="259045"/>
    <xdr:sp macro="" textlink="">
      <xdr:nvSpPr>
        <xdr:cNvPr id="676" name="テキスト ボックス 675"/>
        <xdr:cNvSpPr txBox="1"/>
      </xdr:nvSpPr>
      <xdr:spPr>
        <a:xfrm>
          <a:off x="14325111" y="170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6272</xdr:rowOff>
    </xdr:from>
    <xdr:to>
      <xdr:col>20</xdr:col>
      <xdr:colOff>9525</xdr:colOff>
      <xdr:row>99</xdr:row>
      <xdr:rowOff>107872</xdr:rowOff>
    </xdr:to>
    <xdr:sp macro="" textlink="">
      <xdr:nvSpPr>
        <xdr:cNvPr id="677" name="円/楕円 676"/>
        <xdr:cNvSpPr/>
      </xdr:nvSpPr>
      <xdr:spPr>
        <a:xfrm>
          <a:off x="13652500" y="169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98999</xdr:rowOff>
    </xdr:from>
    <xdr:ext cx="534377" cy="259045"/>
    <xdr:sp macro="" textlink="">
      <xdr:nvSpPr>
        <xdr:cNvPr id="678" name="テキスト ボックス 677"/>
        <xdr:cNvSpPr txBox="1"/>
      </xdr:nvSpPr>
      <xdr:spPr>
        <a:xfrm>
          <a:off x="13436111" y="1707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39289</xdr:rowOff>
    </xdr:from>
    <xdr:to>
      <xdr:col>18</xdr:col>
      <xdr:colOff>492125</xdr:colOff>
      <xdr:row>99</xdr:row>
      <xdr:rowOff>140889</xdr:rowOff>
    </xdr:to>
    <xdr:sp macro="" textlink="">
      <xdr:nvSpPr>
        <xdr:cNvPr id="679" name="円/楕円 678"/>
        <xdr:cNvSpPr/>
      </xdr:nvSpPr>
      <xdr:spPr>
        <a:xfrm>
          <a:off x="12763500" y="170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132016</xdr:rowOff>
    </xdr:from>
    <xdr:ext cx="469744" cy="259045"/>
    <xdr:sp macro="" textlink="">
      <xdr:nvSpPr>
        <xdr:cNvPr id="680" name="テキスト ボックス 679"/>
        <xdr:cNvSpPr txBox="1"/>
      </xdr:nvSpPr>
      <xdr:spPr>
        <a:xfrm>
          <a:off x="12579427" y="171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2" name="直線コネクタ 70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6" name="直線コネクタ 70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7" name="直線コネクタ 70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8"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9" name="フローチャート : 判断 70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0" name="直線コネクタ 70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18308</xdr:rowOff>
    </xdr:from>
    <xdr:to>
      <xdr:col>31</xdr:col>
      <xdr:colOff>85725</xdr:colOff>
      <xdr:row>38</xdr:row>
      <xdr:rowOff>119908</xdr:rowOff>
    </xdr:to>
    <xdr:sp macro="" textlink="">
      <xdr:nvSpPr>
        <xdr:cNvPr id="711" name="フローチャート : 判断 710"/>
        <xdr:cNvSpPr/>
      </xdr:nvSpPr>
      <xdr:spPr>
        <a:xfrm>
          <a:off x="21272500" y="65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136435</xdr:rowOff>
    </xdr:from>
    <xdr:ext cx="469744" cy="259045"/>
    <xdr:sp macro="" textlink="">
      <xdr:nvSpPr>
        <xdr:cNvPr id="712" name="テキスト ボックス 711"/>
        <xdr:cNvSpPr txBox="1"/>
      </xdr:nvSpPr>
      <xdr:spPr>
        <a:xfrm>
          <a:off x="21088427" y="630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3" name="直線コネクタ 71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22058</xdr:rowOff>
    </xdr:from>
    <xdr:to>
      <xdr:col>29</xdr:col>
      <xdr:colOff>568325</xdr:colOff>
      <xdr:row>38</xdr:row>
      <xdr:rowOff>123658</xdr:rowOff>
    </xdr:to>
    <xdr:sp macro="" textlink="">
      <xdr:nvSpPr>
        <xdr:cNvPr id="714" name="フローチャート : 判断 713"/>
        <xdr:cNvSpPr/>
      </xdr:nvSpPr>
      <xdr:spPr>
        <a:xfrm>
          <a:off x="20383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140184</xdr:rowOff>
    </xdr:from>
    <xdr:ext cx="469744" cy="259045"/>
    <xdr:sp macro="" textlink="">
      <xdr:nvSpPr>
        <xdr:cNvPr id="715" name="テキスト ボックス 714"/>
        <xdr:cNvSpPr txBox="1"/>
      </xdr:nvSpPr>
      <xdr:spPr>
        <a:xfrm>
          <a:off x="20199427"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6" name="直線コネクタ 71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10170</xdr:rowOff>
    </xdr:from>
    <xdr:to>
      <xdr:col>28</xdr:col>
      <xdr:colOff>365125</xdr:colOff>
      <xdr:row>38</xdr:row>
      <xdr:rowOff>111770</xdr:rowOff>
    </xdr:to>
    <xdr:sp macro="" textlink="">
      <xdr:nvSpPr>
        <xdr:cNvPr id="717" name="フローチャート : 判断 716"/>
        <xdr:cNvSpPr/>
      </xdr:nvSpPr>
      <xdr:spPr>
        <a:xfrm>
          <a:off x="19494500" y="65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128297</xdr:rowOff>
    </xdr:from>
    <xdr:ext cx="469744" cy="259045"/>
    <xdr:sp macro="" textlink="">
      <xdr:nvSpPr>
        <xdr:cNvPr id="718" name="テキスト ボックス 717"/>
        <xdr:cNvSpPr txBox="1"/>
      </xdr:nvSpPr>
      <xdr:spPr>
        <a:xfrm>
          <a:off x="19310427" y="6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28687</xdr:rowOff>
    </xdr:from>
    <xdr:to>
      <xdr:col>27</xdr:col>
      <xdr:colOff>161925</xdr:colOff>
      <xdr:row>38</xdr:row>
      <xdr:rowOff>130287</xdr:rowOff>
    </xdr:to>
    <xdr:sp macro="" textlink="">
      <xdr:nvSpPr>
        <xdr:cNvPr id="719" name="フローチャート : 判断 718"/>
        <xdr:cNvSpPr/>
      </xdr:nvSpPr>
      <xdr:spPr>
        <a:xfrm>
          <a:off x="18605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146814</xdr:rowOff>
    </xdr:from>
    <xdr:ext cx="469744" cy="259045"/>
    <xdr:sp macro="" textlink="">
      <xdr:nvSpPr>
        <xdr:cNvPr id="720" name="テキスト ボックス 719"/>
        <xdr:cNvSpPr txBox="1"/>
      </xdr:nvSpPr>
      <xdr:spPr>
        <a:xfrm>
          <a:off x="18421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6" name="円/楕円 72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8" name="円/楕円 72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9" name="テキスト ボックス 72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0" name="円/楕円 72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1" name="テキスト ボックス 73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2" name="円/楕円 73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3" name="テキスト ボックス 73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4" name="円/楕円 73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5" name="テキスト ボックス 73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6" name="直線コネクタ 74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7" name="テキスト ボックス 74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0" name="直線コネクタ 74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1" name="テキスト ボックス 75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5" name="直線コネクタ 75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7" name="直線コネクタ 75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9" name="直線コネクタ 75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60" name="直線コネクタ 75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2" name="フローチャート : 判断 76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63" name="直線コネクタ 76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21006</xdr:rowOff>
    </xdr:from>
    <xdr:to>
      <xdr:col>31</xdr:col>
      <xdr:colOff>85725</xdr:colOff>
      <xdr:row>56</xdr:row>
      <xdr:rowOff>122606</xdr:rowOff>
    </xdr:to>
    <xdr:sp macro="" textlink="">
      <xdr:nvSpPr>
        <xdr:cNvPr id="764" name="フローチャート : 判断 763"/>
        <xdr:cNvSpPr/>
      </xdr:nvSpPr>
      <xdr:spPr>
        <a:xfrm>
          <a:off x="21272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139133</xdr:rowOff>
    </xdr:from>
    <xdr:ext cx="469744" cy="259045"/>
    <xdr:sp macro="" textlink="">
      <xdr:nvSpPr>
        <xdr:cNvPr id="765" name="テキスト ボックス 764"/>
        <xdr:cNvSpPr txBox="1"/>
      </xdr:nvSpPr>
      <xdr:spPr>
        <a:xfrm>
          <a:off x="21088427"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766" name="直線コネクタ 76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1346</xdr:rowOff>
    </xdr:from>
    <xdr:to>
      <xdr:col>29</xdr:col>
      <xdr:colOff>568325</xdr:colOff>
      <xdr:row>56</xdr:row>
      <xdr:rowOff>102946</xdr:rowOff>
    </xdr:to>
    <xdr:sp macro="" textlink="">
      <xdr:nvSpPr>
        <xdr:cNvPr id="767" name="フローチャート : 判断 766"/>
        <xdr:cNvSpPr/>
      </xdr:nvSpPr>
      <xdr:spPr>
        <a:xfrm>
          <a:off x="20383500" y="960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119473</xdr:rowOff>
    </xdr:from>
    <xdr:ext cx="469744" cy="259045"/>
    <xdr:sp macro="" textlink="">
      <xdr:nvSpPr>
        <xdr:cNvPr id="768" name="テキスト ボックス 767"/>
        <xdr:cNvSpPr txBox="1"/>
      </xdr:nvSpPr>
      <xdr:spPr>
        <a:xfrm>
          <a:off x="20199427"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25400</xdr:rowOff>
    </xdr:from>
    <xdr:to>
      <xdr:col>28</xdr:col>
      <xdr:colOff>314325</xdr:colOff>
      <xdr:row>58</xdr:row>
      <xdr:rowOff>25400</xdr:rowOff>
    </xdr:to>
    <xdr:cxnSp macro="">
      <xdr:nvCxnSpPr>
        <xdr:cNvPr id="769" name="直線コネクタ 76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103188</xdr:rowOff>
    </xdr:from>
    <xdr:to>
      <xdr:col>28</xdr:col>
      <xdr:colOff>365125</xdr:colOff>
      <xdr:row>56</xdr:row>
      <xdr:rowOff>33338</xdr:rowOff>
    </xdr:to>
    <xdr:sp macro="" textlink="">
      <xdr:nvSpPr>
        <xdr:cNvPr id="770" name="フローチャート : 判断 769"/>
        <xdr:cNvSpPr/>
      </xdr:nvSpPr>
      <xdr:spPr>
        <a:xfrm>
          <a:off x="19494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49865</xdr:rowOff>
    </xdr:from>
    <xdr:ext cx="469744" cy="259045"/>
    <xdr:sp macro="" textlink="">
      <xdr:nvSpPr>
        <xdr:cNvPr id="771" name="テキスト ボックス 770"/>
        <xdr:cNvSpPr txBox="1"/>
      </xdr:nvSpPr>
      <xdr:spPr>
        <a:xfrm>
          <a:off x="19310427" y="9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154165</xdr:rowOff>
    </xdr:from>
    <xdr:to>
      <xdr:col>27</xdr:col>
      <xdr:colOff>161925</xdr:colOff>
      <xdr:row>56</xdr:row>
      <xdr:rowOff>84315</xdr:rowOff>
    </xdr:to>
    <xdr:sp macro="" textlink="">
      <xdr:nvSpPr>
        <xdr:cNvPr id="772" name="フローチャート : 判断 771"/>
        <xdr:cNvSpPr/>
      </xdr:nvSpPr>
      <xdr:spPr>
        <a:xfrm>
          <a:off x="18605500" y="95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100842</xdr:rowOff>
    </xdr:from>
    <xdr:ext cx="469744" cy="259045"/>
    <xdr:sp macro="" textlink="">
      <xdr:nvSpPr>
        <xdr:cNvPr id="773" name="テキスト ボックス 772"/>
        <xdr:cNvSpPr txBox="1"/>
      </xdr:nvSpPr>
      <xdr:spPr>
        <a:xfrm>
          <a:off x="18421427" y="935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79" name="円/楕円 77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60977</xdr:rowOff>
    </xdr:from>
    <xdr:ext cx="249299" cy="259045"/>
    <xdr:sp macro="" textlink="">
      <xdr:nvSpPr>
        <xdr:cNvPr id="78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1" name="円/楕円 78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82" name="テキスト ボックス 781"/>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783" name="円/楕円 78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784" name="テキスト ボックス 783"/>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785" name="円/楕円 78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86" name="テキスト ボックス 785"/>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146050</xdr:rowOff>
    </xdr:from>
    <xdr:to>
      <xdr:col>27</xdr:col>
      <xdr:colOff>161925</xdr:colOff>
      <xdr:row>58</xdr:row>
      <xdr:rowOff>76200</xdr:rowOff>
    </xdr:to>
    <xdr:sp macro="" textlink="">
      <xdr:nvSpPr>
        <xdr:cNvPr id="787" name="円/楕円 78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67327</xdr:rowOff>
    </xdr:from>
    <xdr:ext cx="249299" cy="259045"/>
    <xdr:sp macro="" textlink="">
      <xdr:nvSpPr>
        <xdr:cNvPr id="788" name="テキスト ボックス 787"/>
        <xdr:cNvSpPr txBox="1"/>
      </xdr:nvSpPr>
      <xdr:spPr>
        <a:xfrm>
          <a:off x="18531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3" name="直線コネクタ 81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5" name="直線コネクタ 81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7" name="直線コネクタ 81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128473</xdr:rowOff>
    </xdr:from>
    <xdr:to>
      <xdr:col>32</xdr:col>
      <xdr:colOff>187325</xdr:colOff>
      <xdr:row>77</xdr:row>
      <xdr:rowOff>159614</xdr:rowOff>
    </xdr:to>
    <xdr:cxnSp macro="">
      <xdr:nvCxnSpPr>
        <xdr:cNvPr id="818" name="直線コネクタ 817"/>
        <xdr:cNvCxnSpPr/>
      </xdr:nvCxnSpPr>
      <xdr:spPr>
        <a:xfrm flipV="1">
          <a:off x="21323300" y="13330123"/>
          <a:ext cx="8382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1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0" name="フローチャート : 判断 81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159614</xdr:rowOff>
    </xdr:from>
    <xdr:to>
      <xdr:col>31</xdr:col>
      <xdr:colOff>34925</xdr:colOff>
      <xdr:row>78</xdr:row>
      <xdr:rowOff>34697</xdr:rowOff>
    </xdr:to>
    <xdr:cxnSp macro="">
      <xdr:nvCxnSpPr>
        <xdr:cNvPr id="821" name="直線コネクタ 820"/>
        <xdr:cNvCxnSpPr/>
      </xdr:nvCxnSpPr>
      <xdr:spPr>
        <a:xfrm flipV="1">
          <a:off x="20434300" y="13361264"/>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168923</xdr:rowOff>
    </xdr:from>
    <xdr:to>
      <xdr:col>31</xdr:col>
      <xdr:colOff>85725</xdr:colOff>
      <xdr:row>77</xdr:row>
      <xdr:rowOff>99073</xdr:rowOff>
    </xdr:to>
    <xdr:sp macro="" textlink="">
      <xdr:nvSpPr>
        <xdr:cNvPr id="822" name="フローチャート : 判断 821"/>
        <xdr:cNvSpPr/>
      </xdr:nvSpPr>
      <xdr:spPr>
        <a:xfrm>
          <a:off x="21272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115600</xdr:rowOff>
    </xdr:from>
    <xdr:ext cx="534377" cy="259045"/>
    <xdr:sp macro="" textlink="">
      <xdr:nvSpPr>
        <xdr:cNvPr id="823" name="テキスト ボックス 822"/>
        <xdr:cNvSpPr txBox="1"/>
      </xdr:nvSpPr>
      <xdr:spPr>
        <a:xfrm>
          <a:off x="21056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34697</xdr:rowOff>
    </xdr:from>
    <xdr:to>
      <xdr:col>29</xdr:col>
      <xdr:colOff>517525</xdr:colOff>
      <xdr:row>78</xdr:row>
      <xdr:rowOff>85840</xdr:rowOff>
    </xdr:to>
    <xdr:cxnSp macro="">
      <xdr:nvCxnSpPr>
        <xdr:cNvPr id="824" name="直線コネクタ 823"/>
        <xdr:cNvCxnSpPr/>
      </xdr:nvCxnSpPr>
      <xdr:spPr>
        <a:xfrm flipV="1">
          <a:off x="19545300" y="13407797"/>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19355</xdr:rowOff>
    </xdr:from>
    <xdr:to>
      <xdr:col>29</xdr:col>
      <xdr:colOff>568325</xdr:colOff>
      <xdr:row>77</xdr:row>
      <xdr:rowOff>120955</xdr:rowOff>
    </xdr:to>
    <xdr:sp macro="" textlink="">
      <xdr:nvSpPr>
        <xdr:cNvPr id="825" name="フローチャート : 判断 824"/>
        <xdr:cNvSpPr/>
      </xdr:nvSpPr>
      <xdr:spPr>
        <a:xfrm>
          <a:off x="20383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137482</xdr:rowOff>
    </xdr:from>
    <xdr:ext cx="534377" cy="259045"/>
    <xdr:sp macro="" textlink="">
      <xdr:nvSpPr>
        <xdr:cNvPr id="826" name="テキスト ボックス 825"/>
        <xdr:cNvSpPr txBox="1"/>
      </xdr:nvSpPr>
      <xdr:spPr>
        <a:xfrm>
          <a:off x="20167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85840</xdr:rowOff>
    </xdr:from>
    <xdr:to>
      <xdr:col>28</xdr:col>
      <xdr:colOff>314325</xdr:colOff>
      <xdr:row>78</xdr:row>
      <xdr:rowOff>108623</xdr:rowOff>
    </xdr:to>
    <xdr:cxnSp macro="">
      <xdr:nvCxnSpPr>
        <xdr:cNvPr id="827" name="直線コネクタ 826"/>
        <xdr:cNvCxnSpPr/>
      </xdr:nvCxnSpPr>
      <xdr:spPr>
        <a:xfrm flipV="1">
          <a:off x="18656300" y="13458940"/>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22237</xdr:rowOff>
    </xdr:from>
    <xdr:to>
      <xdr:col>28</xdr:col>
      <xdr:colOff>365125</xdr:colOff>
      <xdr:row>77</xdr:row>
      <xdr:rowOff>123837</xdr:rowOff>
    </xdr:to>
    <xdr:sp macro="" textlink="">
      <xdr:nvSpPr>
        <xdr:cNvPr id="828" name="フローチャート : 判断 827"/>
        <xdr:cNvSpPr/>
      </xdr:nvSpPr>
      <xdr:spPr>
        <a:xfrm>
          <a:off x="19494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140364</xdr:rowOff>
    </xdr:from>
    <xdr:ext cx="534377" cy="259045"/>
    <xdr:sp macro="" textlink="">
      <xdr:nvSpPr>
        <xdr:cNvPr id="829" name="テキスト ボックス 828"/>
        <xdr:cNvSpPr txBox="1"/>
      </xdr:nvSpPr>
      <xdr:spPr>
        <a:xfrm>
          <a:off x="19278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9589</xdr:rowOff>
    </xdr:from>
    <xdr:to>
      <xdr:col>27</xdr:col>
      <xdr:colOff>161925</xdr:colOff>
      <xdr:row>77</xdr:row>
      <xdr:rowOff>111189</xdr:rowOff>
    </xdr:to>
    <xdr:sp macro="" textlink="">
      <xdr:nvSpPr>
        <xdr:cNvPr id="830" name="フローチャート : 判断 829"/>
        <xdr:cNvSpPr/>
      </xdr:nvSpPr>
      <xdr:spPr>
        <a:xfrm>
          <a:off x="18605500" y="132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127716</xdr:rowOff>
    </xdr:from>
    <xdr:ext cx="534377" cy="259045"/>
    <xdr:sp macro="" textlink="">
      <xdr:nvSpPr>
        <xdr:cNvPr id="831" name="テキスト ボックス 830"/>
        <xdr:cNvSpPr txBox="1"/>
      </xdr:nvSpPr>
      <xdr:spPr>
        <a:xfrm>
          <a:off x="18389111" y="129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77673</xdr:rowOff>
    </xdr:from>
    <xdr:to>
      <xdr:col>32</xdr:col>
      <xdr:colOff>238125</xdr:colOff>
      <xdr:row>78</xdr:row>
      <xdr:rowOff>7823</xdr:rowOff>
    </xdr:to>
    <xdr:sp macro="" textlink="">
      <xdr:nvSpPr>
        <xdr:cNvPr id="837" name="円/楕円 836"/>
        <xdr:cNvSpPr/>
      </xdr:nvSpPr>
      <xdr:spPr>
        <a:xfrm>
          <a:off x="22110700" y="132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56100</xdr:rowOff>
    </xdr:from>
    <xdr:ext cx="534377" cy="259045"/>
    <xdr:sp macro="" textlink="">
      <xdr:nvSpPr>
        <xdr:cNvPr id="838" name="繰出金該当値テキスト"/>
        <xdr:cNvSpPr txBox="1"/>
      </xdr:nvSpPr>
      <xdr:spPr>
        <a:xfrm>
          <a:off x="22212300" y="132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108814</xdr:rowOff>
    </xdr:from>
    <xdr:to>
      <xdr:col>31</xdr:col>
      <xdr:colOff>85725</xdr:colOff>
      <xdr:row>78</xdr:row>
      <xdr:rowOff>38964</xdr:rowOff>
    </xdr:to>
    <xdr:sp macro="" textlink="">
      <xdr:nvSpPr>
        <xdr:cNvPr id="839" name="円/楕円 838"/>
        <xdr:cNvSpPr/>
      </xdr:nvSpPr>
      <xdr:spPr>
        <a:xfrm>
          <a:off x="21272500" y="133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30091</xdr:rowOff>
    </xdr:from>
    <xdr:ext cx="534377" cy="259045"/>
    <xdr:sp macro="" textlink="">
      <xdr:nvSpPr>
        <xdr:cNvPr id="840" name="テキスト ボックス 839"/>
        <xdr:cNvSpPr txBox="1"/>
      </xdr:nvSpPr>
      <xdr:spPr>
        <a:xfrm>
          <a:off x="21056111" y="134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155347</xdr:rowOff>
    </xdr:from>
    <xdr:to>
      <xdr:col>29</xdr:col>
      <xdr:colOff>568325</xdr:colOff>
      <xdr:row>78</xdr:row>
      <xdr:rowOff>85497</xdr:rowOff>
    </xdr:to>
    <xdr:sp macro="" textlink="">
      <xdr:nvSpPr>
        <xdr:cNvPr id="841" name="円/楕円 840"/>
        <xdr:cNvSpPr/>
      </xdr:nvSpPr>
      <xdr:spPr>
        <a:xfrm>
          <a:off x="20383500" y="133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76624</xdr:rowOff>
    </xdr:from>
    <xdr:ext cx="534377" cy="259045"/>
    <xdr:sp macro="" textlink="">
      <xdr:nvSpPr>
        <xdr:cNvPr id="842" name="テキスト ボックス 841"/>
        <xdr:cNvSpPr txBox="1"/>
      </xdr:nvSpPr>
      <xdr:spPr>
        <a:xfrm>
          <a:off x="20167111" y="134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35040</xdr:rowOff>
    </xdr:from>
    <xdr:to>
      <xdr:col>28</xdr:col>
      <xdr:colOff>365125</xdr:colOff>
      <xdr:row>78</xdr:row>
      <xdr:rowOff>136640</xdr:rowOff>
    </xdr:to>
    <xdr:sp macro="" textlink="">
      <xdr:nvSpPr>
        <xdr:cNvPr id="843" name="円/楕円 842"/>
        <xdr:cNvSpPr/>
      </xdr:nvSpPr>
      <xdr:spPr>
        <a:xfrm>
          <a:off x="19494500" y="134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127767</xdr:rowOff>
    </xdr:from>
    <xdr:ext cx="534377" cy="259045"/>
    <xdr:sp macro="" textlink="">
      <xdr:nvSpPr>
        <xdr:cNvPr id="844" name="テキスト ボックス 843"/>
        <xdr:cNvSpPr txBox="1"/>
      </xdr:nvSpPr>
      <xdr:spPr>
        <a:xfrm>
          <a:off x="19278111" y="135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57823</xdr:rowOff>
    </xdr:from>
    <xdr:to>
      <xdr:col>27</xdr:col>
      <xdr:colOff>161925</xdr:colOff>
      <xdr:row>78</xdr:row>
      <xdr:rowOff>159423</xdr:rowOff>
    </xdr:to>
    <xdr:sp macro="" textlink="">
      <xdr:nvSpPr>
        <xdr:cNvPr id="845" name="円/楕円 844"/>
        <xdr:cNvSpPr/>
      </xdr:nvSpPr>
      <xdr:spPr>
        <a:xfrm>
          <a:off x="18605500" y="13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150550</xdr:rowOff>
    </xdr:from>
    <xdr:ext cx="534377" cy="259045"/>
    <xdr:sp macro="" textlink="">
      <xdr:nvSpPr>
        <xdr:cNvPr id="846" name="テキスト ボックス 845"/>
        <xdr:cNvSpPr txBox="1"/>
      </xdr:nvSpPr>
      <xdr:spPr>
        <a:xfrm>
          <a:off x="18389111" y="135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特徴点として、普通建設事業費</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うち新規整備</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において対前年度比</a:t>
          </a:r>
          <a:r>
            <a:rPr lang="en-US" altLang="ja-JP" sz="1100" b="0" i="0" u="none" strike="noStrike" baseline="0" smtClean="0">
              <a:solidFill>
                <a:schemeClr val="dk1"/>
              </a:solidFill>
              <a:latin typeface="+mn-lt"/>
              <a:ea typeface="+mn-ea"/>
              <a:cs typeface="+mn-cs"/>
            </a:rPr>
            <a:t>38,234</a:t>
          </a:r>
          <a:r>
            <a:rPr lang="ja-JP" altLang="en-US" sz="1100" b="0" i="0" u="none" strike="noStrike" baseline="0" smtClean="0">
              <a:solidFill>
                <a:schemeClr val="dk1"/>
              </a:solidFill>
              <a:latin typeface="+mn-lt"/>
              <a:ea typeface="+mn-ea"/>
              <a:cs typeface="+mn-cs"/>
            </a:rPr>
            <a:t>円の増、類似団体平均比較で</a:t>
          </a:r>
          <a:r>
            <a:rPr lang="en-US" altLang="ja-JP" sz="1100" b="0" i="0" u="none" strike="noStrike" baseline="0" smtClean="0">
              <a:solidFill>
                <a:schemeClr val="dk1"/>
              </a:solidFill>
              <a:latin typeface="+mn-lt"/>
              <a:ea typeface="+mn-ea"/>
              <a:cs typeface="+mn-cs"/>
            </a:rPr>
            <a:t>53,504</a:t>
          </a:r>
          <a:r>
            <a:rPr lang="ja-JP" altLang="en-US" sz="1100" b="0" i="0" u="none" strike="noStrike" baseline="0" smtClean="0">
              <a:solidFill>
                <a:schemeClr val="dk1"/>
              </a:solidFill>
              <a:latin typeface="+mn-lt"/>
              <a:ea typeface="+mn-ea"/>
              <a:cs typeface="+mn-cs"/>
            </a:rPr>
            <a:t>円の大幅な増加となった。これは、体育館建設、拠点防災倉庫整備、行政無線デジタル化整備等の新規整備によるものである。</a:t>
          </a:r>
        </a:p>
        <a:p>
          <a:r>
            <a:rPr lang="ja-JP" altLang="en-US" sz="1100" b="0" i="0" u="none" strike="noStrike" baseline="0" smtClean="0">
              <a:solidFill>
                <a:schemeClr val="dk1"/>
              </a:solidFill>
              <a:latin typeface="+mn-lt"/>
              <a:ea typeface="+mn-ea"/>
              <a:cs typeface="+mn-cs"/>
            </a:rPr>
            <a:t>また、物件費においては類似団体平均比較では▲</a:t>
          </a:r>
          <a:r>
            <a:rPr lang="en-US" altLang="ja-JP" sz="1100" b="0" i="0" u="none" strike="noStrike" baseline="0" smtClean="0">
              <a:solidFill>
                <a:schemeClr val="dk1"/>
              </a:solidFill>
              <a:latin typeface="+mn-lt"/>
              <a:ea typeface="+mn-ea"/>
              <a:cs typeface="+mn-cs"/>
            </a:rPr>
            <a:t>16,069</a:t>
          </a:r>
          <a:r>
            <a:rPr lang="ja-JP" altLang="en-US" sz="1100" b="0" i="0" u="none" strike="noStrike" baseline="0" smtClean="0">
              <a:solidFill>
                <a:schemeClr val="dk1"/>
              </a:solidFill>
              <a:latin typeface="+mn-lt"/>
              <a:ea typeface="+mn-ea"/>
              <a:cs typeface="+mn-cs"/>
            </a:rPr>
            <a:t>円ではあるものの、対前年度比</a:t>
          </a:r>
          <a:r>
            <a:rPr lang="en-US" altLang="ja-JP" sz="1100" b="0" i="0" u="none" strike="noStrike" baseline="0" smtClean="0">
              <a:solidFill>
                <a:schemeClr val="dk1"/>
              </a:solidFill>
              <a:latin typeface="+mn-lt"/>
              <a:ea typeface="+mn-ea"/>
              <a:cs typeface="+mn-cs"/>
            </a:rPr>
            <a:t>8,895</a:t>
          </a:r>
          <a:r>
            <a:rPr lang="ja-JP" altLang="en-US" sz="1100" b="0" i="0" u="none" strike="noStrike" baseline="0" smtClean="0">
              <a:solidFill>
                <a:schemeClr val="dk1"/>
              </a:solidFill>
              <a:latin typeface="+mn-lt"/>
              <a:ea typeface="+mn-ea"/>
              <a:cs typeface="+mn-cs"/>
            </a:rPr>
            <a:t>円の増となっている。これは、上記列挙の体育館建設及び拠点防災倉庫整備に伴う諸備品購入費によるものである。</a:t>
          </a:r>
        </a:p>
        <a:p>
          <a:r>
            <a:rPr lang="ja-JP" altLang="en-US" sz="1100" b="0" i="0" u="none" strike="noStrike" baseline="0" smtClean="0">
              <a:solidFill>
                <a:schemeClr val="dk1"/>
              </a:solidFill>
              <a:latin typeface="+mn-lt"/>
              <a:ea typeface="+mn-ea"/>
              <a:cs typeface="+mn-cs"/>
            </a:rPr>
            <a:t>これらの事業が後年度において、充当した地方債が公債費となり、施設の運営費として物件費、維持補修費に影響を与えていくこととなるので、インフラ等も含めた施設マネジメントに注視注力していく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19,090
18,876
133.91
9,732,088
8,720,887
975,960
5,034,563
8,413,725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85816</xdr:rowOff>
    </xdr:from>
    <xdr:to>
      <xdr:col>6</xdr:col>
      <xdr:colOff>511175</xdr:colOff>
      <xdr:row>39</xdr:row>
      <xdr:rowOff>16256</xdr:rowOff>
    </xdr:to>
    <xdr:cxnSp macro="">
      <xdr:nvCxnSpPr>
        <xdr:cNvPr id="63" name="直線コネクタ 62"/>
        <xdr:cNvCxnSpPr/>
      </xdr:nvCxnSpPr>
      <xdr:spPr>
        <a:xfrm flipV="1">
          <a:off x="3797300" y="6600916"/>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16256</xdr:rowOff>
    </xdr:from>
    <xdr:to>
      <xdr:col>5</xdr:col>
      <xdr:colOff>358775</xdr:colOff>
      <xdr:row>39</xdr:row>
      <xdr:rowOff>53811</xdr:rowOff>
    </xdr:to>
    <xdr:cxnSp macro="">
      <xdr:nvCxnSpPr>
        <xdr:cNvPr id="66" name="直線コネクタ 65"/>
        <xdr:cNvCxnSpPr/>
      </xdr:nvCxnSpPr>
      <xdr:spPr>
        <a:xfrm flipV="1">
          <a:off x="2908300" y="670280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43180</xdr:rowOff>
    </xdr:from>
    <xdr:to>
      <xdr:col>5</xdr:col>
      <xdr:colOff>409575</xdr:colOff>
      <xdr:row>35</xdr:row>
      <xdr:rowOff>144780</xdr:rowOff>
    </xdr:to>
    <xdr:sp macro="" textlink="">
      <xdr:nvSpPr>
        <xdr:cNvPr id="67" name="フローチャート : 判断 66"/>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161307</xdr:rowOff>
    </xdr:from>
    <xdr:ext cx="469744" cy="259045"/>
    <xdr:sp macro="" textlink="">
      <xdr:nvSpPr>
        <xdr:cNvPr id="68" name="テキスト ボックス 67"/>
        <xdr:cNvSpPr txBox="1"/>
      </xdr:nvSpPr>
      <xdr:spPr>
        <a:xfrm>
          <a:off x="3562427"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3846</xdr:rowOff>
    </xdr:from>
    <xdr:to>
      <xdr:col>4</xdr:col>
      <xdr:colOff>155575</xdr:colOff>
      <xdr:row>39</xdr:row>
      <xdr:rowOff>53811</xdr:rowOff>
    </xdr:to>
    <xdr:cxnSp macro="">
      <xdr:nvCxnSpPr>
        <xdr:cNvPr id="69" name="直線コネクタ 68"/>
        <xdr:cNvCxnSpPr/>
      </xdr:nvCxnSpPr>
      <xdr:spPr>
        <a:xfrm>
          <a:off x="2019300" y="6690396"/>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102289</xdr:rowOff>
    </xdr:from>
    <xdr:to>
      <xdr:col>4</xdr:col>
      <xdr:colOff>206375</xdr:colOff>
      <xdr:row>36</xdr:row>
      <xdr:rowOff>32439</xdr:rowOff>
    </xdr:to>
    <xdr:sp macro="" textlink="">
      <xdr:nvSpPr>
        <xdr:cNvPr id="70" name="フローチャート : 判断 69"/>
        <xdr:cNvSpPr/>
      </xdr:nvSpPr>
      <xdr:spPr>
        <a:xfrm>
          <a:off x="2857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48966</xdr:rowOff>
    </xdr:from>
    <xdr:ext cx="469744" cy="259045"/>
    <xdr:sp macro="" textlink="">
      <xdr:nvSpPr>
        <xdr:cNvPr id="71" name="テキスト ボックス 70"/>
        <xdr:cNvSpPr txBox="1"/>
      </xdr:nvSpPr>
      <xdr:spPr>
        <a:xfrm>
          <a:off x="2673427"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31931</xdr:rowOff>
    </xdr:from>
    <xdr:to>
      <xdr:col>2</xdr:col>
      <xdr:colOff>638175</xdr:colOff>
      <xdr:row>39</xdr:row>
      <xdr:rowOff>3846</xdr:rowOff>
    </xdr:to>
    <xdr:cxnSp macro="">
      <xdr:nvCxnSpPr>
        <xdr:cNvPr id="72" name="直線コネクタ 71"/>
        <xdr:cNvCxnSpPr/>
      </xdr:nvCxnSpPr>
      <xdr:spPr>
        <a:xfrm>
          <a:off x="1130300" y="6547031"/>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31750</xdr:rowOff>
    </xdr:from>
    <xdr:to>
      <xdr:col>3</xdr:col>
      <xdr:colOff>3175</xdr:colOff>
      <xdr:row>35</xdr:row>
      <xdr:rowOff>133350</xdr:rowOff>
    </xdr:to>
    <xdr:sp macro="" textlink="">
      <xdr:nvSpPr>
        <xdr:cNvPr id="73" name="フローチャート : 判断 72"/>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149877</xdr:rowOff>
    </xdr:from>
    <xdr:ext cx="469744" cy="259045"/>
    <xdr:sp macro="" textlink="">
      <xdr:nvSpPr>
        <xdr:cNvPr id="74" name="テキスト ボックス 73"/>
        <xdr:cNvSpPr txBox="1"/>
      </xdr:nvSpPr>
      <xdr:spPr>
        <a:xfrm>
          <a:off x="1784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152255</xdr:rowOff>
    </xdr:from>
    <xdr:to>
      <xdr:col>1</xdr:col>
      <xdr:colOff>485775</xdr:colOff>
      <xdr:row>34</xdr:row>
      <xdr:rowOff>82405</xdr:rowOff>
    </xdr:to>
    <xdr:sp macro="" textlink="">
      <xdr:nvSpPr>
        <xdr:cNvPr id="75" name="フローチャート : 判断 74"/>
        <xdr:cNvSpPr/>
      </xdr:nvSpPr>
      <xdr:spPr>
        <a:xfrm>
          <a:off x="1079500" y="581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98932</xdr:rowOff>
    </xdr:from>
    <xdr:ext cx="469744" cy="259045"/>
    <xdr:sp macro="" textlink="">
      <xdr:nvSpPr>
        <xdr:cNvPr id="76" name="テキスト ボックス 75"/>
        <xdr:cNvSpPr txBox="1"/>
      </xdr:nvSpPr>
      <xdr:spPr>
        <a:xfrm>
          <a:off x="895427" y="558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35016</xdr:rowOff>
    </xdr:from>
    <xdr:to>
      <xdr:col>6</xdr:col>
      <xdr:colOff>561975</xdr:colOff>
      <xdr:row>38</xdr:row>
      <xdr:rowOff>136616</xdr:rowOff>
    </xdr:to>
    <xdr:sp macro="" textlink="">
      <xdr:nvSpPr>
        <xdr:cNvPr id="82" name="円/楕円 81"/>
        <xdr:cNvSpPr/>
      </xdr:nvSpPr>
      <xdr:spPr>
        <a:xfrm>
          <a:off x="45847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121393</xdr:rowOff>
    </xdr:from>
    <xdr:ext cx="469744" cy="259045"/>
    <xdr:sp macro="" textlink="">
      <xdr:nvSpPr>
        <xdr:cNvPr id="83" name="議会費該当値テキスト"/>
        <xdr:cNvSpPr txBox="1"/>
      </xdr:nvSpPr>
      <xdr:spPr>
        <a:xfrm>
          <a:off x="4686300" y="64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136906</xdr:rowOff>
    </xdr:from>
    <xdr:to>
      <xdr:col>5</xdr:col>
      <xdr:colOff>409575</xdr:colOff>
      <xdr:row>39</xdr:row>
      <xdr:rowOff>67056</xdr:rowOff>
    </xdr:to>
    <xdr:sp macro="" textlink="">
      <xdr:nvSpPr>
        <xdr:cNvPr id="84" name="円/楕円 83"/>
        <xdr:cNvSpPr/>
      </xdr:nvSpPr>
      <xdr:spPr>
        <a:xfrm>
          <a:off x="3746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58183</xdr:rowOff>
    </xdr:from>
    <xdr:ext cx="469744" cy="259045"/>
    <xdr:sp macro="" textlink="">
      <xdr:nvSpPr>
        <xdr:cNvPr id="85" name="テキスト ボックス 84"/>
        <xdr:cNvSpPr txBox="1"/>
      </xdr:nvSpPr>
      <xdr:spPr>
        <a:xfrm>
          <a:off x="3562427" y="67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3011</xdr:rowOff>
    </xdr:from>
    <xdr:to>
      <xdr:col>4</xdr:col>
      <xdr:colOff>206375</xdr:colOff>
      <xdr:row>39</xdr:row>
      <xdr:rowOff>104611</xdr:rowOff>
    </xdr:to>
    <xdr:sp macro="" textlink="">
      <xdr:nvSpPr>
        <xdr:cNvPr id="86" name="円/楕円 85"/>
        <xdr:cNvSpPr/>
      </xdr:nvSpPr>
      <xdr:spPr>
        <a:xfrm>
          <a:off x="2857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95738</xdr:rowOff>
    </xdr:from>
    <xdr:ext cx="469744" cy="259045"/>
    <xdr:sp macro="" textlink="">
      <xdr:nvSpPr>
        <xdr:cNvPr id="87" name="テキスト ボックス 86"/>
        <xdr:cNvSpPr txBox="1"/>
      </xdr:nvSpPr>
      <xdr:spPr>
        <a:xfrm>
          <a:off x="2673427" y="67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124496</xdr:rowOff>
    </xdr:from>
    <xdr:to>
      <xdr:col>3</xdr:col>
      <xdr:colOff>3175</xdr:colOff>
      <xdr:row>39</xdr:row>
      <xdr:rowOff>54646</xdr:rowOff>
    </xdr:to>
    <xdr:sp macro="" textlink="">
      <xdr:nvSpPr>
        <xdr:cNvPr id="88" name="円/楕円 87"/>
        <xdr:cNvSpPr/>
      </xdr:nvSpPr>
      <xdr:spPr>
        <a:xfrm>
          <a:off x="19685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45773</xdr:rowOff>
    </xdr:from>
    <xdr:ext cx="469744" cy="259045"/>
    <xdr:sp macro="" textlink="">
      <xdr:nvSpPr>
        <xdr:cNvPr id="89" name="テキスト ボックス 88"/>
        <xdr:cNvSpPr txBox="1"/>
      </xdr:nvSpPr>
      <xdr:spPr>
        <a:xfrm>
          <a:off x="1784427" y="67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152581</xdr:rowOff>
    </xdr:from>
    <xdr:to>
      <xdr:col>1</xdr:col>
      <xdr:colOff>485775</xdr:colOff>
      <xdr:row>38</xdr:row>
      <xdr:rowOff>82731</xdr:rowOff>
    </xdr:to>
    <xdr:sp macro="" textlink="">
      <xdr:nvSpPr>
        <xdr:cNvPr id="90" name="円/楕円 89"/>
        <xdr:cNvSpPr/>
      </xdr:nvSpPr>
      <xdr:spPr>
        <a:xfrm>
          <a:off x="1079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73858</xdr:rowOff>
    </xdr:from>
    <xdr:ext cx="469744" cy="259045"/>
    <xdr:sp macro="" textlink="">
      <xdr:nvSpPr>
        <xdr:cNvPr id="91" name="テキスト ボックス 90"/>
        <xdr:cNvSpPr txBox="1"/>
      </xdr:nvSpPr>
      <xdr:spPr>
        <a:xfrm>
          <a:off x="895427"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10538</xdr:rowOff>
    </xdr:from>
    <xdr:to>
      <xdr:col>6</xdr:col>
      <xdr:colOff>511175</xdr:colOff>
      <xdr:row>59</xdr:row>
      <xdr:rowOff>25212</xdr:rowOff>
    </xdr:to>
    <xdr:cxnSp macro="">
      <xdr:nvCxnSpPr>
        <xdr:cNvPr id="122" name="直線コネクタ 121"/>
        <xdr:cNvCxnSpPr/>
      </xdr:nvCxnSpPr>
      <xdr:spPr>
        <a:xfrm>
          <a:off x="3797300" y="10126088"/>
          <a:ext cx="8382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9689</xdr:rowOff>
    </xdr:from>
    <xdr:to>
      <xdr:col>5</xdr:col>
      <xdr:colOff>358775</xdr:colOff>
      <xdr:row>59</xdr:row>
      <xdr:rowOff>10538</xdr:rowOff>
    </xdr:to>
    <xdr:cxnSp macro="">
      <xdr:nvCxnSpPr>
        <xdr:cNvPr id="125" name="直線コネクタ 124"/>
        <xdr:cNvCxnSpPr/>
      </xdr:nvCxnSpPr>
      <xdr:spPr>
        <a:xfrm>
          <a:off x="2908300" y="10125239"/>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93033</xdr:rowOff>
    </xdr:from>
    <xdr:to>
      <xdr:col>5</xdr:col>
      <xdr:colOff>409575</xdr:colOff>
      <xdr:row>59</xdr:row>
      <xdr:rowOff>23183</xdr:rowOff>
    </xdr:to>
    <xdr:sp macro="" textlink="">
      <xdr:nvSpPr>
        <xdr:cNvPr id="126" name="フローチャート : 判断 125"/>
        <xdr:cNvSpPr/>
      </xdr:nvSpPr>
      <xdr:spPr>
        <a:xfrm>
          <a:off x="3746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39710</xdr:rowOff>
    </xdr:from>
    <xdr:ext cx="534377" cy="259045"/>
    <xdr:sp macro="" textlink="">
      <xdr:nvSpPr>
        <xdr:cNvPr id="127" name="テキスト ボックス 126"/>
        <xdr:cNvSpPr txBox="1"/>
      </xdr:nvSpPr>
      <xdr:spPr>
        <a:xfrm>
          <a:off x="3530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9689</xdr:rowOff>
    </xdr:from>
    <xdr:to>
      <xdr:col>4</xdr:col>
      <xdr:colOff>155575</xdr:colOff>
      <xdr:row>59</xdr:row>
      <xdr:rowOff>29291</xdr:rowOff>
    </xdr:to>
    <xdr:cxnSp macro="">
      <xdr:nvCxnSpPr>
        <xdr:cNvPr id="128" name="直線コネクタ 127"/>
        <xdr:cNvCxnSpPr/>
      </xdr:nvCxnSpPr>
      <xdr:spPr>
        <a:xfrm flipV="1">
          <a:off x="2019300" y="10125239"/>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90353</xdr:rowOff>
    </xdr:from>
    <xdr:to>
      <xdr:col>4</xdr:col>
      <xdr:colOff>206375</xdr:colOff>
      <xdr:row>59</xdr:row>
      <xdr:rowOff>20503</xdr:rowOff>
    </xdr:to>
    <xdr:sp macro="" textlink="">
      <xdr:nvSpPr>
        <xdr:cNvPr id="129" name="フローチャート : 判断 128"/>
        <xdr:cNvSpPr/>
      </xdr:nvSpPr>
      <xdr:spPr>
        <a:xfrm>
          <a:off x="2857500" y="1003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37030</xdr:rowOff>
    </xdr:from>
    <xdr:ext cx="534377" cy="259045"/>
    <xdr:sp macro="" textlink="">
      <xdr:nvSpPr>
        <xdr:cNvPr id="130" name="テキスト ボックス 129"/>
        <xdr:cNvSpPr txBox="1"/>
      </xdr:nvSpPr>
      <xdr:spPr>
        <a:xfrm>
          <a:off x="2641111" y="9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29291</xdr:rowOff>
    </xdr:from>
    <xdr:to>
      <xdr:col>2</xdr:col>
      <xdr:colOff>638175</xdr:colOff>
      <xdr:row>59</xdr:row>
      <xdr:rowOff>35092</xdr:rowOff>
    </xdr:to>
    <xdr:cxnSp macro="">
      <xdr:nvCxnSpPr>
        <xdr:cNvPr id="131" name="直線コネクタ 130"/>
        <xdr:cNvCxnSpPr/>
      </xdr:nvCxnSpPr>
      <xdr:spPr>
        <a:xfrm flipV="1">
          <a:off x="1130300" y="10144841"/>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7326</xdr:rowOff>
    </xdr:from>
    <xdr:to>
      <xdr:col>3</xdr:col>
      <xdr:colOff>3175</xdr:colOff>
      <xdr:row>57</xdr:row>
      <xdr:rowOff>108926</xdr:rowOff>
    </xdr:to>
    <xdr:sp macro="" textlink="">
      <xdr:nvSpPr>
        <xdr:cNvPr id="132" name="フローチャート : 判断 131"/>
        <xdr:cNvSpPr/>
      </xdr:nvSpPr>
      <xdr:spPr>
        <a:xfrm>
          <a:off x="1968500" y="97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125453</xdr:rowOff>
    </xdr:from>
    <xdr:ext cx="599010" cy="259045"/>
    <xdr:sp macro="" textlink="">
      <xdr:nvSpPr>
        <xdr:cNvPr id="133" name="テキスト ボックス 132"/>
        <xdr:cNvSpPr txBox="1"/>
      </xdr:nvSpPr>
      <xdr:spPr>
        <a:xfrm>
          <a:off x="1719794" y="95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67539</xdr:rowOff>
    </xdr:from>
    <xdr:to>
      <xdr:col>1</xdr:col>
      <xdr:colOff>485775</xdr:colOff>
      <xdr:row>58</xdr:row>
      <xdr:rowOff>169139</xdr:rowOff>
    </xdr:to>
    <xdr:sp macro="" textlink="">
      <xdr:nvSpPr>
        <xdr:cNvPr id="134" name="フローチャート : 判断 133"/>
        <xdr:cNvSpPr/>
      </xdr:nvSpPr>
      <xdr:spPr>
        <a:xfrm>
          <a:off x="1079500" y="1001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14216</xdr:rowOff>
    </xdr:from>
    <xdr:ext cx="534377" cy="259045"/>
    <xdr:sp macro="" textlink="">
      <xdr:nvSpPr>
        <xdr:cNvPr id="135" name="テキスト ボックス 134"/>
        <xdr:cNvSpPr txBox="1"/>
      </xdr:nvSpPr>
      <xdr:spPr>
        <a:xfrm>
          <a:off x="863111"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145862</xdr:rowOff>
    </xdr:from>
    <xdr:to>
      <xdr:col>6</xdr:col>
      <xdr:colOff>561975</xdr:colOff>
      <xdr:row>59</xdr:row>
      <xdr:rowOff>76012</xdr:rowOff>
    </xdr:to>
    <xdr:sp macro="" textlink="">
      <xdr:nvSpPr>
        <xdr:cNvPr id="141" name="円/楕円 140"/>
        <xdr:cNvSpPr/>
      </xdr:nvSpPr>
      <xdr:spPr>
        <a:xfrm>
          <a:off x="4584700" y="100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131188</xdr:rowOff>
    </xdr:from>
    <xdr:to>
      <xdr:col>5</xdr:col>
      <xdr:colOff>409575</xdr:colOff>
      <xdr:row>59</xdr:row>
      <xdr:rowOff>61338</xdr:rowOff>
    </xdr:to>
    <xdr:sp macro="" textlink="">
      <xdr:nvSpPr>
        <xdr:cNvPr id="143" name="円/楕円 142"/>
        <xdr:cNvSpPr/>
      </xdr:nvSpPr>
      <xdr:spPr>
        <a:xfrm>
          <a:off x="3746500" y="100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52465</xdr:rowOff>
    </xdr:from>
    <xdr:ext cx="534377" cy="259045"/>
    <xdr:sp macro="" textlink="">
      <xdr:nvSpPr>
        <xdr:cNvPr id="144" name="テキスト ボックス 143"/>
        <xdr:cNvSpPr txBox="1"/>
      </xdr:nvSpPr>
      <xdr:spPr>
        <a:xfrm>
          <a:off x="3530111" y="101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130339</xdr:rowOff>
    </xdr:from>
    <xdr:to>
      <xdr:col>4</xdr:col>
      <xdr:colOff>206375</xdr:colOff>
      <xdr:row>59</xdr:row>
      <xdr:rowOff>60489</xdr:rowOff>
    </xdr:to>
    <xdr:sp macro="" textlink="">
      <xdr:nvSpPr>
        <xdr:cNvPr id="145" name="円/楕円 144"/>
        <xdr:cNvSpPr/>
      </xdr:nvSpPr>
      <xdr:spPr>
        <a:xfrm>
          <a:off x="2857500" y="100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51616</xdr:rowOff>
    </xdr:from>
    <xdr:ext cx="534377" cy="259045"/>
    <xdr:sp macro="" textlink="">
      <xdr:nvSpPr>
        <xdr:cNvPr id="146" name="テキスト ボックス 145"/>
        <xdr:cNvSpPr txBox="1"/>
      </xdr:nvSpPr>
      <xdr:spPr>
        <a:xfrm>
          <a:off x="2641111" y="101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149941</xdr:rowOff>
    </xdr:from>
    <xdr:to>
      <xdr:col>3</xdr:col>
      <xdr:colOff>3175</xdr:colOff>
      <xdr:row>59</xdr:row>
      <xdr:rowOff>80091</xdr:rowOff>
    </xdr:to>
    <xdr:sp macro="" textlink="">
      <xdr:nvSpPr>
        <xdr:cNvPr id="147" name="円/楕円 146"/>
        <xdr:cNvSpPr/>
      </xdr:nvSpPr>
      <xdr:spPr>
        <a:xfrm>
          <a:off x="1968500" y="100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71218</xdr:rowOff>
    </xdr:from>
    <xdr:ext cx="534377" cy="259045"/>
    <xdr:sp macro="" textlink="">
      <xdr:nvSpPr>
        <xdr:cNvPr id="148" name="テキスト ボックス 147"/>
        <xdr:cNvSpPr txBox="1"/>
      </xdr:nvSpPr>
      <xdr:spPr>
        <a:xfrm>
          <a:off x="1752111" y="1018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155742</xdr:rowOff>
    </xdr:from>
    <xdr:to>
      <xdr:col>1</xdr:col>
      <xdr:colOff>485775</xdr:colOff>
      <xdr:row>59</xdr:row>
      <xdr:rowOff>85892</xdr:rowOff>
    </xdr:to>
    <xdr:sp macro="" textlink="">
      <xdr:nvSpPr>
        <xdr:cNvPr id="149" name="円/楕円 148"/>
        <xdr:cNvSpPr/>
      </xdr:nvSpPr>
      <xdr:spPr>
        <a:xfrm>
          <a:off x="1079500" y="10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77019</xdr:rowOff>
    </xdr:from>
    <xdr:ext cx="534377" cy="259045"/>
    <xdr:sp macro="" textlink="">
      <xdr:nvSpPr>
        <xdr:cNvPr id="150" name="テキスト ボックス 149"/>
        <xdr:cNvSpPr txBox="1"/>
      </xdr:nvSpPr>
      <xdr:spPr>
        <a:xfrm>
          <a:off x="863111" y="10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4477</xdr:rowOff>
    </xdr:from>
    <xdr:to>
      <xdr:col>6</xdr:col>
      <xdr:colOff>511175</xdr:colOff>
      <xdr:row>78</xdr:row>
      <xdr:rowOff>23188</xdr:rowOff>
    </xdr:to>
    <xdr:cxnSp macro="">
      <xdr:nvCxnSpPr>
        <xdr:cNvPr id="176" name="直線コネクタ 175"/>
        <xdr:cNvCxnSpPr/>
      </xdr:nvCxnSpPr>
      <xdr:spPr>
        <a:xfrm flipV="1">
          <a:off x="3797300" y="13377577"/>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23188</xdr:rowOff>
    </xdr:from>
    <xdr:to>
      <xdr:col>5</xdr:col>
      <xdr:colOff>358775</xdr:colOff>
      <xdr:row>78</xdr:row>
      <xdr:rowOff>74864</xdr:rowOff>
    </xdr:to>
    <xdr:cxnSp macro="">
      <xdr:nvCxnSpPr>
        <xdr:cNvPr id="179" name="直線コネクタ 178"/>
        <xdr:cNvCxnSpPr/>
      </xdr:nvCxnSpPr>
      <xdr:spPr>
        <a:xfrm flipV="1">
          <a:off x="2908300" y="13396288"/>
          <a:ext cx="8890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35722</xdr:rowOff>
    </xdr:from>
    <xdr:to>
      <xdr:col>5</xdr:col>
      <xdr:colOff>409575</xdr:colOff>
      <xdr:row>74</xdr:row>
      <xdr:rowOff>137322</xdr:rowOff>
    </xdr:to>
    <xdr:sp macro="" textlink="">
      <xdr:nvSpPr>
        <xdr:cNvPr id="180" name="フローチャート : 判断 179"/>
        <xdr:cNvSpPr/>
      </xdr:nvSpPr>
      <xdr:spPr>
        <a:xfrm>
          <a:off x="3746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153849</xdr:rowOff>
    </xdr:from>
    <xdr:ext cx="599010" cy="259045"/>
    <xdr:sp macro="" textlink="">
      <xdr:nvSpPr>
        <xdr:cNvPr id="181" name="テキスト ボックス 180"/>
        <xdr:cNvSpPr txBox="1"/>
      </xdr:nvSpPr>
      <xdr:spPr>
        <a:xfrm>
          <a:off x="3497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74864</xdr:rowOff>
    </xdr:from>
    <xdr:to>
      <xdr:col>4</xdr:col>
      <xdr:colOff>155575</xdr:colOff>
      <xdr:row>78</xdr:row>
      <xdr:rowOff>94746</xdr:rowOff>
    </xdr:to>
    <xdr:cxnSp macro="">
      <xdr:nvCxnSpPr>
        <xdr:cNvPr id="182" name="直線コネクタ 181"/>
        <xdr:cNvCxnSpPr/>
      </xdr:nvCxnSpPr>
      <xdr:spPr>
        <a:xfrm flipV="1">
          <a:off x="2019300" y="13447964"/>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63612</xdr:rowOff>
    </xdr:from>
    <xdr:to>
      <xdr:col>4</xdr:col>
      <xdr:colOff>206375</xdr:colOff>
      <xdr:row>76</xdr:row>
      <xdr:rowOff>165212</xdr:rowOff>
    </xdr:to>
    <xdr:sp macro="" textlink="">
      <xdr:nvSpPr>
        <xdr:cNvPr id="183" name="フローチャート : 判断 182"/>
        <xdr:cNvSpPr/>
      </xdr:nvSpPr>
      <xdr:spPr>
        <a:xfrm>
          <a:off x="2857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10288</xdr:rowOff>
    </xdr:from>
    <xdr:ext cx="599010" cy="259045"/>
    <xdr:sp macro="" textlink="">
      <xdr:nvSpPr>
        <xdr:cNvPr id="184" name="テキスト ボックス 183"/>
        <xdr:cNvSpPr txBox="1"/>
      </xdr:nvSpPr>
      <xdr:spPr>
        <a:xfrm>
          <a:off x="2608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49665</xdr:rowOff>
    </xdr:from>
    <xdr:to>
      <xdr:col>2</xdr:col>
      <xdr:colOff>638175</xdr:colOff>
      <xdr:row>78</xdr:row>
      <xdr:rowOff>94746</xdr:rowOff>
    </xdr:to>
    <xdr:cxnSp macro="">
      <xdr:nvCxnSpPr>
        <xdr:cNvPr id="185" name="直線コネクタ 184"/>
        <xdr:cNvCxnSpPr/>
      </xdr:nvCxnSpPr>
      <xdr:spPr>
        <a:xfrm>
          <a:off x="1130300" y="13422765"/>
          <a:ext cx="889000" cy="4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65360</xdr:rowOff>
    </xdr:from>
    <xdr:to>
      <xdr:col>3</xdr:col>
      <xdr:colOff>3175</xdr:colOff>
      <xdr:row>76</xdr:row>
      <xdr:rowOff>166960</xdr:rowOff>
    </xdr:to>
    <xdr:sp macro="" textlink="">
      <xdr:nvSpPr>
        <xdr:cNvPr id="186" name="フローチャート : 判断 185"/>
        <xdr:cNvSpPr/>
      </xdr:nvSpPr>
      <xdr:spPr>
        <a:xfrm>
          <a:off x="1968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12037</xdr:rowOff>
    </xdr:from>
    <xdr:ext cx="599010" cy="259045"/>
    <xdr:sp macro="" textlink="">
      <xdr:nvSpPr>
        <xdr:cNvPr id="187" name="テキスト ボックス 186"/>
        <xdr:cNvSpPr txBox="1"/>
      </xdr:nvSpPr>
      <xdr:spPr>
        <a:xfrm>
          <a:off x="1719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110765</xdr:rowOff>
    </xdr:from>
    <xdr:to>
      <xdr:col>1</xdr:col>
      <xdr:colOff>485775</xdr:colOff>
      <xdr:row>77</xdr:row>
      <xdr:rowOff>40915</xdr:rowOff>
    </xdr:to>
    <xdr:sp macro="" textlink="">
      <xdr:nvSpPr>
        <xdr:cNvPr id="188" name="フローチャート : 判断 187"/>
        <xdr:cNvSpPr/>
      </xdr:nvSpPr>
      <xdr:spPr>
        <a:xfrm>
          <a:off x="1079500" y="131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57442</xdr:rowOff>
    </xdr:from>
    <xdr:ext cx="599010" cy="259045"/>
    <xdr:sp macro="" textlink="">
      <xdr:nvSpPr>
        <xdr:cNvPr id="189" name="テキスト ボックス 188"/>
        <xdr:cNvSpPr txBox="1"/>
      </xdr:nvSpPr>
      <xdr:spPr>
        <a:xfrm>
          <a:off x="830794" y="129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125127</xdr:rowOff>
    </xdr:from>
    <xdr:to>
      <xdr:col>6</xdr:col>
      <xdr:colOff>561975</xdr:colOff>
      <xdr:row>78</xdr:row>
      <xdr:rowOff>55277</xdr:rowOff>
    </xdr:to>
    <xdr:sp macro="" textlink="">
      <xdr:nvSpPr>
        <xdr:cNvPr id="195" name="円/楕円 194"/>
        <xdr:cNvSpPr/>
      </xdr:nvSpPr>
      <xdr:spPr>
        <a:xfrm>
          <a:off x="4584700" y="13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40054</xdr:rowOff>
    </xdr:from>
    <xdr:ext cx="599010" cy="259045"/>
    <xdr:sp macro="" textlink="">
      <xdr:nvSpPr>
        <xdr:cNvPr id="196" name="民生費該当値テキスト"/>
        <xdr:cNvSpPr txBox="1"/>
      </xdr:nvSpPr>
      <xdr:spPr>
        <a:xfrm>
          <a:off x="4686300" y="1324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143838</xdr:rowOff>
    </xdr:from>
    <xdr:to>
      <xdr:col>5</xdr:col>
      <xdr:colOff>409575</xdr:colOff>
      <xdr:row>78</xdr:row>
      <xdr:rowOff>73988</xdr:rowOff>
    </xdr:to>
    <xdr:sp macro="" textlink="">
      <xdr:nvSpPr>
        <xdr:cNvPr id="197" name="円/楕円 196"/>
        <xdr:cNvSpPr/>
      </xdr:nvSpPr>
      <xdr:spPr>
        <a:xfrm>
          <a:off x="3746500" y="133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65115</xdr:rowOff>
    </xdr:from>
    <xdr:ext cx="599010" cy="259045"/>
    <xdr:sp macro="" textlink="">
      <xdr:nvSpPr>
        <xdr:cNvPr id="198" name="テキスト ボックス 197"/>
        <xdr:cNvSpPr txBox="1"/>
      </xdr:nvSpPr>
      <xdr:spPr>
        <a:xfrm>
          <a:off x="3497794" y="1343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24064</xdr:rowOff>
    </xdr:from>
    <xdr:to>
      <xdr:col>4</xdr:col>
      <xdr:colOff>206375</xdr:colOff>
      <xdr:row>78</xdr:row>
      <xdr:rowOff>125664</xdr:rowOff>
    </xdr:to>
    <xdr:sp macro="" textlink="">
      <xdr:nvSpPr>
        <xdr:cNvPr id="199" name="円/楕円 198"/>
        <xdr:cNvSpPr/>
      </xdr:nvSpPr>
      <xdr:spPr>
        <a:xfrm>
          <a:off x="2857500" y="133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116791</xdr:rowOff>
    </xdr:from>
    <xdr:ext cx="534377" cy="259045"/>
    <xdr:sp macro="" textlink="">
      <xdr:nvSpPr>
        <xdr:cNvPr id="200" name="テキスト ボックス 199"/>
        <xdr:cNvSpPr txBox="1"/>
      </xdr:nvSpPr>
      <xdr:spPr>
        <a:xfrm>
          <a:off x="2641111" y="134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43946</xdr:rowOff>
    </xdr:from>
    <xdr:to>
      <xdr:col>3</xdr:col>
      <xdr:colOff>3175</xdr:colOff>
      <xdr:row>78</xdr:row>
      <xdr:rowOff>145546</xdr:rowOff>
    </xdr:to>
    <xdr:sp macro="" textlink="">
      <xdr:nvSpPr>
        <xdr:cNvPr id="201" name="円/楕円 200"/>
        <xdr:cNvSpPr/>
      </xdr:nvSpPr>
      <xdr:spPr>
        <a:xfrm>
          <a:off x="1968500" y="134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136673</xdr:rowOff>
    </xdr:from>
    <xdr:ext cx="534377" cy="259045"/>
    <xdr:sp macro="" textlink="">
      <xdr:nvSpPr>
        <xdr:cNvPr id="202" name="テキスト ボックス 201"/>
        <xdr:cNvSpPr txBox="1"/>
      </xdr:nvSpPr>
      <xdr:spPr>
        <a:xfrm>
          <a:off x="1752111" y="135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170315</xdr:rowOff>
    </xdr:from>
    <xdr:to>
      <xdr:col>1</xdr:col>
      <xdr:colOff>485775</xdr:colOff>
      <xdr:row>78</xdr:row>
      <xdr:rowOff>100465</xdr:rowOff>
    </xdr:to>
    <xdr:sp macro="" textlink="">
      <xdr:nvSpPr>
        <xdr:cNvPr id="203" name="円/楕円 202"/>
        <xdr:cNvSpPr/>
      </xdr:nvSpPr>
      <xdr:spPr>
        <a:xfrm>
          <a:off x="1079500" y="13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91592</xdr:rowOff>
    </xdr:from>
    <xdr:ext cx="534377" cy="259045"/>
    <xdr:sp macro="" textlink="">
      <xdr:nvSpPr>
        <xdr:cNvPr id="204" name="テキスト ボックス 203"/>
        <xdr:cNvSpPr txBox="1"/>
      </xdr:nvSpPr>
      <xdr:spPr>
        <a:xfrm>
          <a:off x="863111" y="134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12435</xdr:rowOff>
    </xdr:from>
    <xdr:to>
      <xdr:col>6</xdr:col>
      <xdr:colOff>511175</xdr:colOff>
      <xdr:row>95</xdr:row>
      <xdr:rowOff>74239</xdr:rowOff>
    </xdr:to>
    <xdr:cxnSp macro="">
      <xdr:nvCxnSpPr>
        <xdr:cNvPr id="236" name="直線コネクタ 235"/>
        <xdr:cNvCxnSpPr/>
      </xdr:nvCxnSpPr>
      <xdr:spPr>
        <a:xfrm>
          <a:off x="3797300" y="16300185"/>
          <a:ext cx="8382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12435</xdr:rowOff>
    </xdr:from>
    <xdr:to>
      <xdr:col>5</xdr:col>
      <xdr:colOff>358775</xdr:colOff>
      <xdr:row>95</xdr:row>
      <xdr:rowOff>130049</xdr:rowOff>
    </xdr:to>
    <xdr:cxnSp macro="">
      <xdr:nvCxnSpPr>
        <xdr:cNvPr id="239" name="直線コネクタ 238"/>
        <xdr:cNvCxnSpPr/>
      </xdr:nvCxnSpPr>
      <xdr:spPr>
        <a:xfrm flipV="1">
          <a:off x="2908300" y="16300185"/>
          <a:ext cx="889000" cy="1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151226</xdr:rowOff>
    </xdr:from>
    <xdr:to>
      <xdr:col>5</xdr:col>
      <xdr:colOff>409575</xdr:colOff>
      <xdr:row>97</xdr:row>
      <xdr:rowOff>81376</xdr:rowOff>
    </xdr:to>
    <xdr:sp macro="" textlink="">
      <xdr:nvSpPr>
        <xdr:cNvPr id="240" name="フローチャート : 判断 239"/>
        <xdr:cNvSpPr/>
      </xdr:nvSpPr>
      <xdr:spPr>
        <a:xfrm>
          <a:off x="3746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72503</xdr:rowOff>
    </xdr:from>
    <xdr:ext cx="534377" cy="259045"/>
    <xdr:sp macro="" textlink="">
      <xdr:nvSpPr>
        <xdr:cNvPr id="241" name="テキスト ボックス 240"/>
        <xdr:cNvSpPr txBox="1"/>
      </xdr:nvSpPr>
      <xdr:spPr>
        <a:xfrm>
          <a:off x="3530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130049</xdr:rowOff>
    </xdr:from>
    <xdr:to>
      <xdr:col>4</xdr:col>
      <xdr:colOff>155575</xdr:colOff>
      <xdr:row>95</xdr:row>
      <xdr:rowOff>140402</xdr:rowOff>
    </xdr:to>
    <xdr:cxnSp macro="">
      <xdr:nvCxnSpPr>
        <xdr:cNvPr id="242" name="直線コネクタ 241"/>
        <xdr:cNvCxnSpPr/>
      </xdr:nvCxnSpPr>
      <xdr:spPr>
        <a:xfrm flipV="1">
          <a:off x="2019300" y="16417799"/>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154801</xdr:rowOff>
    </xdr:from>
    <xdr:to>
      <xdr:col>4</xdr:col>
      <xdr:colOff>206375</xdr:colOff>
      <xdr:row>97</xdr:row>
      <xdr:rowOff>84951</xdr:rowOff>
    </xdr:to>
    <xdr:sp macro="" textlink="">
      <xdr:nvSpPr>
        <xdr:cNvPr id="243" name="フローチャート : 判断 242"/>
        <xdr:cNvSpPr/>
      </xdr:nvSpPr>
      <xdr:spPr>
        <a:xfrm>
          <a:off x="2857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76078</xdr:rowOff>
    </xdr:from>
    <xdr:ext cx="534377" cy="259045"/>
    <xdr:sp macro="" textlink="">
      <xdr:nvSpPr>
        <xdr:cNvPr id="244" name="テキスト ボックス 243"/>
        <xdr:cNvSpPr txBox="1"/>
      </xdr:nvSpPr>
      <xdr:spPr>
        <a:xfrm>
          <a:off x="2641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91106</xdr:rowOff>
    </xdr:from>
    <xdr:to>
      <xdr:col>2</xdr:col>
      <xdr:colOff>638175</xdr:colOff>
      <xdr:row>95</xdr:row>
      <xdr:rowOff>140402</xdr:rowOff>
    </xdr:to>
    <xdr:cxnSp macro="">
      <xdr:nvCxnSpPr>
        <xdr:cNvPr id="245" name="直線コネクタ 244"/>
        <xdr:cNvCxnSpPr/>
      </xdr:nvCxnSpPr>
      <xdr:spPr>
        <a:xfrm>
          <a:off x="1130300" y="16378856"/>
          <a:ext cx="889000" cy="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32468</xdr:rowOff>
    </xdr:from>
    <xdr:to>
      <xdr:col>3</xdr:col>
      <xdr:colOff>3175</xdr:colOff>
      <xdr:row>97</xdr:row>
      <xdr:rowOff>134068</xdr:rowOff>
    </xdr:to>
    <xdr:sp macro="" textlink="">
      <xdr:nvSpPr>
        <xdr:cNvPr id="246" name="フローチャート : 判断 245"/>
        <xdr:cNvSpPr/>
      </xdr:nvSpPr>
      <xdr:spPr>
        <a:xfrm>
          <a:off x="1968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125195</xdr:rowOff>
    </xdr:from>
    <xdr:ext cx="534377" cy="259045"/>
    <xdr:sp macro="" textlink="">
      <xdr:nvSpPr>
        <xdr:cNvPr id="247" name="テキスト ボックス 246"/>
        <xdr:cNvSpPr txBox="1"/>
      </xdr:nvSpPr>
      <xdr:spPr>
        <a:xfrm>
          <a:off x="1752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51229</xdr:rowOff>
    </xdr:from>
    <xdr:to>
      <xdr:col>1</xdr:col>
      <xdr:colOff>485775</xdr:colOff>
      <xdr:row>97</xdr:row>
      <xdr:rowOff>152829</xdr:rowOff>
    </xdr:to>
    <xdr:sp macro="" textlink="">
      <xdr:nvSpPr>
        <xdr:cNvPr id="248" name="フローチャート : 判断 247"/>
        <xdr:cNvSpPr/>
      </xdr:nvSpPr>
      <xdr:spPr>
        <a:xfrm>
          <a:off x="1079500" y="1668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143956</xdr:rowOff>
    </xdr:from>
    <xdr:ext cx="534377" cy="259045"/>
    <xdr:sp macro="" textlink="">
      <xdr:nvSpPr>
        <xdr:cNvPr id="249" name="テキスト ボックス 248"/>
        <xdr:cNvSpPr txBox="1"/>
      </xdr:nvSpPr>
      <xdr:spPr>
        <a:xfrm>
          <a:off x="863111" y="167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23439</xdr:rowOff>
    </xdr:from>
    <xdr:to>
      <xdr:col>6</xdr:col>
      <xdr:colOff>561975</xdr:colOff>
      <xdr:row>95</xdr:row>
      <xdr:rowOff>125039</xdr:rowOff>
    </xdr:to>
    <xdr:sp macro="" textlink="">
      <xdr:nvSpPr>
        <xdr:cNvPr id="255" name="円/楕円 254"/>
        <xdr:cNvSpPr/>
      </xdr:nvSpPr>
      <xdr:spPr>
        <a:xfrm>
          <a:off x="4584700" y="163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46316</xdr:rowOff>
    </xdr:from>
    <xdr:ext cx="534377" cy="259045"/>
    <xdr:sp macro="" textlink="">
      <xdr:nvSpPr>
        <xdr:cNvPr id="256" name="衛生費該当値テキスト"/>
        <xdr:cNvSpPr txBox="1"/>
      </xdr:nvSpPr>
      <xdr:spPr>
        <a:xfrm>
          <a:off x="4686300" y="161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63,509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133085</xdr:rowOff>
    </xdr:from>
    <xdr:to>
      <xdr:col>5</xdr:col>
      <xdr:colOff>409575</xdr:colOff>
      <xdr:row>95</xdr:row>
      <xdr:rowOff>63235</xdr:rowOff>
    </xdr:to>
    <xdr:sp macro="" textlink="">
      <xdr:nvSpPr>
        <xdr:cNvPr id="257" name="円/楕円 256"/>
        <xdr:cNvSpPr/>
      </xdr:nvSpPr>
      <xdr:spPr>
        <a:xfrm>
          <a:off x="3746500" y="162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79762</xdr:rowOff>
    </xdr:from>
    <xdr:ext cx="534377" cy="259045"/>
    <xdr:sp macro="" textlink="">
      <xdr:nvSpPr>
        <xdr:cNvPr id="258" name="テキスト ボックス 257"/>
        <xdr:cNvSpPr txBox="1"/>
      </xdr:nvSpPr>
      <xdr:spPr>
        <a:xfrm>
          <a:off x="3530111" y="160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79249</xdr:rowOff>
    </xdr:from>
    <xdr:to>
      <xdr:col>4</xdr:col>
      <xdr:colOff>206375</xdr:colOff>
      <xdr:row>96</xdr:row>
      <xdr:rowOff>9399</xdr:rowOff>
    </xdr:to>
    <xdr:sp macro="" textlink="">
      <xdr:nvSpPr>
        <xdr:cNvPr id="259" name="円/楕円 258"/>
        <xdr:cNvSpPr/>
      </xdr:nvSpPr>
      <xdr:spPr>
        <a:xfrm>
          <a:off x="2857500" y="163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25926</xdr:rowOff>
    </xdr:from>
    <xdr:ext cx="534377" cy="259045"/>
    <xdr:sp macro="" textlink="">
      <xdr:nvSpPr>
        <xdr:cNvPr id="260" name="テキスト ボックス 259"/>
        <xdr:cNvSpPr txBox="1"/>
      </xdr:nvSpPr>
      <xdr:spPr>
        <a:xfrm>
          <a:off x="2641111" y="161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89602</xdr:rowOff>
    </xdr:from>
    <xdr:to>
      <xdr:col>3</xdr:col>
      <xdr:colOff>3175</xdr:colOff>
      <xdr:row>96</xdr:row>
      <xdr:rowOff>19752</xdr:rowOff>
    </xdr:to>
    <xdr:sp macro="" textlink="">
      <xdr:nvSpPr>
        <xdr:cNvPr id="261" name="円/楕円 260"/>
        <xdr:cNvSpPr/>
      </xdr:nvSpPr>
      <xdr:spPr>
        <a:xfrm>
          <a:off x="1968500" y="16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36279</xdr:rowOff>
    </xdr:from>
    <xdr:ext cx="534377" cy="259045"/>
    <xdr:sp macro="" textlink="">
      <xdr:nvSpPr>
        <xdr:cNvPr id="262" name="テキスト ボックス 261"/>
        <xdr:cNvSpPr txBox="1"/>
      </xdr:nvSpPr>
      <xdr:spPr>
        <a:xfrm>
          <a:off x="1752111" y="161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40306</xdr:rowOff>
    </xdr:from>
    <xdr:to>
      <xdr:col>1</xdr:col>
      <xdr:colOff>485775</xdr:colOff>
      <xdr:row>95</xdr:row>
      <xdr:rowOff>141906</xdr:rowOff>
    </xdr:to>
    <xdr:sp macro="" textlink="">
      <xdr:nvSpPr>
        <xdr:cNvPr id="263" name="円/楕円 262"/>
        <xdr:cNvSpPr/>
      </xdr:nvSpPr>
      <xdr:spPr>
        <a:xfrm>
          <a:off x="1079500" y="163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158433</xdr:rowOff>
    </xdr:from>
    <xdr:ext cx="534377" cy="259045"/>
    <xdr:sp macro="" textlink="">
      <xdr:nvSpPr>
        <xdr:cNvPr id="264" name="テキスト ボックス 263"/>
        <xdr:cNvSpPr txBox="1"/>
      </xdr:nvSpPr>
      <xdr:spPr>
        <a:xfrm>
          <a:off x="863111" y="161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28992</xdr:rowOff>
    </xdr:from>
    <xdr:to>
      <xdr:col>15</xdr:col>
      <xdr:colOff>180975</xdr:colOff>
      <xdr:row>39</xdr:row>
      <xdr:rowOff>55118</xdr:rowOff>
    </xdr:to>
    <xdr:cxnSp macro="">
      <xdr:nvCxnSpPr>
        <xdr:cNvPr id="295" name="直線コネクタ 294"/>
        <xdr:cNvCxnSpPr/>
      </xdr:nvCxnSpPr>
      <xdr:spPr>
        <a:xfrm>
          <a:off x="9639300" y="671554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47934</xdr:rowOff>
    </xdr:from>
    <xdr:to>
      <xdr:col>14</xdr:col>
      <xdr:colOff>28575</xdr:colOff>
      <xdr:row>39</xdr:row>
      <xdr:rowOff>28992</xdr:rowOff>
    </xdr:to>
    <xdr:cxnSp macro="">
      <xdr:nvCxnSpPr>
        <xdr:cNvPr id="298" name="直線コネクタ 297"/>
        <xdr:cNvCxnSpPr/>
      </xdr:nvCxnSpPr>
      <xdr:spPr>
        <a:xfrm>
          <a:off x="8750300" y="6563034"/>
          <a:ext cx="889000" cy="1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104412</xdr:rowOff>
    </xdr:from>
    <xdr:to>
      <xdr:col>14</xdr:col>
      <xdr:colOff>79375</xdr:colOff>
      <xdr:row>38</xdr:row>
      <xdr:rowOff>34562</xdr:rowOff>
    </xdr:to>
    <xdr:sp macro="" textlink="">
      <xdr:nvSpPr>
        <xdr:cNvPr id="299" name="フローチャート : 判断 298"/>
        <xdr:cNvSpPr/>
      </xdr:nvSpPr>
      <xdr:spPr>
        <a:xfrm>
          <a:off x="9588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51089</xdr:rowOff>
    </xdr:from>
    <xdr:ext cx="469744" cy="259045"/>
    <xdr:sp macro="" textlink="">
      <xdr:nvSpPr>
        <xdr:cNvPr id="300" name="テキスト ボックス 299"/>
        <xdr:cNvSpPr txBox="1"/>
      </xdr:nvSpPr>
      <xdr:spPr>
        <a:xfrm>
          <a:off x="9404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44504</xdr:rowOff>
    </xdr:from>
    <xdr:to>
      <xdr:col>12</xdr:col>
      <xdr:colOff>511175</xdr:colOff>
      <xdr:row>38</xdr:row>
      <xdr:rowOff>47934</xdr:rowOff>
    </xdr:to>
    <xdr:cxnSp macro="">
      <xdr:nvCxnSpPr>
        <xdr:cNvPr id="301" name="直線コネクタ 300"/>
        <xdr:cNvCxnSpPr/>
      </xdr:nvCxnSpPr>
      <xdr:spPr>
        <a:xfrm>
          <a:off x="7861300" y="655960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143274</xdr:rowOff>
    </xdr:from>
    <xdr:to>
      <xdr:col>12</xdr:col>
      <xdr:colOff>561975</xdr:colOff>
      <xdr:row>37</xdr:row>
      <xdr:rowOff>73424</xdr:rowOff>
    </xdr:to>
    <xdr:sp macro="" textlink="">
      <xdr:nvSpPr>
        <xdr:cNvPr id="302" name="フローチャート : 判断 301"/>
        <xdr:cNvSpPr/>
      </xdr:nvSpPr>
      <xdr:spPr>
        <a:xfrm>
          <a:off x="8699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89951</xdr:rowOff>
    </xdr:from>
    <xdr:ext cx="469744" cy="259045"/>
    <xdr:sp macro="" textlink="">
      <xdr:nvSpPr>
        <xdr:cNvPr id="303" name="テキスト ボックス 302"/>
        <xdr:cNvSpPr txBox="1"/>
      </xdr:nvSpPr>
      <xdr:spPr>
        <a:xfrm>
          <a:off x="8515427"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83530</xdr:rowOff>
    </xdr:from>
    <xdr:to>
      <xdr:col>11</xdr:col>
      <xdr:colOff>307975</xdr:colOff>
      <xdr:row>38</xdr:row>
      <xdr:rowOff>44504</xdr:rowOff>
    </xdr:to>
    <xdr:cxnSp macro="">
      <xdr:nvCxnSpPr>
        <xdr:cNvPr id="304" name="直線コネクタ 303"/>
        <xdr:cNvCxnSpPr/>
      </xdr:nvCxnSpPr>
      <xdr:spPr>
        <a:xfrm>
          <a:off x="6972300" y="6427180"/>
          <a:ext cx="8890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129068</xdr:rowOff>
    </xdr:from>
    <xdr:to>
      <xdr:col>11</xdr:col>
      <xdr:colOff>358775</xdr:colOff>
      <xdr:row>37</xdr:row>
      <xdr:rowOff>59218</xdr:rowOff>
    </xdr:to>
    <xdr:sp macro="" textlink="">
      <xdr:nvSpPr>
        <xdr:cNvPr id="305" name="フローチャート : 判断 304"/>
        <xdr:cNvSpPr/>
      </xdr:nvSpPr>
      <xdr:spPr>
        <a:xfrm>
          <a:off x="7810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75745</xdr:rowOff>
    </xdr:from>
    <xdr:ext cx="469744" cy="259045"/>
    <xdr:sp macro="" textlink="">
      <xdr:nvSpPr>
        <xdr:cNvPr id="306" name="テキスト ボックス 305"/>
        <xdr:cNvSpPr txBox="1"/>
      </xdr:nvSpPr>
      <xdr:spPr>
        <a:xfrm>
          <a:off x="7626427"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88410</xdr:rowOff>
    </xdr:from>
    <xdr:to>
      <xdr:col>10</xdr:col>
      <xdr:colOff>155575</xdr:colOff>
      <xdr:row>36</xdr:row>
      <xdr:rowOff>18560</xdr:rowOff>
    </xdr:to>
    <xdr:sp macro="" textlink="">
      <xdr:nvSpPr>
        <xdr:cNvPr id="307" name="フローチャート : 判断 306"/>
        <xdr:cNvSpPr/>
      </xdr:nvSpPr>
      <xdr:spPr>
        <a:xfrm>
          <a:off x="6921500" y="60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35087</xdr:rowOff>
    </xdr:from>
    <xdr:ext cx="469744" cy="259045"/>
    <xdr:sp macro="" textlink="">
      <xdr:nvSpPr>
        <xdr:cNvPr id="308" name="テキスト ボックス 307"/>
        <xdr:cNvSpPr txBox="1"/>
      </xdr:nvSpPr>
      <xdr:spPr>
        <a:xfrm>
          <a:off x="6737427" y="58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4318</xdr:rowOff>
    </xdr:from>
    <xdr:to>
      <xdr:col>15</xdr:col>
      <xdr:colOff>231775</xdr:colOff>
      <xdr:row>39</xdr:row>
      <xdr:rowOff>105918</xdr:rowOff>
    </xdr:to>
    <xdr:sp macro="" textlink="">
      <xdr:nvSpPr>
        <xdr:cNvPr id="314" name="円/楕円 313"/>
        <xdr:cNvSpPr/>
      </xdr:nvSpPr>
      <xdr:spPr>
        <a:xfrm>
          <a:off x="104267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90695</xdr:rowOff>
    </xdr:from>
    <xdr:ext cx="378565" cy="259045"/>
    <xdr:sp macro="" textlink="">
      <xdr:nvSpPr>
        <xdr:cNvPr id="315" name="労働費該当値テキスト"/>
        <xdr:cNvSpPr txBox="1"/>
      </xdr:nvSpPr>
      <xdr:spPr>
        <a:xfrm>
          <a:off x="10528300" y="660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149642</xdr:rowOff>
    </xdr:from>
    <xdr:to>
      <xdr:col>14</xdr:col>
      <xdr:colOff>79375</xdr:colOff>
      <xdr:row>39</xdr:row>
      <xdr:rowOff>79792</xdr:rowOff>
    </xdr:to>
    <xdr:sp macro="" textlink="">
      <xdr:nvSpPr>
        <xdr:cNvPr id="316" name="円/楕円 315"/>
        <xdr:cNvSpPr/>
      </xdr:nvSpPr>
      <xdr:spPr>
        <a:xfrm>
          <a:off x="9588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70919</xdr:rowOff>
    </xdr:from>
    <xdr:ext cx="378565" cy="259045"/>
    <xdr:sp macro="" textlink="">
      <xdr:nvSpPr>
        <xdr:cNvPr id="317" name="テキスト ボックス 316"/>
        <xdr:cNvSpPr txBox="1"/>
      </xdr:nvSpPr>
      <xdr:spPr>
        <a:xfrm>
          <a:off x="9450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168584</xdr:rowOff>
    </xdr:from>
    <xdr:to>
      <xdr:col>12</xdr:col>
      <xdr:colOff>561975</xdr:colOff>
      <xdr:row>38</xdr:row>
      <xdr:rowOff>98734</xdr:rowOff>
    </xdr:to>
    <xdr:sp macro="" textlink="">
      <xdr:nvSpPr>
        <xdr:cNvPr id="318" name="円/楕円 317"/>
        <xdr:cNvSpPr/>
      </xdr:nvSpPr>
      <xdr:spPr>
        <a:xfrm>
          <a:off x="8699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89861</xdr:rowOff>
    </xdr:from>
    <xdr:ext cx="469744" cy="259045"/>
    <xdr:sp macro="" textlink="">
      <xdr:nvSpPr>
        <xdr:cNvPr id="319" name="テキスト ボックス 318"/>
        <xdr:cNvSpPr txBox="1"/>
      </xdr:nvSpPr>
      <xdr:spPr>
        <a:xfrm>
          <a:off x="8515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165154</xdr:rowOff>
    </xdr:from>
    <xdr:to>
      <xdr:col>11</xdr:col>
      <xdr:colOff>358775</xdr:colOff>
      <xdr:row>38</xdr:row>
      <xdr:rowOff>95304</xdr:rowOff>
    </xdr:to>
    <xdr:sp macro="" textlink="">
      <xdr:nvSpPr>
        <xdr:cNvPr id="320" name="円/楕円 319"/>
        <xdr:cNvSpPr/>
      </xdr:nvSpPr>
      <xdr:spPr>
        <a:xfrm>
          <a:off x="7810500" y="65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86431</xdr:rowOff>
    </xdr:from>
    <xdr:ext cx="469744" cy="259045"/>
    <xdr:sp macro="" textlink="">
      <xdr:nvSpPr>
        <xdr:cNvPr id="321" name="テキスト ボックス 320"/>
        <xdr:cNvSpPr txBox="1"/>
      </xdr:nvSpPr>
      <xdr:spPr>
        <a:xfrm>
          <a:off x="7626427" y="660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32730</xdr:rowOff>
    </xdr:from>
    <xdr:to>
      <xdr:col>10</xdr:col>
      <xdr:colOff>155575</xdr:colOff>
      <xdr:row>37</xdr:row>
      <xdr:rowOff>134330</xdr:rowOff>
    </xdr:to>
    <xdr:sp macro="" textlink="">
      <xdr:nvSpPr>
        <xdr:cNvPr id="322" name="円/楕円 321"/>
        <xdr:cNvSpPr/>
      </xdr:nvSpPr>
      <xdr:spPr>
        <a:xfrm>
          <a:off x="6921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125457</xdr:rowOff>
    </xdr:from>
    <xdr:ext cx="469744" cy="259045"/>
    <xdr:sp macro="" textlink="">
      <xdr:nvSpPr>
        <xdr:cNvPr id="323" name="テキスト ボックス 322"/>
        <xdr:cNvSpPr txBox="1"/>
      </xdr:nvSpPr>
      <xdr:spPr>
        <a:xfrm>
          <a:off x="6737427" y="646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89308</xdr:rowOff>
    </xdr:from>
    <xdr:to>
      <xdr:col>15</xdr:col>
      <xdr:colOff>180975</xdr:colOff>
      <xdr:row>58</xdr:row>
      <xdr:rowOff>92101</xdr:rowOff>
    </xdr:to>
    <xdr:cxnSp macro="">
      <xdr:nvCxnSpPr>
        <xdr:cNvPr id="350" name="直線コネクタ 349"/>
        <xdr:cNvCxnSpPr/>
      </xdr:nvCxnSpPr>
      <xdr:spPr>
        <a:xfrm>
          <a:off x="9639300" y="10033408"/>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74768</xdr:rowOff>
    </xdr:from>
    <xdr:to>
      <xdr:col>14</xdr:col>
      <xdr:colOff>28575</xdr:colOff>
      <xdr:row>58</xdr:row>
      <xdr:rowOff>89308</xdr:rowOff>
    </xdr:to>
    <xdr:cxnSp macro="">
      <xdr:nvCxnSpPr>
        <xdr:cNvPr id="353" name="直線コネクタ 352"/>
        <xdr:cNvCxnSpPr/>
      </xdr:nvCxnSpPr>
      <xdr:spPr>
        <a:xfrm>
          <a:off x="8750300" y="10018868"/>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54" name="フローチャート : 判断 35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54157</xdr:rowOff>
    </xdr:from>
    <xdr:ext cx="534377" cy="259045"/>
    <xdr:sp macro="" textlink="">
      <xdr:nvSpPr>
        <xdr:cNvPr id="355" name="テキスト ボックス 354"/>
        <xdr:cNvSpPr txBox="1"/>
      </xdr:nvSpPr>
      <xdr:spPr>
        <a:xfrm>
          <a:off x="9372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66104</xdr:rowOff>
    </xdr:from>
    <xdr:to>
      <xdr:col>12</xdr:col>
      <xdr:colOff>511175</xdr:colOff>
      <xdr:row>58</xdr:row>
      <xdr:rowOff>74768</xdr:rowOff>
    </xdr:to>
    <xdr:cxnSp macro="">
      <xdr:nvCxnSpPr>
        <xdr:cNvPr id="356" name="直線コネクタ 355"/>
        <xdr:cNvCxnSpPr/>
      </xdr:nvCxnSpPr>
      <xdr:spPr>
        <a:xfrm>
          <a:off x="7861300" y="1001020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57" name="フローチャート : 判断 35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58" name="テキスト ボックス 35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66104</xdr:rowOff>
    </xdr:from>
    <xdr:to>
      <xdr:col>11</xdr:col>
      <xdr:colOff>307975</xdr:colOff>
      <xdr:row>58</xdr:row>
      <xdr:rowOff>93532</xdr:rowOff>
    </xdr:to>
    <xdr:cxnSp macro="">
      <xdr:nvCxnSpPr>
        <xdr:cNvPr id="359" name="直線コネクタ 358"/>
        <xdr:cNvCxnSpPr/>
      </xdr:nvCxnSpPr>
      <xdr:spPr>
        <a:xfrm flipV="1">
          <a:off x="6972300" y="10010204"/>
          <a:ext cx="889000" cy="2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60" name="フローチャート : 判断 35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61" name="テキスト ボックス 36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41301</xdr:rowOff>
    </xdr:from>
    <xdr:to>
      <xdr:col>15</xdr:col>
      <xdr:colOff>231775</xdr:colOff>
      <xdr:row>58</xdr:row>
      <xdr:rowOff>142901</xdr:rowOff>
    </xdr:to>
    <xdr:sp macro="" textlink="">
      <xdr:nvSpPr>
        <xdr:cNvPr id="369" name="円/楕円 368"/>
        <xdr:cNvSpPr/>
      </xdr:nvSpPr>
      <xdr:spPr>
        <a:xfrm>
          <a:off x="10426700" y="99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127678</xdr:rowOff>
    </xdr:from>
    <xdr:ext cx="534377" cy="259045"/>
    <xdr:sp macro="" textlink="">
      <xdr:nvSpPr>
        <xdr:cNvPr id="370" name="農林水産業費該当値テキスト"/>
        <xdr:cNvSpPr txBox="1"/>
      </xdr:nvSpPr>
      <xdr:spPr>
        <a:xfrm>
          <a:off x="10528300" y="99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38508</xdr:rowOff>
    </xdr:from>
    <xdr:to>
      <xdr:col>14</xdr:col>
      <xdr:colOff>79375</xdr:colOff>
      <xdr:row>58</xdr:row>
      <xdr:rowOff>140108</xdr:rowOff>
    </xdr:to>
    <xdr:sp macro="" textlink="">
      <xdr:nvSpPr>
        <xdr:cNvPr id="371" name="円/楕円 370"/>
        <xdr:cNvSpPr/>
      </xdr:nvSpPr>
      <xdr:spPr>
        <a:xfrm>
          <a:off x="9588500" y="99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131235</xdr:rowOff>
    </xdr:from>
    <xdr:ext cx="534377" cy="259045"/>
    <xdr:sp macro="" textlink="">
      <xdr:nvSpPr>
        <xdr:cNvPr id="372" name="テキスト ボックス 371"/>
        <xdr:cNvSpPr txBox="1"/>
      </xdr:nvSpPr>
      <xdr:spPr>
        <a:xfrm>
          <a:off x="9372111" y="100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23968</xdr:rowOff>
    </xdr:from>
    <xdr:to>
      <xdr:col>12</xdr:col>
      <xdr:colOff>561975</xdr:colOff>
      <xdr:row>58</xdr:row>
      <xdr:rowOff>125568</xdr:rowOff>
    </xdr:to>
    <xdr:sp macro="" textlink="">
      <xdr:nvSpPr>
        <xdr:cNvPr id="373" name="円/楕円 372"/>
        <xdr:cNvSpPr/>
      </xdr:nvSpPr>
      <xdr:spPr>
        <a:xfrm>
          <a:off x="8699500" y="99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116695</xdr:rowOff>
    </xdr:from>
    <xdr:ext cx="534377" cy="259045"/>
    <xdr:sp macro="" textlink="">
      <xdr:nvSpPr>
        <xdr:cNvPr id="374" name="テキスト ボックス 373"/>
        <xdr:cNvSpPr txBox="1"/>
      </xdr:nvSpPr>
      <xdr:spPr>
        <a:xfrm>
          <a:off x="8483111" y="10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15304</xdr:rowOff>
    </xdr:from>
    <xdr:to>
      <xdr:col>11</xdr:col>
      <xdr:colOff>358775</xdr:colOff>
      <xdr:row>58</xdr:row>
      <xdr:rowOff>116904</xdr:rowOff>
    </xdr:to>
    <xdr:sp macro="" textlink="">
      <xdr:nvSpPr>
        <xdr:cNvPr id="375" name="円/楕円 374"/>
        <xdr:cNvSpPr/>
      </xdr:nvSpPr>
      <xdr:spPr>
        <a:xfrm>
          <a:off x="7810500" y="9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108031</xdr:rowOff>
    </xdr:from>
    <xdr:ext cx="534377" cy="259045"/>
    <xdr:sp macro="" textlink="">
      <xdr:nvSpPr>
        <xdr:cNvPr id="376" name="テキスト ボックス 375"/>
        <xdr:cNvSpPr txBox="1"/>
      </xdr:nvSpPr>
      <xdr:spPr>
        <a:xfrm>
          <a:off x="7594111" y="100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42732</xdr:rowOff>
    </xdr:from>
    <xdr:to>
      <xdr:col>10</xdr:col>
      <xdr:colOff>155575</xdr:colOff>
      <xdr:row>58</xdr:row>
      <xdr:rowOff>144332</xdr:rowOff>
    </xdr:to>
    <xdr:sp macro="" textlink="">
      <xdr:nvSpPr>
        <xdr:cNvPr id="377" name="円/楕円 376"/>
        <xdr:cNvSpPr/>
      </xdr:nvSpPr>
      <xdr:spPr>
        <a:xfrm>
          <a:off x="6921500" y="9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135459</xdr:rowOff>
    </xdr:from>
    <xdr:ext cx="534377" cy="259045"/>
    <xdr:sp macro="" textlink="">
      <xdr:nvSpPr>
        <xdr:cNvPr id="378" name="テキスト ボックス 377"/>
        <xdr:cNvSpPr txBox="1"/>
      </xdr:nvSpPr>
      <xdr:spPr>
        <a:xfrm>
          <a:off x="6705111" y="100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22820</xdr:rowOff>
    </xdr:from>
    <xdr:to>
      <xdr:col>15</xdr:col>
      <xdr:colOff>180975</xdr:colOff>
      <xdr:row>78</xdr:row>
      <xdr:rowOff>124710</xdr:rowOff>
    </xdr:to>
    <xdr:cxnSp macro="">
      <xdr:nvCxnSpPr>
        <xdr:cNvPr id="409" name="直線コネクタ 408"/>
        <xdr:cNvCxnSpPr/>
      </xdr:nvCxnSpPr>
      <xdr:spPr>
        <a:xfrm flipV="1">
          <a:off x="9639300" y="13395920"/>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64556</xdr:rowOff>
    </xdr:from>
    <xdr:to>
      <xdr:col>14</xdr:col>
      <xdr:colOff>28575</xdr:colOff>
      <xdr:row>78</xdr:row>
      <xdr:rowOff>124710</xdr:rowOff>
    </xdr:to>
    <xdr:cxnSp macro="">
      <xdr:nvCxnSpPr>
        <xdr:cNvPr id="412" name="直線コネクタ 411"/>
        <xdr:cNvCxnSpPr/>
      </xdr:nvCxnSpPr>
      <xdr:spPr>
        <a:xfrm>
          <a:off x="8750300" y="13437656"/>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166004</xdr:rowOff>
    </xdr:from>
    <xdr:to>
      <xdr:col>14</xdr:col>
      <xdr:colOff>79375</xdr:colOff>
      <xdr:row>76</xdr:row>
      <xdr:rowOff>96154</xdr:rowOff>
    </xdr:to>
    <xdr:sp macro="" textlink="">
      <xdr:nvSpPr>
        <xdr:cNvPr id="413" name="フローチャート : 判断 412"/>
        <xdr:cNvSpPr/>
      </xdr:nvSpPr>
      <xdr:spPr>
        <a:xfrm>
          <a:off x="9588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112681</xdr:rowOff>
    </xdr:from>
    <xdr:ext cx="534377" cy="259045"/>
    <xdr:sp macro="" textlink="">
      <xdr:nvSpPr>
        <xdr:cNvPr id="414" name="テキスト ボックス 413"/>
        <xdr:cNvSpPr txBox="1"/>
      </xdr:nvSpPr>
      <xdr:spPr>
        <a:xfrm>
          <a:off x="9372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64556</xdr:rowOff>
    </xdr:from>
    <xdr:to>
      <xdr:col>12</xdr:col>
      <xdr:colOff>511175</xdr:colOff>
      <xdr:row>78</xdr:row>
      <xdr:rowOff>111092</xdr:rowOff>
    </xdr:to>
    <xdr:cxnSp macro="">
      <xdr:nvCxnSpPr>
        <xdr:cNvPr id="415" name="直線コネクタ 414"/>
        <xdr:cNvCxnSpPr/>
      </xdr:nvCxnSpPr>
      <xdr:spPr>
        <a:xfrm flipV="1">
          <a:off x="7861300" y="1343765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109474</xdr:rowOff>
    </xdr:from>
    <xdr:to>
      <xdr:col>12</xdr:col>
      <xdr:colOff>561975</xdr:colOff>
      <xdr:row>77</xdr:row>
      <xdr:rowOff>39624</xdr:rowOff>
    </xdr:to>
    <xdr:sp macro="" textlink="">
      <xdr:nvSpPr>
        <xdr:cNvPr id="416" name="フローチャート : 判断 415"/>
        <xdr:cNvSpPr/>
      </xdr:nvSpPr>
      <xdr:spPr>
        <a:xfrm>
          <a:off x="8699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56151</xdr:rowOff>
    </xdr:from>
    <xdr:ext cx="534377" cy="259045"/>
    <xdr:sp macro="" textlink="">
      <xdr:nvSpPr>
        <xdr:cNvPr id="417" name="テキスト ボックス 416"/>
        <xdr:cNvSpPr txBox="1"/>
      </xdr:nvSpPr>
      <xdr:spPr>
        <a:xfrm>
          <a:off x="8483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111092</xdr:rowOff>
    </xdr:from>
    <xdr:to>
      <xdr:col>11</xdr:col>
      <xdr:colOff>307975</xdr:colOff>
      <xdr:row>78</xdr:row>
      <xdr:rowOff>112497</xdr:rowOff>
    </xdr:to>
    <xdr:cxnSp macro="">
      <xdr:nvCxnSpPr>
        <xdr:cNvPr id="418" name="直線コネクタ 417"/>
        <xdr:cNvCxnSpPr/>
      </xdr:nvCxnSpPr>
      <xdr:spPr>
        <a:xfrm flipV="1">
          <a:off x="6972300" y="13484192"/>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105032</xdr:rowOff>
    </xdr:from>
    <xdr:to>
      <xdr:col>11</xdr:col>
      <xdr:colOff>358775</xdr:colOff>
      <xdr:row>77</xdr:row>
      <xdr:rowOff>35182</xdr:rowOff>
    </xdr:to>
    <xdr:sp macro="" textlink="">
      <xdr:nvSpPr>
        <xdr:cNvPr id="419" name="フローチャート : 判断 418"/>
        <xdr:cNvSpPr/>
      </xdr:nvSpPr>
      <xdr:spPr>
        <a:xfrm>
          <a:off x="7810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51709</xdr:rowOff>
    </xdr:from>
    <xdr:ext cx="534377" cy="259045"/>
    <xdr:sp macro="" textlink="">
      <xdr:nvSpPr>
        <xdr:cNvPr id="420" name="テキスト ボックス 419"/>
        <xdr:cNvSpPr txBox="1"/>
      </xdr:nvSpPr>
      <xdr:spPr>
        <a:xfrm>
          <a:off x="7594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129330</xdr:rowOff>
    </xdr:from>
    <xdr:to>
      <xdr:col>10</xdr:col>
      <xdr:colOff>155575</xdr:colOff>
      <xdr:row>77</xdr:row>
      <xdr:rowOff>59480</xdr:rowOff>
    </xdr:to>
    <xdr:sp macro="" textlink="">
      <xdr:nvSpPr>
        <xdr:cNvPr id="421" name="フローチャート : 判断 420"/>
        <xdr:cNvSpPr/>
      </xdr:nvSpPr>
      <xdr:spPr>
        <a:xfrm>
          <a:off x="6921500" y="131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76006</xdr:rowOff>
    </xdr:from>
    <xdr:ext cx="534377" cy="259045"/>
    <xdr:sp macro="" textlink="">
      <xdr:nvSpPr>
        <xdr:cNvPr id="422" name="テキスト ボックス 421"/>
        <xdr:cNvSpPr txBox="1"/>
      </xdr:nvSpPr>
      <xdr:spPr>
        <a:xfrm>
          <a:off x="6705111" y="129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143470</xdr:rowOff>
    </xdr:from>
    <xdr:to>
      <xdr:col>15</xdr:col>
      <xdr:colOff>231775</xdr:colOff>
      <xdr:row>78</xdr:row>
      <xdr:rowOff>73620</xdr:rowOff>
    </xdr:to>
    <xdr:sp macro="" textlink="">
      <xdr:nvSpPr>
        <xdr:cNvPr id="428" name="円/楕円 427"/>
        <xdr:cNvSpPr/>
      </xdr:nvSpPr>
      <xdr:spPr>
        <a:xfrm>
          <a:off x="10426700" y="133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121897</xdr:rowOff>
    </xdr:from>
    <xdr:ext cx="469744" cy="259045"/>
    <xdr:sp macro="" textlink="">
      <xdr:nvSpPr>
        <xdr:cNvPr id="429" name="商工費該当値テキスト"/>
        <xdr:cNvSpPr txBox="1"/>
      </xdr:nvSpPr>
      <xdr:spPr>
        <a:xfrm>
          <a:off x="10528300" y="1332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73910</xdr:rowOff>
    </xdr:from>
    <xdr:to>
      <xdr:col>14</xdr:col>
      <xdr:colOff>79375</xdr:colOff>
      <xdr:row>79</xdr:row>
      <xdr:rowOff>4060</xdr:rowOff>
    </xdr:to>
    <xdr:sp macro="" textlink="">
      <xdr:nvSpPr>
        <xdr:cNvPr id="430" name="円/楕円 429"/>
        <xdr:cNvSpPr/>
      </xdr:nvSpPr>
      <xdr:spPr>
        <a:xfrm>
          <a:off x="9588500" y="134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166637</xdr:rowOff>
    </xdr:from>
    <xdr:ext cx="469744" cy="259045"/>
    <xdr:sp macro="" textlink="">
      <xdr:nvSpPr>
        <xdr:cNvPr id="431" name="テキスト ボックス 430"/>
        <xdr:cNvSpPr txBox="1"/>
      </xdr:nvSpPr>
      <xdr:spPr>
        <a:xfrm>
          <a:off x="9404427" y="135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13756</xdr:rowOff>
    </xdr:from>
    <xdr:to>
      <xdr:col>12</xdr:col>
      <xdr:colOff>561975</xdr:colOff>
      <xdr:row>78</xdr:row>
      <xdr:rowOff>115356</xdr:rowOff>
    </xdr:to>
    <xdr:sp macro="" textlink="">
      <xdr:nvSpPr>
        <xdr:cNvPr id="432" name="円/楕円 431"/>
        <xdr:cNvSpPr/>
      </xdr:nvSpPr>
      <xdr:spPr>
        <a:xfrm>
          <a:off x="8699500" y="133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106483</xdr:rowOff>
    </xdr:from>
    <xdr:ext cx="469744" cy="259045"/>
    <xdr:sp macro="" textlink="">
      <xdr:nvSpPr>
        <xdr:cNvPr id="433" name="テキスト ボックス 432"/>
        <xdr:cNvSpPr txBox="1"/>
      </xdr:nvSpPr>
      <xdr:spPr>
        <a:xfrm>
          <a:off x="8515427" y="134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60292</xdr:rowOff>
    </xdr:from>
    <xdr:to>
      <xdr:col>11</xdr:col>
      <xdr:colOff>358775</xdr:colOff>
      <xdr:row>78</xdr:row>
      <xdr:rowOff>161892</xdr:rowOff>
    </xdr:to>
    <xdr:sp macro="" textlink="">
      <xdr:nvSpPr>
        <xdr:cNvPr id="434" name="円/楕円 433"/>
        <xdr:cNvSpPr/>
      </xdr:nvSpPr>
      <xdr:spPr>
        <a:xfrm>
          <a:off x="7810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153019</xdr:rowOff>
    </xdr:from>
    <xdr:ext cx="469744" cy="259045"/>
    <xdr:sp macro="" textlink="">
      <xdr:nvSpPr>
        <xdr:cNvPr id="435" name="テキスト ボックス 434"/>
        <xdr:cNvSpPr txBox="1"/>
      </xdr:nvSpPr>
      <xdr:spPr>
        <a:xfrm>
          <a:off x="7626427" y="1352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61697</xdr:rowOff>
    </xdr:from>
    <xdr:to>
      <xdr:col>10</xdr:col>
      <xdr:colOff>155575</xdr:colOff>
      <xdr:row>78</xdr:row>
      <xdr:rowOff>163297</xdr:rowOff>
    </xdr:to>
    <xdr:sp macro="" textlink="">
      <xdr:nvSpPr>
        <xdr:cNvPr id="436" name="円/楕円 435"/>
        <xdr:cNvSpPr/>
      </xdr:nvSpPr>
      <xdr:spPr>
        <a:xfrm>
          <a:off x="6921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154424</xdr:rowOff>
    </xdr:from>
    <xdr:ext cx="469744" cy="259045"/>
    <xdr:sp macro="" textlink="">
      <xdr:nvSpPr>
        <xdr:cNvPr id="437" name="テキスト ボックス 436"/>
        <xdr:cNvSpPr txBox="1"/>
      </xdr:nvSpPr>
      <xdr:spPr>
        <a:xfrm>
          <a:off x="6737427" y="135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157341</xdr:rowOff>
    </xdr:from>
    <xdr:to>
      <xdr:col>15</xdr:col>
      <xdr:colOff>180975</xdr:colOff>
      <xdr:row>98</xdr:row>
      <xdr:rowOff>161427</xdr:rowOff>
    </xdr:to>
    <xdr:cxnSp macro="">
      <xdr:nvCxnSpPr>
        <xdr:cNvPr id="466" name="直線コネクタ 465"/>
        <xdr:cNvCxnSpPr/>
      </xdr:nvCxnSpPr>
      <xdr:spPr>
        <a:xfrm>
          <a:off x="9639300" y="16959441"/>
          <a:ext cx="8382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153640</xdr:rowOff>
    </xdr:from>
    <xdr:to>
      <xdr:col>14</xdr:col>
      <xdr:colOff>28575</xdr:colOff>
      <xdr:row>98</xdr:row>
      <xdr:rowOff>157341</xdr:rowOff>
    </xdr:to>
    <xdr:cxnSp macro="">
      <xdr:nvCxnSpPr>
        <xdr:cNvPr id="469" name="直線コネクタ 468"/>
        <xdr:cNvCxnSpPr/>
      </xdr:nvCxnSpPr>
      <xdr:spPr>
        <a:xfrm>
          <a:off x="8750300" y="1695574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70" name="フローチャート : 判断 469"/>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71" name="テキスト ボックス 470"/>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153640</xdr:rowOff>
    </xdr:from>
    <xdr:to>
      <xdr:col>12</xdr:col>
      <xdr:colOff>511175</xdr:colOff>
      <xdr:row>99</xdr:row>
      <xdr:rowOff>5995</xdr:rowOff>
    </xdr:to>
    <xdr:cxnSp macro="">
      <xdr:nvCxnSpPr>
        <xdr:cNvPr id="472" name="直線コネクタ 471"/>
        <xdr:cNvCxnSpPr/>
      </xdr:nvCxnSpPr>
      <xdr:spPr>
        <a:xfrm flipV="1">
          <a:off x="7861300" y="16955740"/>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73" name="フローチャート : 判断 472"/>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74" name="テキスト ボックス 473"/>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5995</xdr:rowOff>
    </xdr:from>
    <xdr:to>
      <xdr:col>11</xdr:col>
      <xdr:colOff>307975</xdr:colOff>
      <xdr:row>99</xdr:row>
      <xdr:rowOff>9381</xdr:rowOff>
    </xdr:to>
    <xdr:cxnSp macro="">
      <xdr:nvCxnSpPr>
        <xdr:cNvPr id="475" name="直線コネクタ 474"/>
        <xdr:cNvCxnSpPr/>
      </xdr:nvCxnSpPr>
      <xdr:spPr>
        <a:xfrm flipV="1">
          <a:off x="6972300" y="16979545"/>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76" name="フローチャート : 判断 475"/>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77" name="テキスト ボックス 476"/>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78" name="フローチャート : 判断 477"/>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56788</xdr:rowOff>
    </xdr:from>
    <xdr:ext cx="534377" cy="259045"/>
    <xdr:sp macro="" textlink="">
      <xdr:nvSpPr>
        <xdr:cNvPr id="479" name="テキスト ボックス 478"/>
        <xdr:cNvSpPr txBox="1"/>
      </xdr:nvSpPr>
      <xdr:spPr>
        <a:xfrm>
          <a:off x="6705111"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110627</xdr:rowOff>
    </xdr:from>
    <xdr:to>
      <xdr:col>15</xdr:col>
      <xdr:colOff>231775</xdr:colOff>
      <xdr:row>99</xdr:row>
      <xdr:rowOff>40777</xdr:rowOff>
    </xdr:to>
    <xdr:sp macro="" textlink="">
      <xdr:nvSpPr>
        <xdr:cNvPr id="485" name="円/楕円 484"/>
        <xdr:cNvSpPr/>
      </xdr:nvSpPr>
      <xdr:spPr>
        <a:xfrm>
          <a:off x="10426700" y="169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6"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106541</xdr:rowOff>
    </xdr:from>
    <xdr:to>
      <xdr:col>14</xdr:col>
      <xdr:colOff>79375</xdr:colOff>
      <xdr:row>99</xdr:row>
      <xdr:rowOff>36691</xdr:rowOff>
    </xdr:to>
    <xdr:sp macro="" textlink="">
      <xdr:nvSpPr>
        <xdr:cNvPr id="487" name="円/楕円 486"/>
        <xdr:cNvSpPr/>
      </xdr:nvSpPr>
      <xdr:spPr>
        <a:xfrm>
          <a:off x="9588500" y="169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27818</xdr:rowOff>
    </xdr:from>
    <xdr:ext cx="534377" cy="259045"/>
    <xdr:sp macro="" textlink="">
      <xdr:nvSpPr>
        <xdr:cNvPr id="488" name="テキスト ボックス 487"/>
        <xdr:cNvSpPr txBox="1"/>
      </xdr:nvSpPr>
      <xdr:spPr>
        <a:xfrm>
          <a:off x="9372111" y="170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102840</xdr:rowOff>
    </xdr:from>
    <xdr:to>
      <xdr:col>12</xdr:col>
      <xdr:colOff>561975</xdr:colOff>
      <xdr:row>99</xdr:row>
      <xdr:rowOff>32990</xdr:rowOff>
    </xdr:to>
    <xdr:sp macro="" textlink="">
      <xdr:nvSpPr>
        <xdr:cNvPr id="489" name="円/楕円 488"/>
        <xdr:cNvSpPr/>
      </xdr:nvSpPr>
      <xdr:spPr>
        <a:xfrm>
          <a:off x="8699500" y="169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24117</xdr:rowOff>
    </xdr:from>
    <xdr:ext cx="534377" cy="259045"/>
    <xdr:sp macro="" textlink="">
      <xdr:nvSpPr>
        <xdr:cNvPr id="490" name="テキスト ボックス 489"/>
        <xdr:cNvSpPr txBox="1"/>
      </xdr:nvSpPr>
      <xdr:spPr>
        <a:xfrm>
          <a:off x="8483111" y="169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126645</xdr:rowOff>
    </xdr:from>
    <xdr:to>
      <xdr:col>11</xdr:col>
      <xdr:colOff>358775</xdr:colOff>
      <xdr:row>99</xdr:row>
      <xdr:rowOff>56795</xdr:rowOff>
    </xdr:to>
    <xdr:sp macro="" textlink="">
      <xdr:nvSpPr>
        <xdr:cNvPr id="491" name="円/楕円 490"/>
        <xdr:cNvSpPr/>
      </xdr:nvSpPr>
      <xdr:spPr>
        <a:xfrm>
          <a:off x="7810500" y="16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47922</xdr:rowOff>
    </xdr:from>
    <xdr:ext cx="534377" cy="259045"/>
    <xdr:sp macro="" textlink="">
      <xdr:nvSpPr>
        <xdr:cNvPr id="492" name="テキスト ボックス 491"/>
        <xdr:cNvSpPr txBox="1"/>
      </xdr:nvSpPr>
      <xdr:spPr>
        <a:xfrm>
          <a:off x="7594111" y="170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130031</xdr:rowOff>
    </xdr:from>
    <xdr:to>
      <xdr:col>10</xdr:col>
      <xdr:colOff>155575</xdr:colOff>
      <xdr:row>99</xdr:row>
      <xdr:rowOff>60181</xdr:rowOff>
    </xdr:to>
    <xdr:sp macro="" textlink="">
      <xdr:nvSpPr>
        <xdr:cNvPr id="493" name="円/楕円 492"/>
        <xdr:cNvSpPr/>
      </xdr:nvSpPr>
      <xdr:spPr>
        <a:xfrm>
          <a:off x="6921500" y="169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51308</xdr:rowOff>
    </xdr:from>
    <xdr:ext cx="534377" cy="259045"/>
    <xdr:sp macro="" textlink="">
      <xdr:nvSpPr>
        <xdr:cNvPr id="494" name="テキスト ボックス 493"/>
        <xdr:cNvSpPr txBox="1"/>
      </xdr:nvSpPr>
      <xdr:spPr>
        <a:xfrm>
          <a:off x="6705111" y="170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76029</xdr:rowOff>
    </xdr:from>
    <xdr:to>
      <xdr:col>23</xdr:col>
      <xdr:colOff>517525</xdr:colOff>
      <xdr:row>38</xdr:row>
      <xdr:rowOff>40270</xdr:rowOff>
    </xdr:to>
    <xdr:cxnSp macro="">
      <xdr:nvCxnSpPr>
        <xdr:cNvPr id="525" name="直線コネクタ 524"/>
        <xdr:cNvCxnSpPr/>
      </xdr:nvCxnSpPr>
      <xdr:spPr>
        <a:xfrm flipV="1">
          <a:off x="15481300" y="6248229"/>
          <a:ext cx="838200" cy="30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40270</xdr:rowOff>
    </xdr:from>
    <xdr:to>
      <xdr:col>22</xdr:col>
      <xdr:colOff>365125</xdr:colOff>
      <xdr:row>38</xdr:row>
      <xdr:rowOff>58634</xdr:rowOff>
    </xdr:to>
    <xdr:cxnSp macro="">
      <xdr:nvCxnSpPr>
        <xdr:cNvPr id="528" name="直線コネクタ 527"/>
        <xdr:cNvCxnSpPr/>
      </xdr:nvCxnSpPr>
      <xdr:spPr>
        <a:xfrm flipV="1">
          <a:off x="14592300" y="655537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149523</xdr:rowOff>
    </xdr:from>
    <xdr:to>
      <xdr:col>22</xdr:col>
      <xdr:colOff>415925</xdr:colOff>
      <xdr:row>38</xdr:row>
      <xdr:rowOff>79673</xdr:rowOff>
    </xdr:to>
    <xdr:sp macro="" textlink="">
      <xdr:nvSpPr>
        <xdr:cNvPr id="529" name="フローチャート : 判断 528"/>
        <xdr:cNvSpPr/>
      </xdr:nvSpPr>
      <xdr:spPr>
        <a:xfrm>
          <a:off x="15430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96200</xdr:rowOff>
    </xdr:from>
    <xdr:ext cx="534377" cy="259045"/>
    <xdr:sp macro="" textlink="">
      <xdr:nvSpPr>
        <xdr:cNvPr id="530" name="テキスト ボックス 529"/>
        <xdr:cNvSpPr txBox="1"/>
      </xdr:nvSpPr>
      <xdr:spPr>
        <a:xfrm>
          <a:off x="15214111" y="62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58634</xdr:rowOff>
    </xdr:from>
    <xdr:to>
      <xdr:col>21</xdr:col>
      <xdr:colOff>161925</xdr:colOff>
      <xdr:row>38</xdr:row>
      <xdr:rowOff>60778</xdr:rowOff>
    </xdr:to>
    <xdr:cxnSp macro="">
      <xdr:nvCxnSpPr>
        <xdr:cNvPr id="531" name="直線コネクタ 530"/>
        <xdr:cNvCxnSpPr/>
      </xdr:nvCxnSpPr>
      <xdr:spPr>
        <a:xfrm flipV="1">
          <a:off x="13703300" y="6573734"/>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161508</xdr:rowOff>
    </xdr:from>
    <xdr:to>
      <xdr:col>21</xdr:col>
      <xdr:colOff>212725</xdr:colOff>
      <xdr:row>38</xdr:row>
      <xdr:rowOff>91658</xdr:rowOff>
    </xdr:to>
    <xdr:sp macro="" textlink="">
      <xdr:nvSpPr>
        <xdr:cNvPr id="532" name="フローチャート : 判断 531"/>
        <xdr:cNvSpPr/>
      </xdr:nvSpPr>
      <xdr:spPr>
        <a:xfrm>
          <a:off x="14541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108185</xdr:rowOff>
    </xdr:from>
    <xdr:ext cx="534377" cy="259045"/>
    <xdr:sp macro="" textlink="">
      <xdr:nvSpPr>
        <xdr:cNvPr id="533" name="テキスト ボックス 532"/>
        <xdr:cNvSpPr txBox="1"/>
      </xdr:nvSpPr>
      <xdr:spPr>
        <a:xfrm>
          <a:off x="14325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162168</xdr:rowOff>
    </xdr:from>
    <xdr:to>
      <xdr:col>19</xdr:col>
      <xdr:colOff>644525</xdr:colOff>
      <xdr:row>38</xdr:row>
      <xdr:rowOff>60778</xdr:rowOff>
    </xdr:to>
    <xdr:cxnSp macro="">
      <xdr:nvCxnSpPr>
        <xdr:cNvPr id="534" name="直線コネクタ 533"/>
        <xdr:cNvCxnSpPr/>
      </xdr:nvCxnSpPr>
      <xdr:spPr>
        <a:xfrm>
          <a:off x="12814300" y="6505818"/>
          <a:ext cx="889000" cy="7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138081</xdr:rowOff>
    </xdr:from>
    <xdr:to>
      <xdr:col>20</xdr:col>
      <xdr:colOff>9525</xdr:colOff>
      <xdr:row>38</xdr:row>
      <xdr:rowOff>68231</xdr:rowOff>
    </xdr:to>
    <xdr:sp macro="" textlink="">
      <xdr:nvSpPr>
        <xdr:cNvPr id="535" name="フローチャート : 判断 534"/>
        <xdr:cNvSpPr/>
      </xdr:nvSpPr>
      <xdr:spPr>
        <a:xfrm>
          <a:off x="13652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84758</xdr:rowOff>
    </xdr:from>
    <xdr:ext cx="534377" cy="259045"/>
    <xdr:sp macro="" textlink="">
      <xdr:nvSpPr>
        <xdr:cNvPr id="536" name="テキスト ボックス 535"/>
        <xdr:cNvSpPr txBox="1"/>
      </xdr:nvSpPr>
      <xdr:spPr>
        <a:xfrm>
          <a:off x="13436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161899</xdr:rowOff>
    </xdr:from>
    <xdr:to>
      <xdr:col>18</xdr:col>
      <xdr:colOff>492125</xdr:colOff>
      <xdr:row>38</xdr:row>
      <xdr:rowOff>92049</xdr:rowOff>
    </xdr:to>
    <xdr:sp macro="" textlink="">
      <xdr:nvSpPr>
        <xdr:cNvPr id="537" name="フローチャート : 判断 536"/>
        <xdr:cNvSpPr/>
      </xdr:nvSpPr>
      <xdr:spPr>
        <a:xfrm>
          <a:off x="12763500" y="650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83176</xdr:rowOff>
    </xdr:from>
    <xdr:ext cx="534377" cy="259045"/>
    <xdr:sp macro="" textlink="">
      <xdr:nvSpPr>
        <xdr:cNvPr id="538" name="テキスト ボックス 537"/>
        <xdr:cNvSpPr txBox="1"/>
      </xdr:nvSpPr>
      <xdr:spPr>
        <a:xfrm>
          <a:off x="12547111" y="65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25229</xdr:rowOff>
    </xdr:from>
    <xdr:to>
      <xdr:col>23</xdr:col>
      <xdr:colOff>568325</xdr:colOff>
      <xdr:row>36</xdr:row>
      <xdr:rowOff>126829</xdr:rowOff>
    </xdr:to>
    <xdr:sp macro="" textlink="">
      <xdr:nvSpPr>
        <xdr:cNvPr id="544" name="円/楕円 543"/>
        <xdr:cNvSpPr/>
      </xdr:nvSpPr>
      <xdr:spPr>
        <a:xfrm>
          <a:off x="16268700" y="6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48106</xdr:rowOff>
    </xdr:from>
    <xdr:ext cx="534377" cy="259045"/>
    <xdr:sp macro="" textlink="">
      <xdr:nvSpPr>
        <xdr:cNvPr id="545" name="消防費該当値テキスト"/>
        <xdr:cNvSpPr txBox="1"/>
      </xdr:nvSpPr>
      <xdr:spPr>
        <a:xfrm>
          <a:off x="16370300" y="60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160920</xdr:rowOff>
    </xdr:from>
    <xdr:to>
      <xdr:col>22</xdr:col>
      <xdr:colOff>415925</xdr:colOff>
      <xdr:row>38</xdr:row>
      <xdr:rowOff>91070</xdr:rowOff>
    </xdr:to>
    <xdr:sp macro="" textlink="">
      <xdr:nvSpPr>
        <xdr:cNvPr id="546" name="円/楕円 545"/>
        <xdr:cNvSpPr/>
      </xdr:nvSpPr>
      <xdr:spPr>
        <a:xfrm>
          <a:off x="15430500" y="65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82197</xdr:rowOff>
    </xdr:from>
    <xdr:ext cx="534377" cy="259045"/>
    <xdr:sp macro="" textlink="">
      <xdr:nvSpPr>
        <xdr:cNvPr id="547" name="テキスト ボックス 546"/>
        <xdr:cNvSpPr txBox="1"/>
      </xdr:nvSpPr>
      <xdr:spPr>
        <a:xfrm>
          <a:off x="15214111" y="65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7834</xdr:rowOff>
    </xdr:from>
    <xdr:to>
      <xdr:col>21</xdr:col>
      <xdr:colOff>212725</xdr:colOff>
      <xdr:row>38</xdr:row>
      <xdr:rowOff>109434</xdr:rowOff>
    </xdr:to>
    <xdr:sp macro="" textlink="">
      <xdr:nvSpPr>
        <xdr:cNvPr id="548" name="円/楕円 547"/>
        <xdr:cNvSpPr/>
      </xdr:nvSpPr>
      <xdr:spPr>
        <a:xfrm>
          <a:off x="14541500" y="65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100561</xdr:rowOff>
    </xdr:from>
    <xdr:ext cx="534377" cy="259045"/>
    <xdr:sp macro="" textlink="">
      <xdr:nvSpPr>
        <xdr:cNvPr id="549" name="テキスト ボックス 548"/>
        <xdr:cNvSpPr txBox="1"/>
      </xdr:nvSpPr>
      <xdr:spPr>
        <a:xfrm>
          <a:off x="14325111" y="66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9978</xdr:rowOff>
    </xdr:from>
    <xdr:to>
      <xdr:col>20</xdr:col>
      <xdr:colOff>9525</xdr:colOff>
      <xdr:row>38</xdr:row>
      <xdr:rowOff>111578</xdr:rowOff>
    </xdr:to>
    <xdr:sp macro="" textlink="">
      <xdr:nvSpPr>
        <xdr:cNvPr id="550" name="円/楕円 549"/>
        <xdr:cNvSpPr/>
      </xdr:nvSpPr>
      <xdr:spPr>
        <a:xfrm>
          <a:off x="13652500" y="65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102705</xdr:rowOff>
    </xdr:from>
    <xdr:ext cx="534377" cy="259045"/>
    <xdr:sp macro="" textlink="">
      <xdr:nvSpPr>
        <xdr:cNvPr id="551" name="テキスト ボックス 550"/>
        <xdr:cNvSpPr txBox="1"/>
      </xdr:nvSpPr>
      <xdr:spPr>
        <a:xfrm>
          <a:off x="13436111" y="66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111368</xdr:rowOff>
    </xdr:from>
    <xdr:to>
      <xdr:col>18</xdr:col>
      <xdr:colOff>492125</xdr:colOff>
      <xdr:row>38</xdr:row>
      <xdr:rowOff>41518</xdr:rowOff>
    </xdr:to>
    <xdr:sp macro="" textlink="">
      <xdr:nvSpPr>
        <xdr:cNvPr id="552" name="円/楕円 551"/>
        <xdr:cNvSpPr/>
      </xdr:nvSpPr>
      <xdr:spPr>
        <a:xfrm>
          <a:off x="12763500" y="64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58045</xdr:rowOff>
    </xdr:from>
    <xdr:ext cx="534377" cy="259045"/>
    <xdr:sp macro="" textlink="">
      <xdr:nvSpPr>
        <xdr:cNvPr id="553" name="テキスト ボックス 552"/>
        <xdr:cNvSpPr txBox="1"/>
      </xdr:nvSpPr>
      <xdr:spPr>
        <a:xfrm>
          <a:off x="12547111" y="62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101426</xdr:rowOff>
    </xdr:from>
    <xdr:to>
      <xdr:col>23</xdr:col>
      <xdr:colOff>517525</xdr:colOff>
      <xdr:row>56</xdr:row>
      <xdr:rowOff>171094</xdr:rowOff>
    </xdr:to>
    <xdr:cxnSp macro="">
      <xdr:nvCxnSpPr>
        <xdr:cNvPr id="585" name="直線コネクタ 584"/>
        <xdr:cNvCxnSpPr/>
      </xdr:nvCxnSpPr>
      <xdr:spPr>
        <a:xfrm flipV="1">
          <a:off x="15481300" y="9531176"/>
          <a:ext cx="838200" cy="2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171094</xdr:rowOff>
    </xdr:from>
    <xdr:to>
      <xdr:col>22</xdr:col>
      <xdr:colOff>365125</xdr:colOff>
      <xdr:row>58</xdr:row>
      <xdr:rowOff>114522</xdr:rowOff>
    </xdr:to>
    <xdr:cxnSp macro="">
      <xdr:nvCxnSpPr>
        <xdr:cNvPr id="588" name="直線コネクタ 587"/>
        <xdr:cNvCxnSpPr/>
      </xdr:nvCxnSpPr>
      <xdr:spPr>
        <a:xfrm flipV="1">
          <a:off x="14592300" y="9772294"/>
          <a:ext cx="889000" cy="2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83849</xdr:rowOff>
    </xdr:from>
    <xdr:to>
      <xdr:col>22</xdr:col>
      <xdr:colOff>415925</xdr:colOff>
      <xdr:row>58</xdr:row>
      <xdr:rowOff>13999</xdr:rowOff>
    </xdr:to>
    <xdr:sp macro="" textlink="">
      <xdr:nvSpPr>
        <xdr:cNvPr id="589" name="フローチャート : 判断 588"/>
        <xdr:cNvSpPr/>
      </xdr:nvSpPr>
      <xdr:spPr>
        <a:xfrm>
          <a:off x="15430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5126</xdr:rowOff>
    </xdr:from>
    <xdr:ext cx="534377" cy="259045"/>
    <xdr:sp macro="" textlink="">
      <xdr:nvSpPr>
        <xdr:cNvPr id="590" name="テキスト ボックス 589"/>
        <xdr:cNvSpPr txBox="1"/>
      </xdr:nvSpPr>
      <xdr:spPr>
        <a:xfrm>
          <a:off x="15214111" y="99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132124</xdr:rowOff>
    </xdr:from>
    <xdr:to>
      <xdr:col>21</xdr:col>
      <xdr:colOff>161925</xdr:colOff>
      <xdr:row>58</xdr:row>
      <xdr:rowOff>114522</xdr:rowOff>
    </xdr:to>
    <xdr:cxnSp macro="">
      <xdr:nvCxnSpPr>
        <xdr:cNvPr id="591" name="直線コネクタ 590"/>
        <xdr:cNvCxnSpPr/>
      </xdr:nvCxnSpPr>
      <xdr:spPr>
        <a:xfrm>
          <a:off x="13703300" y="9904774"/>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95192</xdr:rowOff>
    </xdr:from>
    <xdr:to>
      <xdr:col>21</xdr:col>
      <xdr:colOff>212725</xdr:colOff>
      <xdr:row>58</xdr:row>
      <xdr:rowOff>25342</xdr:rowOff>
    </xdr:to>
    <xdr:sp macro="" textlink="">
      <xdr:nvSpPr>
        <xdr:cNvPr id="592" name="フローチャート : 判断 591"/>
        <xdr:cNvSpPr/>
      </xdr:nvSpPr>
      <xdr:spPr>
        <a:xfrm>
          <a:off x="14541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41869</xdr:rowOff>
    </xdr:from>
    <xdr:ext cx="534377" cy="259045"/>
    <xdr:sp macro="" textlink="">
      <xdr:nvSpPr>
        <xdr:cNvPr id="593" name="テキスト ボックス 592"/>
        <xdr:cNvSpPr txBox="1"/>
      </xdr:nvSpPr>
      <xdr:spPr>
        <a:xfrm>
          <a:off x="14325111" y="96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132124</xdr:rowOff>
    </xdr:from>
    <xdr:to>
      <xdr:col>19</xdr:col>
      <xdr:colOff>644525</xdr:colOff>
      <xdr:row>59</xdr:row>
      <xdr:rowOff>25836</xdr:rowOff>
    </xdr:to>
    <xdr:cxnSp macro="">
      <xdr:nvCxnSpPr>
        <xdr:cNvPr id="594" name="直線コネクタ 593"/>
        <xdr:cNvCxnSpPr/>
      </xdr:nvCxnSpPr>
      <xdr:spPr>
        <a:xfrm flipV="1">
          <a:off x="12814300" y="9904774"/>
          <a:ext cx="889000" cy="2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150513</xdr:rowOff>
    </xdr:from>
    <xdr:to>
      <xdr:col>20</xdr:col>
      <xdr:colOff>9525</xdr:colOff>
      <xdr:row>58</xdr:row>
      <xdr:rowOff>80663</xdr:rowOff>
    </xdr:to>
    <xdr:sp macro="" textlink="">
      <xdr:nvSpPr>
        <xdr:cNvPr id="595" name="フローチャート : 判断 594"/>
        <xdr:cNvSpPr/>
      </xdr:nvSpPr>
      <xdr:spPr>
        <a:xfrm>
          <a:off x="13652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71790</xdr:rowOff>
    </xdr:from>
    <xdr:ext cx="534377" cy="259045"/>
    <xdr:sp macro="" textlink="">
      <xdr:nvSpPr>
        <xdr:cNvPr id="596" name="テキスト ボックス 595"/>
        <xdr:cNvSpPr txBox="1"/>
      </xdr:nvSpPr>
      <xdr:spPr>
        <a:xfrm>
          <a:off x="13436111" y="10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150143</xdr:rowOff>
    </xdr:from>
    <xdr:to>
      <xdr:col>18</xdr:col>
      <xdr:colOff>492125</xdr:colOff>
      <xdr:row>58</xdr:row>
      <xdr:rowOff>80293</xdr:rowOff>
    </xdr:to>
    <xdr:sp macro="" textlink="">
      <xdr:nvSpPr>
        <xdr:cNvPr id="597" name="フローチャート : 判断 596"/>
        <xdr:cNvSpPr/>
      </xdr:nvSpPr>
      <xdr:spPr>
        <a:xfrm>
          <a:off x="12763500" y="99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96820</xdr:rowOff>
    </xdr:from>
    <xdr:ext cx="534377" cy="259045"/>
    <xdr:sp macro="" textlink="">
      <xdr:nvSpPr>
        <xdr:cNvPr id="598" name="テキスト ボックス 597"/>
        <xdr:cNvSpPr txBox="1"/>
      </xdr:nvSpPr>
      <xdr:spPr>
        <a:xfrm>
          <a:off x="12547111" y="96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50626</xdr:rowOff>
    </xdr:from>
    <xdr:to>
      <xdr:col>23</xdr:col>
      <xdr:colOff>568325</xdr:colOff>
      <xdr:row>55</xdr:row>
      <xdr:rowOff>152226</xdr:rowOff>
    </xdr:to>
    <xdr:sp macro="" textlink="">
      <xdr:nvSpPr>
        <xdr:cNvPr id="604" name="円/楕円 603"/>
        <xdr:cNvSpPr/>
      </xdr:nvSpPr>
      <xdr:spPr>
        <a:xfrm>
          <a:off x="16268700" y="94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73503</xdr:rowOff>
    </xdr:from>
    <xdr:ext cx="534377" cy="259045"/>
    <xdr:sp macro="" textlink="">
      <xdr:nvSpPr>
        <xdr:cNvPr id="605" name="教育費該当値テキスト"/>
        <xdr:cNvSpPr txBox="1"/>
      </xdr:nvSpPr>
      <xdr:spPr>
        <a:xfrm>
          <a:off x="16370300" y="933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120294</xdr:rowOff>
    </xdr:from>
    <xdr:to>
      <xdr:col>22</xdr:col>
      <xdr:colOff>415925</xdr:colOff>
      <xdr:row>57</xdr:row>
      <xdr:rowOff>50444</xdr:rowOff>
    </xdr:to>
    <xdr:sp macro="" textlink="">
      <xdr:nvSpPr>
        <xdr:cNvPr id="606" name="円/楕円 605"/>
        <xdr:cNvSpPr/>
      </xdr:nvSpPr>
      <xdr:spPr>
        <a:xfrm>
          <a:off x="15430500" y="97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66971</xdr:rowOff>
    </xdr:from>
    <xdr:ext cx="534377" cy="259045"/>
    <xdr:sp macro="" textlink="">
      <xdr:nvSpPr>
        <xdr:cNvPr id="607" name="テキスト ボックス 606"/>
        <xdr:cNvSpPr txBox="1"/>
      </xdr:nvSpPr>
      <xdr:spPr>
        <a:xfrm>
          <a:off x="15214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63722</xdr:rowOff>
    </xdr:from>
    <xdr:to>
      <xdr:col>21</xdr:col>
      <xdr:colOff>212725</xdr:colOff>
      <xdr:row>58</xdr:row>
      <xdr:rowOff>165322</xdr:rowOff>
    </xdr:to>
    <xdr:sp macro="" textlink="">
      <xdr:nvSpPr>
        <xdr:cNvPr id="608" name="円/楕円 607"/>
        <xdr:cNvSpPr/>
      </xdr:nvSpPr>
      <xdr:spPr>
        <a:xfrm>
          <a:off x="14541500" y="100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156449</xdr:rowOff>
    </xdr:from>
    <xdr:ext cx="534377" cy="259045"/>
    <xdr:sp macro="" textlink="">
      <xdr:nvSpPr>
        <xdr:cNvPr id="609" name="テキスト ボックス 608"/>
        <xdr:cNvSpPr txBox="1"/>
      </xdr:nvSpPr>
      <xdr:spPr>
        <a:xfrm>
          <a:off x="14325111" y="101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81324</xdr:rowOff>
    </xdr:from>
    <xdr:to>
      <xdr:col>20</xdr:col>
      <xdr:colOff>9525</xdr:colOff>
      <xdr:row>58</xdr:row>
      <xdr:rowOff>11474</xdr:rowOff>
    </xdr:to>
    <xdr:sp macro="" textlink="">
      <xdr:nvSpPr>
        <xdr:cNvPr id="610" name="円/楕円 609"/>
        <xdr:cNvSpPr/>
      </xdr:nvSpPr>
      <xdr:spPr>
        <a:xfrm>
          <a:off x="13652500" y="98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28001</xdr:rowOff>
    </xdr:from>
    <xdr:ext cx="534377" cy="259045"/>
    <xdr:sp macro="" textlink="">
      <xdr:nvSpPr>
        <xdr:cNvPr id="611" name="テキスト ボックス 610"/>
        <xdr:cNvSpPr txBox="1"/>
      </xdr:nvSpPr>
      <xdr:spPr>
        <a:xfrm>
          <a:off x="13436111" y="96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146486</xdr:rowOff>
    </xdr:from>
    <xdr:to>
      <xdr:col>18</xdr:col>
      <xdr:colOff>492125</xdr:colOff>
      <xdr:row>59</xdr:row>
      <xdr:rowOff>76636</xdr:rowOff>
    </xdr:to>
    <xdr:sp macro="" textlink="">
      <xdr:nvSpPr>
        <xdr:cNvPr id="612" name="円/楕円 611"/>
        <xdr:cNvSpPr/>
      </xdr:nvSpPr>
      <xdr:spPr>
        <a:xfrm>
          <a:off x="12763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67763</xdr:rowOff>
    </xdr:from>
    <xdr:ext cx="534377" cy="259045"/>
    <xdr:sp macro="" textlink="">
      <xdr:nvSpPr>
        <xdr:cNvPr id="613" name="テキスト ボックス 612"/>
        <xdr:cNvSpPr txBox="1"/>
      </xdr:nvSpPr>
      <xdr:spPr>
        <a:xfrm>
          <a:off x="12547111" y="101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169177</xdr:rowOff>
    </xdr:from>
    <xdr:to>
      <xdr:col>23</xdr:col>
      <xdr:colOff>517525</xdr:colOff>
      <xdr:row>78</xdr:row>
      <xdr:rowOff>8141</xdr:rowOff>
    </xdr:to>
    <xdr:cxnSp macro="">
      <xdr:nvCxnSpPr>
        <xdr:cNvPr id="638" name="直線コネクタ 637"/>
        <xdr:cNvCxnSpPr/>
      </xdr:nvCxnSpPr>
      <xdr:spPr>
        <a:xfrm flipV="1">
          <a:off x="15481300" y="13370827"/>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106035</xdr:rowOff>
    </xdr:from>
    <xdr:ext cx="469744" cy="259045"/>
    <xdr:sp macro="" textlink="">
      <xdr:nvSpPr>
        <xdr:cNvPr id="639" name="災害復旧費平均値テキスト"/>
        <xdr:cNvSpPr txBox="1"/>
      </xdr:nvSpPr>
      <xdr:spPr>
        <a:xfrm>
          <a:off x="16370300" y="1330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8141</xdr:rowOff>
    </xdr:from>
    <xdr:to>
      <xdr:col>22</xdr:col>
      <xdr:colOff>365125</xdr:colOff>
      <xdr:row>78</xdr:row>
      <xdr:rowOff>22366</xdr:rowOff>
    </xdr:to>
    <xdr:cxnSp macro="">
      <xdr:nvCxnSpPr>
        <xdr:cNvPr id="641" name="直線コネクタ 640"/>
        <xdr:cNvCxnSpPr/>
      </xdr:nvCxnSpPr>
      <xdr:spPr>
        <a:xfrm flipV="1">
          <a:off x="14592300" y="13381241"/>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109176</xdr:rowOff>
    </xdr:from>
    <xdr:to>
      <xdr:col>22</xdr:col>
      <xdr:colOff>415925</xdr:colOff>
      <xdr:row>78</xdr:row>
      <xdr:rowOff>39326</xdr:rowOff>
    </xdr:to>
    <xdr:sp macro="" textlink="">
      <xdr:nvSpPr>
        <xdr:cNvPr id="642" name="フローチャート : 判断 641"/>
        <xdr:cNvSpPr/>
      </xdr:nvSpPr>
      <xdr:spPr>
        <a:xfrm>
          <a:off x="15430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55853</xdr:rowOff>
    </xdr:from>
    <xdr:ext cx="469744" cy="259045"/>
    <xdr:sp macro="" textlink="">
      <xdr:nvSpPr>
        <xdr:cNvPr id="643" name="テキスト ボックス 642"/>
        <xdr:cNvSpPr txBox="1"/>
      </xdr:nvSpPr>
      <xdr:spPr>
        <a:xfrm>
          <a:off x="15246427" y="13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18976</xdr:rowOff>
    </xdr:from>
    <xdr:to>
      <xdr:col>21</xdr:col>
      <xdr:colOff>161925</xdr:colOff>
      <xdr:row>78</xdr:row>
      <xdr:rowOff>22366</xdr:rowOff>
    </xdr:to>
    <xdr:cxnSp macro="">
      <xdr:nvCxnSpPr>
        <xdr:cNvPr id="644" name="直線コネクタ 643"/>
        <xdr:cNvCxnSpPr/>
      </xdr:nvCxnSpPr>
      <xdr:spPr>
        <a:xfrm>
          <a:off x="13703300" y="13392076"/>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109251</xdr:rowOff>
    </xdr:from>
    <xdr:to>
      <xdr:col>21</xdr:col>
      <xdr:colOff>212725</xdr:colOff>
      <xdr:row>78</xdr:row>
      <xdr:rowOff>39401</xdr:rowOff>
    </xdr:to>
    <xdr:sp macro="" textlink="">
      <xdr:nvSpPr>
        <xdr:cNvPr id="645" name="フローチャート : 判断 644"/>
        <xdr:cNvSpPr/>
      </xdr:nvSpPr>
      <xdr:spPr>
        <a:xfrm>
          <a:off x="14541500" y="1331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55928</xdr:rowOff>
    </xdr:from>
    <xdr:ext cx="469744" cy="259045"/>
    <xdr:sp macro="" textlink="">
      <xdr:nvSpPr>
        <xdr:cNvPr id="646" name="テキスト ボックス 645"/>
        <xdr:cNvSpPr txBox="1"/>
      </xdr:nvSpPr>
      <xdr:spPr>
        <a:xfrm>
          <a:off x="14357427" y="130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3226</xdr:rowOff>
    </xdr:from>
    <xdr:to>
      <xdr:col>19</xdr:col>
      <xdr:colOff>644525</xdr:colOff>
      <xdr:row>78</xdr:row>
      <xdr:rowOff>18976</xdr:rowOff>
    </xdr:to>
    <xdr:cxnSp macro="">
      <xdr:nvCxnSpPr>
        <xdr:cNvPr id="647" name="直線コネクタ 646"/>
        <xdr:cNvCxnSpPr/>
      </xdr:nvCxnSpPr>
      <xdr:spPr>
        <a:xfrm>
          <a:off x="12814300" y="13376326"/>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161475</xdr:rowOff>
    </xdr:from>
    <xdr:to>
      <xdr:col>20</xdr:col>
      <xdr:colOff>9525</xdr:colOff>
      <xdr:row>77</xdr:row>
      <xdr:rowOff>91625</xdr:rowOff>
    </xdr:to>
    <xdr:sp macro="" textlink="">
      <xdr:nvSpPr>
        <xdr:cNvPr id="648" name="フローチャート : 判断 647"/>
        <xdr:cNvSpPr/>
      </xdr:nvSpPr>
      <xdr:spPr>
        <a:xfrm>
          <a:off x="13652500" y="131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108152</xdr:rowOff>
    </xdr:from>
    <xdr:ext cx="534377" cy="259045"/>
    <xdr:sp macro="" textlink="">
      <xdr:nvSpPr>
        <xdr:cNvPr id="649" name="テキスト ボックス 648"/>
        <xdr:cNvSpPr txBox="1"/>
      </xdr:nvSpPr>
      <xdr:spPr>
        <a:xfrm>
          <a:off x="13436111" y="129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48175</xdr:rowOff>
    </xdr:from>
    <xdr:to>
      <xdr:col>18</xdr:col>
      <xdr:colOff>492125</xdr:colOff>
      <xdr:row>77</xdr:row>
      <xdr:rowOff>149775</xdr:rowOff>
    </xdr:to>
    <xdr:sp macro="" textlink="">
      <xdr:nvSpPr>
        <xdr:cNvPr id="650" name="フローチャート : 判断 649"/>
        <xdr:cNvSpPr/>
      </xdr:nvSpPr>
      <xdr:spPr>
        <a:xfrm>
          <a:off x="12763500" y="132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166302</xdr:rowOff>
    </xdr:from>
    <xdr:ext cx="534377" cy="259045"/>
    <xdr:sp macro="" textlink="">
      <xdr:nvSpPr>
        <xdr:cNvPr id="651" name="テキスト ボックス 650"/>
        <xdr:cNvSpPr txBox="1"/>
      </xdr:nvSpPr>
      <xdr:spPr>
        <a:xfrm>
          <a:off x="12547111" y="13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118377</xdr:rowOff>
    </xdr:from>
    <xdr:to>
      <xdr:col>23</xdr:col>
      <xdr:colOff>568325</xdr:colOff>
      <xdr:row>78</xdr:row>
      <xdr:rowOff>48527</xdr:rowOff>
    </xdr:to>
    <xdr:sp macro="" textlink="">
      <xdr:nvSpPr>
        <xdr:cNvPr id="657" name="円/楕円 656"/>
        <xdr:cNvSpPr/>
      </xdr:nvSpPr>
      <xdr:spPr>
        <a:xfrm>
          <a:off x="16268700" y="133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77754</xdr:rowOff>
    </xdr:from>
    <xdr:ext cx="469744" cy="259045"/>
    <xdr:sp macro="" textlink="">
      <xdr:nvSpPr>
        <xdr:cNvPr id="658" name="災害復旧費該当値テキスト"/>
        <xdr:cNvSpPr txBox="1"/>
      </xdr:nvSpPr>
      <xdr:spPr>
        <a:xfrm>
          <a:off x="16370300" y="131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128791</xdr:rowOff>
    </xdr:from>
    <xdr:to>
      <xdr:col>22</xdr:col>
      <xdr:colOff>415925</xdr:colOff>
      <xdr:row>78</xdr:row>
      <xdr:rowOff>58941</xdr:rowOff>
    </xdr:to>
    <xdr:sp macro="" textlink="">
      <xdr:nvSpPr>
        <xdr:cNvPr id="659" name="円/楕円 658"/>
        <xdr:cNvSpPr/>
      </xdr:nvSpPr>
      <xdr:spPr>
        <a:xfrm>
          <a:off x="15430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50068</xdr:rowOff>
    </xdr:from>
    <xdr:ext cx="469744" cy="259045"/>
    <xdr:sp macro="" textlink="">
      <xdr:nvSpPr>
        <xdr:cNvPr id="660" name="テキスト ボックス 659"/>
        <xdr:cNvSpPr txBox="1"/>
      </xdr:nvSpPr>
      <xdr:spPr>
        <a:xfrm>
          <a:off x="15246427" y="1342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143016</xdr:rowOff>
    </xdr:from>
    <xdr:to>
      <xdr:col>21</xdr:col>
      <xdr:colOff>212725</xdr:colOff>
      <xdr:row>78</xdr:row>
      <xdr:rowOff>73166</xdr:rowOff>
    </xdr:to>
    <xdr:sp macro="" textlink="">
      <xdr:nvSpPr>
        <xdr:cNvPr id="661" name="円/楕円 660"/>
        <xdr:cNvSpPr/>
      </xdr:nvSpPr>
      <xdr:spPr>
        <a:xfrm>
          <a:off x="14541500" y="13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64293</xdr:rowOff>
    </xdr:from>
    <xdr:ext cx="378565" cy="259045"/>
    <xdr:sp macro="" textlink="">
      <xdr:nvSpPr>
        <xdr:cNvPr id="662" name="テキスト ボックス 661"/>
        <xdr:cNvSpPr txBox="1"/>
      </xdr:nvSpPr>
      <xdr:spPr>
        <a:xfrm>
          <a:off x="14403017" y="13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139626</xdr:rowOff>
    </xdr:from>
    <xdr:to>
      <xdr:col>20</xdr:col>
      <xdr:colOff>9525</xdr:colOff>
      <xdr:row>78</xdr:row>
      <xdr:rowOff>69776</xdr:rowOff>
    </xdr:to>
    <xdr:sp macro="" textlink="">
      <xdr:nvSpPr>
        <xdr:cNvPr id="663" name="円/楕円 662"/>
        <xdr:cNvSpPr/>
      </xdr:nvSpPr>
      <xdr:spPr>
        <a:xfrm>
          <a:off x="13652500" y="133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60903</xdr:rowOff>
    </xdr:from>
    <xdr:ext cx="469744" cy="259045"/>
    <xdr:sp macro="" textlink="">
      <xdr:nvSpPr>
        <xdr:cNvPr id="664" name="テキスト ボックス 663"/>
        <xdr:cNvSpPr txBox="1"/>
      </xdr:nvSpPr>
      <xdr:spPr>
        <a:xfrm>
          <a:off x="13468427" y="134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123876</xdr:rowOff>
    </xdr:from>
    <xdr:to>
      <xdr:col>18</xdr:col>
      <xdr:colOff>492125</xdr:colOff>
      <xdr:row>78</xdr:row>
      <xdr:rowOff>54026</xdr:rowOff>
    </xdr:to>
    <xdr:sp macro="" textlink="">
      <xdr:nvSpPr>
        <xdr:cNvPr id="665" name="円/楕円 664"/>
        <xdr:cNvSpPr/>
      </xdr:nvSpPr>
      <xdr:spPr>
        <a:xfrm>
          <a:off x="12763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45153</xdr:rowOff>
    </xdr:from>
    <xdr:ext cx="469744" cy="259045"/>
    <xdr:sp macro="" textlink="">
      <xdr:nvSpPr>
        <xdr:cNvPr id="666" name="テキスト ボックス 665"/>
        <xdr:cNvSpPr txBox="1"/>
      </xdr:nvSpPr>
      <xdr:spPr>
        <a:xfrm>
          <a:off x="12579427" y="134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94817</xdr:rowOff>
    </xdr:from>
    <xdr:to>
      <xdr:col>23</xdr:col>
      <xdr:colOff>517525</xdr:colOff>
      <xdr:row>97</xdr:row>
      <xdr:rowOff>95210</xdr:rowOff>
    </xdr:to>
    <xdr:cxnSp macro="">
      <xdr:nvCxnSpPr>
        <xdr:cNvPr id="697" name="直線コネクタ 696"/>
        <xdr:cNvCxnSpPr/>
      </xdr:nvCxnSpPr>
      <xdr:spPr>
        <a:xfrm flipV="1">
          <a:off x="15481300" y="16725467"/>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94383</xdr:rowOff>
    </xdr:from>
    <xdr:to>
      <xdr:col>22</xdr:col>
      <xdr:colOff>365125</xdr:colOff>
      <xdr:row>97</xdr:row>
      <xdr:rowOff>95210</xdr:rowOff>
    </xdr:to>
    <xdr:cxnSp macro="">
      <xdr:nvCxnSpPr>
        <xdr:cNvPr id="700" name="直線コネクタ 699"/>
        <xdr:cNvCxnSpPr/>
      </xdr:nvCxnSpPr>
      <xdr:spPr>
        <a:xfrm>
          <a:off x="14592300" y="16725033"/>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29953</xdr:rowOff>
    </xdr:from>
    <xdr:to>
      <xdr:col>22</xdr:col>
      <xdr:colOff>415925</xdr:colOff>
      <xdr:row>96</xdr:row>
      <xdr:rowOff>131553</xdr:rowOff>
    </xdr:to>
    <xdr:sp macro="" textlink="">
      <xdr:nvSpPr>
        <xdr:cNvPr id="701" name="フローチャート : 判断 700"/>
        <xdr:cNvSpPr/>
      </xdr:nvSpPr>
      <xdr:spPr>
        <a:xfrm>
          <a:off x="15430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148080</xdr:rowOff>
    </xdr:from>
    <xdr:ext cx="534377" cy="259045"/>
    <xdr:sp macro="" textlink="">
      <xdr:nvSpPr>
        <xdr:cNvPr id="702" name="テキスト ボックス 701"/>
        <xdr:cNvSpPr txBox="1"/>
      </xdr:nvSpPr>
      <xdr:spPr>
        <a:xfrm>
          <a:off x="15214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94383</xdr:rowOff>
    </xdr:from>
    <xdr:to>
      <xdr:col>21</xdr:col>
      <xdr:colOff>161925</xdr:colOff>
      <xdr:row>97</xdr:row>
      <xdr:rowOff>95808</xdr:rowOff>
    </xdr:to>
    <xdr:cxnSp macro="">
      <xdr:nvCxnSpPr>
        <xdr:cNvPr id="703" name="直線コネクタ 702"/>
        <xdr:cNvCxnSpPr/>
      </xdr:nvCxnSpPr>
      <xdr:spPr>
        <a:xfrm flipV="1">
          <a:off x="13703300" y="16725033"/>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11219</xdr:rowOff>
    </xdr:from>
    <xdr:to>
      <xdr:col>21</xdr:col>
      <xdr:colOff>212725</xdr:colOff>
      <xdr:row>96</xdr:row>
      <xdr:rowOff>112819</xdr:rowOff>
    </xdr:to>
    <xdr:sp macro="" textlink="">
      <xdr:nvSpPr>
        <xdr:cNvPr id="704" name="フローチャート : 判断 703"/>
        <xdr:cNvSpPr/>
      </xdr:nvSpPr>
      <xdr:spPr>
        <a:xfrm>
          <a:off x="14541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129346</xdr:rowOff>
    </xdr:from>
    <xdr:ext cx="534377" cy="259045"/>
    <xdr:sp macro="" textlink="">
      <xdr:nvSpPr>
        <xdr:cNvPr id="705" name="テキスト ボックス 704"/>
        <xdr:cNvSpPr txBox="1"/>
      </xdr:nvSpPr>
      <xdr:spPr>
        <a:xfrm>
          <a:off x="14325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94906</xdr:rowOff>
    </xdr:from>
    <xdr:to>
      <xdr:col>19</xdr:col>
      <xdr:colOff>644525</xdr:colOff>
      <xdr:row>97</xdr:row>
      <xdr:rowOff>95808</xdr:rowOff>
    </xdr:to>
    <xdr:cxnSp macro="">
      <xdr:nvCxnSpPr>
        <xdr:cNvPr id="706" name="直線コネクタ 705"/>
        <xdr:cNvCxnSpPr/>
      </xdr:nvCxnSpPr>
      <xdr:spPr>
        <a:xfrm>
          <a:off x="12814300" y="16725556"/>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171315</xdr:rowOff>
    </xdr:from>
    <xdr:to>
      <xdr:col>20</xdr:col>
      <xdr:colOff>9525</xdr:colOff>
      <xdr:row>96</xdr:row>
      <xdr:rowOff>101465</xdr:rowOff>
    </xdr:to>
    <xdr:sp macro="" textlink="">
      <xdr:nvSpPr>
        <xdr:cNvPr id="707" name="フローチャート : 判断 706"/>
        <xdr:cNvSpPr/>
      </xdr:nvSpPr>
      <xdr:spPr>
        <a:xfrm>
          <a:off x="13652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117992</xdr:rowOff>
    </xdr:from>
    <xdr:ext cx="534377" cy="259045"/>
    <xdr:sp macro="" textlink="">
      <xdr:nvSpPr>
        <xdr:cNvPr id="708" name="テキスト ボックス 707"/>
        <xdr:cNvSpPr txBox="1"/>
      </xdr:nvSpPr>
      <xdr:spPr>
        <a:xfrm>
          <a:off x="13436111" y="162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154378</xdr:rowOff>
    </xdr:from>
    <xdr:to>
      <xdr:col>18</xdr:col>
      <xdr:colOff>492125</xdr:colOff>
      <xdr:row>96</xdr:row>
      <xdr:rowOff>84528</xdr:rowOff>
    </xdr:to>
    <xdr:sp macro="" textlink="">
      <xdr:nvSpPr>
        <xdr:cNvPr id="709" name="フローチャート : 判断 708"/>
        <xdr:cNvSpPr/>
      </xdr:nvSpPr>
      <xdr:spPr>
        <a:xfrm>
          <a:off x="12763500" y="164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101055</xdr:rowOff>
    </xdr:from>
    <xdr:ext cx="534377" cy="259045"/>
    <xdr:sp macro="" textlink="">
      <xdr:nvSpPr>
        <xdr:cNvPr id="710" name="テキスト ボックス 709"/>
        <xdr:cNvSpPr txBox="1"/>
      </xdr:nvSpPr>
      <xdr:spPr>
        <a:xfrm>
          <a:off x="12547111" y="162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44017</xdr:rowOff>
    </xdr:from>
    <xdr:to>
      <xdr:col>23</xdr:col>
      <xdr:colOff>568325</xdr:colOff>
      <xdr:row>97</xdr:row>
      <xdr:rowOff>145617</xdr:rowOff>
    </xdr:to>
    <xdr:sp macro="" textlink="">
      <xdr:nvSpPr>
        <xdr:cNvPr id="716" name="円/楕円 715"/>
        <xdr:cNvSpPr/>
      </xdr:nvSpPr>
      <xdr:spPr>
        <a:xfrm>
          <a:off x="16268700" y="166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130394</xdr:rowOff>
    </xdr:from>
    <xdr:ext cx="534377" cy="259045"/>
    <xdr:sp macro="" textlink="">
      <xdr:nvSpPr>
        <xdr:cNvPr id="717" name="公債費該当値テキスト"/>
        <xdr:cNvSpPr txBox="1"/>
      </xdr:nvSpPr>
      <xdr:spPr>
        <a:xfrm>
          <a:off x="16370300" y="16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44410</xdr:rowOff>
    </xdr:from>
    <xdr:to>
      <xdr:col>22</xdr:col>
      <xdr:colOff>415925</xdr:colOff>
      <xdr:row>97</xdr:row>
      <xdr:rowOff>146010</xdr:rowOff>
    </xdr:to>
    <xdr:sp macro="" textlink="">
      <xdr:nvSpPr>
        <xdr:cNvPr id="718" name="円/楕円 717"/>
        <xdr:cNvSpPr/>
      </xdr:nvSpPr>
      <xdr:spPr>
        <a:xfrm>
          <a:off x="15430500" y="166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137137</xdr:rowOff>
    </xdr:from>
    <xdr:ext cx="534377" cy="259045"/>
    <xdr:sp macro="" textlink="">
      <xdr:nvSpPr>
        <xdr:cNvPr id="719" name="テキスト ボックス 718"/>
        <xdr:cNvSpPr txBox="1"/>
      </xdr:nvSpPr>
      <xdr:spPr>
        <a:xfrm>
          <a:off x="15214111" y="167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43583</xdr:rowOff>
    </xdr:from>
    <xdr:to>
      <xdr:col>21</xdr:col>
      <xdr:colOff>212725</xdr:colOff>
      <xdr:row>97</xdr:row>
      <xdr:rowOff>145183</xdr:rowOff>
    </xdr:to>
    <xdr:sp macro="" textlink="">
      <xdr:nvSpPr>
        <xdr:cNvPr id="720" name="円/楕円 719"/>
        <xdr:cNvSpPr/>
      </xdr:nvSpPr>
      <xdr:spPr>
        <a:xfrm>
          <a:off x="14541500" y="166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136310</xdr:rowOff>
    </xdr:from>
    <xdr:ext cx="534377" cy="259045"/>
    <xdr:sp macro="" textlink="">
      <xdr:nvSpPr>
        <xdr:cNvPr id="721" name="テキスト ボックス 720"/>
        <xdr:cNvSpPr txBox="1"/>
      </xdr:nvSpPr>
      <xdr:spPr>
        <a:xfrm>
          <a:off x="14325111" y="167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45008</xdr:rowOff>
    </xdr:from>
    <xdr:to>
      <xdr:col>20</xdr:col>
      <xdr:colOff>9525</xdr:colOff>
      <xdr:row>97</xdr:row>
      <xdr:rowOff>146608</xdr:rowOff>
    </xdr:to>
    <xdr:sp macro="" textlink="">
      <xdr:nvSpPr>
        <xdr:cNvPr id="722" name="円/楕円 721"/>
        <xdr:cNvSpPr/>
      </xdr:nvSpPr>
      <xdr:spPr>
        <a:xfrm>
          <a:off x="13652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137735</xdr:rowOff>
    </xdr:from>
    <xdr:ext cx="534377" cy="259045"/>
    <xdr:sp macro="" textlink="">
      <xdr:nvSpPr>
        <xdr:cNvPr id="723" name="テキスト ボックス 722"/>
        <xdr:cNvSpPr txBox="1"/>
      </xdr:nvSpPr>
      <xdr:spPr>
        <a:xfrm>
          <a:off x="13436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44106</xdr:rowOff>
    </xdr:from>
    <xdr:to>
      <xdr:col>18</xdr:col>
      <xdr:colOff>492125</xdr:colOff>
      <xdr:row>97</xdr:row>
      <xdr:rowOff>145706</xdr:rowOff>
    </xdr:to>
    <xdr:sp macro="" textlink="">
      <xdr:nvSpPr>
        <xdr:cNvPr id="724" name="円/楕円 723"/>
        <xdr:cNvSpPr/>
      </xdr:nvSpPr>
      <xdr:spPr>
        <a:xfrm>
          <a:off x="12763500" y="166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136833</xdr:rowOff>
    </xdr:from>
    <xdr:ext cx="534377" cy="259045"/>
    <xdr:sp macro="" textlink="">
      <xdr:nvSpPr>
        <xdr:cNvPr id="725" name="テキスト ボックス 724"/>
        <xdr:cNvSpPr txBox="1"/>
      </xdr:nvSpPr>
      <xdr:spPr>
        <a:xfrm>
          <a:off x="12547111" y="167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156972</xdr:rowOff>
    </xdr:from>
    <xdr:to>
      <xdr:col>31</xdr:col>
      <xdr:colOff>85725</xdr:colOff>
      <xdr:row>39</xdr:row>
      <xdr:rowOff>87122</xdr:rowOff>
    </xdr:to>
    <xdr:sp macro="" textlink="">
      <xdr:nvSpPr>
        <xdr:cNvPr id="758" name="フローチャート : 判断 757"/>
        <xdr:cNvSpPr/>
      </xdr:nvSpPr>
      <xdr:spPr>
        <a:xfrm>
          <a:off x="21272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103649</xdr:rowOff>
    </xdr:from>
    <xdr:ext cx="313932" cy="259045"/>
    <xdr:sp macro="" textlink="">
      <xdr:nvSpPr>
        <xdr:cNvPr id="759" name="テキスト ボックス 758"/>
        <xdr:cNvSpPr txBox="1"/>
      </xdr:nvSpPr>
      <xdr:spPr>
        <a:xfrm>
          <a:off x="21166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61" name="フローチャート : 判断 76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4" name="フローチャート : 判断 76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フローチャート : 判断 765"/>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8" name="テキスト ボックス 77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0" name="テキスト ボックス 779"/>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2" name="テキスト ボックス 781"/>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特徴点として、消防費において対前年度比</a:t>
          </a:r>
          <a:r>
            <a:rPr lang="en-US" altLang="ja-JP" sz="1100" b="0" i="0" u="none" strike="noStrike" baseline="0" smtClean="0">
              <a:solidFill>
                <a:schemeClr val="dk1"/>
              </a:solidFill>
              <a:latin typeface="+mn-lt"/>
              <a:ea typeface="+mn-ea"/>
              <a:cs typeface="+mn-cs"/>
            </a:rPr>
            <a:t>28,215</a:t>
          </a:r>
          <a:r>
            <a:rPr lang="ja-JP" altLang="en-US" sz="1100" b="0" i="0" u="none" strike="noStrike" baseline="0" smtClean="0">
              <a:solidFill>
                <a:schemeClr val="dk1"/>
              </a:solidFill>
              <a:latin typeface="+mn-lt"/>
              <a:ea typeface="+mn-ea"/>
              <a:cs typeface="+mn-cs"/>
            </a:rPr>
            <a:t>円の増、類似団体平均比較で</a:t>
          </a:r>
          <a:r>
            <a:rPr lang="en-US" altLang="ja-JP" sz="1100" b="0" i="0" u="none" strike="noStrike" baseline="0" smtClean="0">
              <a:solidFill>
                <a:schemeClr val="dk1"/>
              </a:solidFill>
              <a:latin typeface="+mn-lt"/>
              <a:ea typeface="+mn-ea"/>
              <a:cs typeface="+mn-cs"/>
            </a:rPr>
            <a:t>22,542</a:t>
          </a:r>
          <a:r>
            <a:rPr lang="ja-JP" altLang="en-US" sz="1100" b="0" i="0" u="none" strike="noStrike" baseline="0" smtClean="0">
              <a:solidFill>
                <a:schemeClr val="dk1"/>
              </a:solidFill>
              <a:latin typeface="+mn-lt"/>
              <a:ea typeface="+mn-ea"/>
              <a:cs typeface="+mn-cs"/>
            </a:rPr>
            <a:t>円の大幅な増加となった。これは、拠点防災倉庫整備事業、行政無線デジタル化整備事業等によるものである。</a:t>
          </a:r>
        </a:p>
        <a:p>
          <a:r>
            <a:rPr lang="ja-JP" altLang="en-US" sz="1100" b="0" i="0" u="none" strike="noStrike" baseline="0" smtClean="0">
              <a:solidFill>
                <a:schemeClr val="dk1"/>
              </a:solidFill>
              <a:latin typeface="+mn-lt"/>
              <a:ea typeface="+mn-ea"/>
              <a:cs typeface="+mn-cs"/>
            </a:rPr>
            <a:t>教育費においては対前年度比</a:t>
          </a:r>
          <a:r>
            <a:rPr lang="en-US" altLang="ja-JP" sz="1100" b="0" i="0" u="none" strike="noStrike" baseline="0" smtClean="0">
              <a:solidFill>
                <a:schemeClr val="dk1"/>
              </a:solidFill>
              <a:latin typeface="+mn-lt"/>
              <a:ea typeface="+mn-ea"/>
              <a:cs typeface="+mn-cs"/>
            </a:rPr>
            <a:t>22,150</a:t>
          </a:r>
          <a:r>
            <a:rPr lang="ja-JP" altLang="en-US" sz="1100" b="0" i="0" u="none" strike="noStrike" baseline="0" smtClean="0">
              <a:solidFill>
                <a:schemeClr val="dk1"/>
              </a:solidFill>
              <a:latin typeface="+mn-lt"/>
              <a:ea typeface="+mn-ea"/>
              <a:cs typeface="+mn-cs"/>
            </a:rPr>
            <a:t>円の増、類似団体平均比較で</a:t>
          </a:r>
          <a:r>
            <a:rPr lang="en-US" altLang="ja-JP" sz="1100" b="0" i="0" u="none" strike="noStrike" baseline="0" smtClean="0">
              <a:solidFill>
                <a:schemeClr val="dk1"/>
              </a:solidFill>
              <a:latin typeface="+mn-lt"/>
              <a:ea typeface="+mn-ea"/>
              <a:cs typeface="+mn-cs"/>
            </a:rPr>
            <a:t>33,273</a:t>
          </a:r>
          <a:r>
            <a:rPr lang="ja-JP" altLang="en-US" sz="1100" b="0" i="0" u="none" strike="noStrike" baseline="0" smtClean="0">
              <a:solidFill>
                <a:schemeClr val="dk1"/>
              </a:solidFill>
              <a:latin typeface="+mn-lt"/>
              <a:ea typeface="+mn-ea"/>
              <a:cs typeface="+mn-cs"/>
            </a:rPr>
            <a:t>円の大幅な増加となった。これは、体育館建設工事費及び諸備品購入費等によるものである。</a:t>
          </a:r>
        </a:p>
        <a:p>
          <a:r>
            <a:rPr lang="ja-JP" altLang="en-US" sz="1100" b="0" i="0" u="none" strike="noStrike" baseline="0" smtClean="0">
              <a:solidFill>
                <a:schemeClr val="dk1"/>
              </a:solidFill>
              <a:latin typeface="+mn-lt"/>
              <a:ea typeface="+mn-ea"/>
              <a:cs typeface="+mn-cs"/>
            </a:rPr>
            <a:t>上記列挙の二費目については臨時的な経費であるが、民生費における保育園委託料、国民健康保険及び介護保険特別会計に対する繰出金など、社会保障費が近年増加傾向にあるため、特別会計においては保険料の適正化を図り、保育関係事業などは積極的な補助金の活用など、財源の確保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当町では当初予算において歳入は、見積もりが難しいためできる限り抑えて予算編成をしている。</a:t>
          </a:r>
        </a:p>
        <a:p>
          <a:r>
            <a:rPr lang="ja-JP" altLang="en-US" sz="1100" b="0" i="0" u="none" strike="noStrike" baseline="0" smtClean="0">
              <a:solidFill>
                <a:schemeClr val="dk1"/>
              </a:solidFill>
              <a:latin typeface="+mn-lt"/>
              <a:ea typeface="+mn-ea"/>
              <a:cs typeface="+mn-cs"/>
            </a:rPr>
            <a:t>　歳出については、予算執行時の節減により執行残を確保するように努めている。</a:t>
          </a:r>
        </a:p>
        <a:p>
          <a:r>
            <a:rPr lang="ja-JP" altLang="en-US" sz="1100" b="0" i="0" u="none" strike="noStrike" baseline="0" smtClean="0">
              <a:solidFill>
                <a:schemeClr val="dk1"/>
              </a:solidFill>
              <a:latin typeface="+mn-lt"/>
              <a:ea typeface="+mn-ea"/>
              <a:cs typeface="+mn-cs"/>
            </a:rPr>
            <a:t>　これにより、繰越金として翌年度の補正財源を確保しているため、実質収支額に対する標準財政規模比は高くなる傾向にある。</a:t>
          </a: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年度は財政調整基金を新たに</a:t>
          </a:r>
          <a:r>
            <a:rPr lang="en-US" altLang="ja-JP" sz="1100" b="0" i="0" u="none" strike="noStrike" baseline="0" smtClean="0">
              <a:solidFill>
                <a:schemeClr val="dk1"/>
              </a:solidFill>
              <a:latin typeface="+mn-lt"/>
              <a:ea typeface="+mn-ea"/>
              <a:cs typeface="+mn-cs"/>
            </a:rPr>
            <a:t>110</a:t>
          </a:r>
          <a:r>
            <a:rPr lang="ja-JP" altLang="en-US" sz="1100" b="0" i="0" u="none" strike="noStrike" baseline="0" smtClean="0">
              <a:solidFill>
                <a:schemeClr val="dk1"/>
              </a:solidFill>
              <a:latin typeface="+mn-lt"/>
              <a:ea typeface="+mn-ea"/>
              <a:cs typeface="+mn-cs"/>
            </a:rPr>
            <a:t>百万円積み立てたが、取り崩し額が</a:t>
          </a:r>
          <a:r>
            <a:rPr lang="en-US" altLang="ja-JP" sz="1100" b="0" i="0" u="none" strike="noStrike" baseline="0" smtClean="0">
              <a:solidFill>
                <a:schemeClr val="dk1"/>
              </a:solidFill>
              <a:latin typeface="+mn-lt"/>
              <a:ea typeface="+mn-ea"/>
              <a:cs typeface="+mn-cs"/>
            </a:rPr>
            <a:t>150</a:t>
          </a:r>
          <a:r>
            <a:rPr lang="ja-JP" altLang="en-US" sz="1100" b="0" i="0" u="none" strike="noStrike" baseline="0" smtClean="0">
              <a:solidFill>
                <a:schemeClr val="dk1"/>
              </a:solidFill>
              <a:latin typeface="+mn-lt"/>
              <a:ea typeface="+mn-ea"/>
              <a:cs typeface="+mn-cs"/>
            </a:rPr>
            <a:t>百万となったため、財政調整基金残高が標準財政規模比で対前年度</a:t>
          </a:r>
          <a:r>
            <a:rPr lang="en-US" altLang="ja-JP" sz="1100" b="0" i="0" u="none" strike="noStrike" baseline="0" smtClean="0">
              <a:solidFill>
                <a:schemeClr val="dk1"/>
              </a:solidFill>
              <a:latin typeface="+mn-lt"/>
              <a:ea typeface="+mn-ea"/>
              <a:cs typeface="+mn-cs"/>
            </a:rPr>
            <a:t>1.36</a:t>
          </a:r>
          <a:r>
            <a:rPr lang="ja-JP" altLang="en-US" sz="1100" b="0" i="0" u="none" strike="noStrike" baseline="0" smtClean="0">
              <a:solidFill>
                <a:schemeClr val="dk1"/>
              </a:solidFill>
              <a:latin typeface="+mn-lt"/>
              <a:ea typeface="+mn-ea"/>
              <a:cs typeface="+mn-cs"/>
            </a:rPr>
            <a:t>％の減少となった。</a:t>
          </a:r>
        </a:p>
        <a:p>
          <a:r>
            <a:rPr lang="ja-JP" altLang="en-US" sz="1100" b="0" i="0" u="none" strike="noStrike" baseline="0" smtClean="0">
              <a:solidFill>
                <a:schemeClr val="dk1"/>
              </a:solidFill>
              <a:latin typeface="+mn-lt"/>
              <a:ea typeface="+mn-ea"/>
              <a:cs typeface="+mn-cs"/>
            </a:rPr>
            <a:t>　今後も、国・地方ともに経済の先行きが不透明なため、予期しない収入減少や不測の支出増加などに備え財政調整基金や減債基金への積み立てを行っていく。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一般会計・公営企業会計・公営事業会計のすべての会計において黒字となっている。</a:t>
          </a:r>
        </a:p>
        <a:p>
          <a:r>
            <a:rPr lang="ja-JP" altLang="en-US" sz="1100" b="0" i="0" u="none" strike="noStrike" baseline="0" smtClean="0">
              <a:solidFill>
                <a:schemeClr val="dk1"/>
              </a:solidFill>
              <a:latin typeface="+mn-lt"/>
              <a:ea typeface="+mn-ea"/>
              <a:cs typeface="+mn-cs"/>
            </a:rPr>
            <a:t>　一般会計においては、歳入歳出予算の的確な把握の中で、一定の留保財源を確保しつつ、財政調整基金や減債基金への予算積み立てなどを行い、実質収支の圧縮を図り、実質収支比率を</a:t>
          </a:r>
          <a:r>
            <a:rPr lang="en-US" altLang="ja-JP" sz="1100" b="0" i="0" u="none" strike="noStrike" baseline="0" smtClean="0">
              <a:solidFill>
                <a:schemeClr val="dk1"/>
              </a:solidFill>
              <a:latin typeface="+mn-lt"/>
              <a:ea typeface="+mn-ea"/>
              <a:cs typeface="+mn-cs"/>
            </a:rPr>
            <a:t>10</a:t>
          </a:r>
          <a:r>
            <a:rPr lang="ja-JP" altLang="en-US" sz="1100" b="0" i="0" u="none" strike="noStrike" baseline="0" smtClean="0">
              <a:solidFill>
                <a:schemeClr val="dk1"/>
              </a:solidFill>
              <a:latin typeface="+mn-lt"/>
              <a:ea typeface="+mn-ea"/>
              <a:cs typeface="+mn-cs"/>
            </a:rPr>
            <a:t>％以内とする。</a:t>
          </a:r>
        </a:p>
        <a:p>
          <a:r>
            <a:rPr lang="ja-JP" altLang="en-US" sz="1100" b="0" i="0" u="none" strike="noStrike" baseline="0" smtClean="0">
              <a:solidFill>
                <a:schemeClr val="dk1"/>
              </a:solidFill>
              <a:latin typeface="+mn-lt"/>
              <a:ea typeface="+mn-ea"/>
              <a:cs typeface="+mn-cs"/>
            </a:rPr>
            <a:t>　病院事業については、「公立森町病院経営改革プラン」に基づき、更なる地域医療の充実と経営改善を図っていく。</a:t>
          </a:r>
        </a:p>
        <a:p>
          <a:r>
            <a:rPr lang="ja-JP" altLang="en-US" sz="1100" b="0" i="0" u="none" strike="noStrike" baseline="0" smtClean="0">
              <a:solidFill>
                <a:schemeClr val="dk1"/>
              </a:solidFill>
              <a:latin typeface="+mn-lt"/>
              <a:ea typeface="+mn-ea"/>
              <a:cs typeface="+mn-cs"/>
            </a:rPr>
            <a:t>　国民健康保険などの特別会計においても保険税などの適正化を図り、普通会計の負担を減らしていくように努める。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元利償還金等</a:t>
          </a:r>
          <a:r>
            <a:rPr lang="en-US" altLang="ja-JP" sz="1100" b="0" i="0" u="none" strike="noStrike" baseline="0" smtClean="0">
              <a:solidFill>
                <a:schemeClr val="dk1"/>
              </a:solidFill>
              <a:latin typeface="+mn-lt"/>
              <a:ea typeface="+mn-ea"/>
              <a:cs typeface="+mn-cs"/>
            </a:rPr>
            <a:t>(A)</a:t>
          </a:r>
          <a:r>
            <a:rPr lang="ja-JP" altLang="en-US" sz="1100" b="0" i="0" u="none" strike="noStrike" baseline="0" smtClean="0">
              <a:solidFill>
                <a:schemeClr val="dk1"/>
              </a:solidFill>
              <a:latin typeface="+mn-lt"/>
              <a:ea typeface="+mn-ea"/>
              <a:cs typeface="+mn-cs"/>
            </a:rPr>
            <a:t>のうち</a:t>
          </a:r>
        </a:p>
        <a:p>
          <a:r>
            <a:rPr lang="ja-JP" altLang="en-US" sz="1100" b="0" i="0" u="none" strike="noStrike" baseline="0" smtClean="0">
              <a:solidFill>
                <a:schemeClr val="dk1"/>
              </a:solidFill>
              <a:latin typeface="+mn-lt"/>
              <a:ea typeface="+mn-ea"/>
              <a:cs typeface="+mn-cs"/>
            </a:rPr>
            <a:t>　○元利償還金は、減税補てん債等の償還が平成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年度で終了したことにより、対前年度</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百万円の減となった。</a:t>
          </a:r>
        </a:p>
        <a:p>
          <a:r>
            <a:rPr lang="ja-JP" altLang="en-US" sz="1100" b="0" i="0" u="none" strike="noStrike" baseline="0" smtClean="0">
              <a:solidFill>
                <a:schemeClr val="dk1"/>
              </a:solidFill>
              <a:latin typeface="+mn-lt"/>
              <a:ea typeface="+mn-ea"/>
              <a:cs typeface="+mn-cs"/>
            </a:rPr>
            <a:t>　○公営企業債の元利償還金に対する繰入金は、病院の建設改良及び公共下水道事業の公債費が増加したことなどにより前年度比</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百万円の増となった。</a:t>
          </a:r>
        </a:p>
        <a:p>
          <a:r>
            <a:rPr lang="ja-JP" altLang="en-US" sz="1100" b="0" i="0" u="none" strike="noStrike" baseline="0" smtClean="0">
              <a:solidFill>
                <a:schemeClr val="dk1"/>
              </a:solidFill>
              <a:latin typeface="+mn-lt"/>
              <a:ea typeface="+mn-ea"/>
              <a:cs typeface="+mn-cs"/>
            </a:rPr>
            <a:t>　○組合等が起こした地方債の元利償還金に対する負担金等は、袋井市森町広域行政組合の消防指令無線デジタル化等の公債費が増加したことなどにより前年度比</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百万円の増となった。</a:t>
          </a:r>
        </a:p>
        <a:p>
          <a:endParaRPr lang="ja-JP" altLang="en-US" sz="110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算入公債費等</a:t>
          </a:r>
          <a:r>
            <a:rPr lang="en-US" altLang="ja-JP" sz="1100" b="0" i="0" u="none" strike="noStrike" baseline="0" smtClean="0">
              <a:solidFill>
                <a:schemeClr val="dk1"/>
              </a:solidFill>
              <a:latin typeface="+mn-lt"/>
              <a:ea typeface="+mn-ea"/>
              <a:cs typeface="+mn-cs"/>
            </a:rPr>
            <a:t>(B)</a:t>
          </a:r>
          <a:r>
            <a:rPr lang="ja-JP" altLang="en-US" sz="1100" b="0" i="0" u="none" strike="noStrike" baseline="0" smtClean="0">
              <a:solidFill>
                <a:schemeClr val="dk1"/>
              </a:solidFill>
              <a:latin typeface="+mn-lt"/>
              <a:ea typeface="+mn-ea"/>
              <a:cs typeface="+mn-cs"/>
            </a:rPr>
            <a:t>は、基金繰入金の増などにより、対前年度</a:t>
          </a:r>
          <a:r>
            <a:rPr lang="en-US" altLang="ja-JP" sz="1100" b="0" i="0" u="none" strike="noStrike" baseline="0" smtClean="0">
              <a:solidFill>
                <a:schemeClr val="dk1"/>
              </a:solidFill>
              <a:latin typeface="+mn-lt"/>
              <a:ea typeface="+mn-ea"/>
              <a:cs typeface="+mn-cs"/>
            </a:rPr>
            <a:t>6</a:t>
          </a:r>
          <a:r>
            <a:rPr lang="ja-JP" altLang="en-US" sz="1100" b="0" i="0" u="none" strike="noStrike" baseline="0" smtClean="0">
              <a:solidFill>
                <a:schemeClr val="dk1"/>
              </a:solidFill>
              <a:latin typeface="+mn-lt"/>
              <a:ea typeface="+mn-ea"/>
              <a:cs typeface="+mn-cs"/>
            </a:rPr>
            <a:t>百万円の増となった。</a:t>
          </a:r>
        </a:p>
        <a:p>
          <a:endParaRPr lang="ja-JP" altLang="en-US" sz="110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したがって、実質公債費比率の分子</a:t>
          </a:r>
          <a:r>
            <a:rPr lang="en-US" altLang="ja-JP" sz="1100" b="0" i="0" u="none" strike="noStrike" baseline="0" smtClean="0">
              <a:solidFill>
                <a:schemeClr val="dk1"/>
              </a:solidFill>
              <a:latin typeface="+mn-lt"/>
              <a:ea typeface="+mn-ea"/>
              <a:cs typeface="+mn-cs"/>
            </a:rPr>
            <a:t>((A)-(B))</a:t>
          </a:r>
          <a:r>
            <a:rPr lang="ja-JP" altLang="en-US" sz="1100" b="0" i="0" u="none" strike="noStrike" baseline="0" smtClean="0">
              <a:solidFill>
                <a:schemeClr val="dk1"/>
              </a:solidFill>
              <a:latin typeface="+mn-lt"/>
              <a:ea typeface="+mn-ea"/>
              <a:cs typeface="+mn-cs"/>
            </a:rPr>
            <a:t>は、対前年度</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百万円の増加となった。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smtClean="0">
              <a:solidFill>
                <a:schemeClr val="dk1"/>
              </a:solidFill>
              <a:latin typeface="+mn-lt"/>
              <a:ea typeface="+mn-ea"/>
              <a:cs typeface="+mn-cs"/>
            </a:rPr>
            <a:t>　将来負担額</a:t>
          </a:r>
          <a:r>
            <a:rPr lang="en-US" altLang="ja-JP" sz="1050" b="0" i="0" u="none" strike="noStrike" baseline="0" smtClean="0">
              <a:solidFill>
                <a:schemeClr val="dk1"/>
              </a:solidFill>
              <a:latin typeface="+mn-lt"/>
              <a:ea typeface="+mn-ea"/>
              <a:cs typeface="+mn-cs"/>
            </a:rPr>
            <a:t>(A)</a:t>
          </a:r>
          <a:r>
            <a:rPr lang="ja-JP" altLang="en-US" sz="1050" b="0" i="0" u="none" strike="noStrike" baseline="0" smtClean="0">
              <a:solidFill>
                <a:schemeClr val="dk1"/>
              </a:solidFill>
              <a:latin typeface="+mn-lt"/>
              <a:ea typeface="+mn-ea"/>
              <a:cs typeface="+mn-cs"/>
            </a:rPr>
            <a:t>のうち</a:t>
          </a:r>
        </a:p>
        <a:p>
          <a:r>
            <a:rPr lang="ja-JP" altLang="en-US" sz="1050" b="0" i="0" u="none" strike="noStrike" baseline="0" smtClean="0">
              <a:solidFill>
                <a:schemeClr val="dk1"/>
              </a:solidFill>
              <a:latin typeface="+mn-lt"/>
              <a:ea typeface="+mn-ea"/>
              <a:cs typeface="+mn-cs"/>
            </a:rPr>
            <a:t>　○一般会計等に係る地方債の現在高は、平成</a:t>
          </a:r>
          <a:r>
            <a:rPr lang="en-US" altLang="ja-JP" sz="1050" b="0" i="0" u="none" strike="noStrike" baseline="0" smtClean="0">
              <a:solidFill>
                <a:schemeClr val="dk1"/>
              </a:solidFill>
              <a:latin typeface="+mn-lt"/>
              <a:ea typeface="+mn-ea"/>
              <a:cs typeface="+mn-cs"/>
            </a:rPr>
            <a:t>27</a:t>
          </a:r>
          <a:r>
            <a:rPr lang="ja-JP" altLang="en-US" sz="1050" b="0" i="0" u="none" strike="noStrike" baseline="0" smtClean="0">
              <a:solidFill>
                <a:schemeClr val="dk1"/>
              </a:solidFill>
              <a:latin typeface="+mn-lt"/>
              <a:ea typeface="+mn-ea"/>
              <a:cs typeface="+mn-cs"/>
            </a:rPr>
            <a:t>年度において起債の借入額</a:t>
          </a:r>
          <a:r>
            <a:rPr lang="en-US" altLang="ja-JP" sz="1050" b="0" i="0" u="none" strike="noStrike" baseline="0" smtClean="0">
              <a:solidFill>
                <a:schemeClr val="dk1"/>
              </a:solidFill>
              <a:latin typeface="+mn-lt"/>
              <a:ea typeface="+mn-ea"/>
              <a:cs typeface="+mn-cs"/>
            </a:rPr>
            <a:t>1,737</a:t>
          </a:r>
          <a:r>
            <a:rPr lang="ja-JP" altLang="en-US" sz="1050" b="0" i="0" u="none" strike="noStrike" baseline="0" smtClean="0">
              <a:solidFill>
                <a:schemeClr val="dk1"/>
              </a:solidFill>
              <a:latin typeface="+mn-lt"/>
              <a:ea typeface="+mn-ea"/>
              <a:cs typeface="+mn-cs"/>
            </a:rPr>
            <a:t>百万円（うち臨時財政対策債</a:t>
          </a:r>
          <a:r>
            <a:rPr lang="en-US" altLang="ja-JP" sz="1050" b="0" i="0" u="none" strike="noStrike" baseline="0" smtClean="0">
              <a:solidFill>
                <a:schemeClr val="dk1"/>
              </a:solidFill>
              <a:latin typeface="+mn-lt"/>
              <a:ea typeface="+mn-ea"/>
              <a:cs typeface="+mn-cs"/>
            </a:rPr>
            <a:t>365</a:t>
          </a:r>
          <a:r>
            <a:rPr lang="ja-JP" altLang="en-US" sz="1050" b="0" i="0" u="none" strike="noStrike" baseline="0" smtClean="0">
              <a:solidFill>
                <a:schemeClr val="dk1"/>
              </a:solidFill>
              <a:latin typeface="+mn-lt"/>
              <a:ea typeface="+mn-ea"/>
              <a:cs typeface="+mn-cs"/>
            </a:rPr>
            <a:t>百万円）が元金償還額</a:t>
          </a:r>
          <a:r>
            <a:rPr lang="en-US" altLang="ja-JP" sz="1050" b="0" i="0" u="none" strike="noStrike" baseline="0" smtClean="0">
              <a:solidFill>
                <a:schemeClr val="dk1"/>
              </a:solidFill>
              <a:latin typeface="+mn-lt"/>
              <a:ea typeface="+mn-ea"/>
              <a:cs typeface="+mn-cs"/>
            </a:rPr>
            <a:t>535</a:t>
          </a:r>
          <a:r>
            <a:rPr lang="ja-JP" altLang="en-US" sz="1050" b="0" i="0" u="none" strike="noStrike" baseline="0" smtClean="0">
              <a:solidFill>
                <a:schemeClr val="dk1"/>
              </a:solidFill>
              <a:latin typeface="+mn-lt"/>
              <a:ea typeface="+mn-ea"/>
              <a:cs typeface="+mn-cs"/>
            </a:rPr>
            <a:t>百万円を上回ったため、対前年度</a:t>
          </a:r>
          <a:r>
            <a:rPr lang="en-US" altLang="ja-JP" sz="1050" b="0" i="0" u="none" strike="noStrike" baseline="0" smtClean="0">
              <a:solidFill>
                <a:schemeClr val="dk1"/>
              </a:solidFill>
              <a:latin typeface="+mn-lt"/>
              <a:ea typeface="+mn-ea"/>
              <a:cs typeface="+mn-cs"/>
            </a:rPr>
            <a:t>1,198</a:t>
          </a:r>
          <a:r>
            <a:rPr lang="ja-JP" altLang="en-US" sz="1050" b="0" i="0" u="none" strike="noStrike" baseline="0" smtClean="0">
              <a:solidFill>
                <a:schemeClr val="dk1"/>
              </a:solidFill>
              <a:latin typeface="+mn-lt"/>
              <a:ea typeface="+mn-ea"/>
              <a:cs typeface="+mn-cs"/>
            </a:rPr>
            <a:t>百万円の増となった。</a:t>
          </a:r>
        </a:p>
        <a:p>
          <a:r>
            <a:rPr lang="ja-JP" altLang="en-US" sz="1050" b="0" i="0" u="none" strike="noStrike" baseline="0" smtClean="0">
              <a:solidFill>
                <a:schemeClr val="dk1"/>
              </a:solidFill>
              <a:latin typeface="+mn-lt"/>
              <a:ea typeface="+mn-ea"/>
              <a:cs typeface="+mn-cs"/>
            </a:rPr>
            <a:t>　○公営企業債等繰入見込額は、病院事業の地方債現在高が減となったことなどにより、対前年度</a:t>
          </a:r>
          <a:r>
            <a:rPr lang="en-US" altLang="ja-JP" sz="1050" b="0" i="0" u="none" strike="noStrike" baseline="0" smtClean="0">
              <a:solidFill>
                <a:schemeClr val="dk1"/>
              </a:solidFill>
              <a:latin typeface="+mn-lt"/>
              <a:ea typeface="+mn-ea"/>
              <a:cs typeface="+mn-cs"/>
            </a:rPr>
            <a:t>42</a:t>
          </a:r>
          <a:r>
            <a:rPr lang="ja-JP" altLang="en-US" sz="1050" b="0" i="0" u="none" strike="noStrike" baseline="0" smtClean="0">
              <a:solidFill>
                <a:schemeClr val="dk1"/>
              </a:solidFill>
              <a:latin typeface="+mn-lt"/>
              <a:ea typeface="+mn-ea"/>
              <a:cs typeface="+mn-cs"/>
            </a:rPr>
            <a:t>百万円の減となった。</a:t>
          </a:r>
        </a:p>
        <a:p>
          <a:r>
            <a:rPr lang="ja-JP" altLang="en-US" sz="1050" b="0" i="0" u="none" strike="noStrike" baseline="0" smtClean="0">
              <a:solidFill>
                <a:schemeClr val="dk1"/>
              </a:solidFill>
              <a:latin typeface="+mn-lt"/>
              <a:ea typeface="+mn-ea"/>
              <a:cs typeface="+mn-cs"/>
            </a:rPr>
            <a:t>　○組合等負担等見込額は、袋井市森町広域行政組合と中遠広域事務組合の地方債現在高が減少したことにより、対前年度</a:t>
          </a:r>
          <a:r>
            <a:rPr lang="en-US" altLang="ja-JP" sz="1050" b="0" i="0" u="none" strike="noStrike" baseline="0" smtClean="0">
              <a:solidFill>
                <a:schemeClr val="dk1"/>
              </a:solidFill>
              <a:latin typeface="+mn-lt"/>
              <a:ea typeface="+mn-ea"/>
              <a:cs typeface="+mn-cs"/>
            </a:rPr>
            <a:t>40</a:t>
          </a:r>
          <a:r>
            <a:rPr lang="ja-JP" altLang="en-US" sz="1050" b="0" i="0" u="none" strike="noStrike" baseline="0" smtClean="0">
              <a:solidFill>
                <a:schemeClr val="dk1"/>
              </a:solidFill>
              <a:latin typeface="+mn-lt"/>
              <a:ea typeface="+mn-ea"/>
              <a:cs typeface="+mn-cs"/>
            </a:rPr>
            <a:t>百万円の減となった。</a:t>
          </a:r>
        </a:p>
        <a:p>
          <a:r>
            <a:rPr lang="ja-JP" altLang="en-US" sz="1050" b="0" i="0" u="none" strike="noStrike" baseline="0" smtClean="0">
              <a:solidFill>
                <a:schemeClr val="dk1"/>
              </a:solidFill>
              <a:latin typeface="+mn-lt"/>
              <a:ea typeface="+mn-ea"/>
              <a:cs typeface="+mn-cs"/>
            </a:rPr>
            <a:t>　</a:t>
          </a:r>
        </a:p>
        <a:p>
          <a:r>
            <a:rPr lang="ja-JP" altLang="en-US" sz="1050" b="0" i="0" u="none" strike="noStrike" baseline="0" smtClean="0">
              <a:solidFill>
                <a:schemeClr val="dk1"/>
              </a:solidFill>
              <a:latin typeface="+mn-lt"/>
              <a:ea typeface="+mn-ea"/>
              <a:cs typeface="+mn-cs"/>
            </a:rPr>
            <a:t>  充当可能財源等</a:t>
          </a:r>
          <a:r>
            <a:rPr lang="en-US" altLang="ja-JP" sz="1050" b="0" i="0" u="none" strike="noStrike" baseline="0" smtClean="0">
              <a:solidFill>
                <a:schemeClr val="dk1"/>
              </a:solidFill>
              <a:latin typeface="+mn-lt"/>
              <a:ea typeface="+mn-ea"/>
              <a:cs typeface="+mn-cs"/>
            </a:rPr>
            <a:t>(B)</a:t>
          </a:r>
          <a:r>
            <a:rPr lang="ja-JP" altLang="en-US" sz="1050" b="0" i="0" u="none" strike="noStrike" baseline="0" smtClean="0">
              <a:solidFill>
                <a:schemeClr val="dk1"/>
              </a:solidFill>
              <a:latin typeface="+mn-lt"/>
              <a:ea typeface="+mn-ea"/>
              <a:cs typeface="+mn-cs"/>
            </a:rPr>
            <a:t>のうち</a:t>
          </a:r>
        </a:p>
        <a:p>
          <a:r>
            <a:rPr lang="ja-JP" altLang="en-US" sz="1050" b="0" i="0" u="none" strike="noStrike" baseline="0" smtClean="0">
              <a:solidFill>
                <a:schemeClr val="dk1"/>
              </a:solidFill>
              <a:latin typeface="+mn-lt"/>
              <a:ea typeface="+mn-ea"/>
              <a:cs typeface="+mn-cs"/>
            </a:rPr>
            <a:t>　○充当可能基金は、平成</a:t>
          </a:r>
          <a:r>
            <a:rPr lang="en-US" altLang="ja-JP" sz="1050" b="0" i="0" u="none" strike="noStrike" baseline="0" smtClean="0">
              <a:solidFill>
                <a:schemeClr val="dk1"/>
              </a:solidFill>
              <a:latin typeface="+mn-lt"/>
              <a:ea typeface="+mn-ea"/>
              <a:cs typeface="+mn-cs"/>
            </a:rPr>
            <a:t>27</a:t>
          </a:r>
          <a:r>
            <a:rPr lang="ja-JP" altLang="en-US" sz="1050" b="0" i="0" u="none" strike="noStrike" baseline="0" smtClean="0">
              <a:solidFill>
                <a:schemeClr val="dk1"/>
              </a:solidFill>
              <a:latin typeface="+mn-lt"/>
              <a:ea typeface="+mn-ea"/>
              <a:cs typeface="+mn-cs"/>
            </a:rPr>
            <a:t>年度に総合体育館建設基金</a:t>
          </a:r>
          <a:r>
            <a:rPr lang="en-US" altLang="ja-JP" sz="1050" b="0" i="0" u="none" strike="noStrike" baseline="0" smtClean="0">
              <a:solidFill>
                <a:schemeClr val="dk1"/>
              </a:solidFill>
              <a:latin typeface="+mn-lt"/>
              <a:ea typeface="+mn-ea"/>
              <a:cs typeface="+mn-cs"/>
            </a:rPr>
            <a:t>234</a:t>
          </a:r>
          <a:r>
            <a:rPr lang="ja-JP" altLang="en-US" sz="1050" b="0" i="0" u="none" strike="noStrike" baseline="0" smtClean="0">
              <a:solidFill>
                <a:schemeClr val="dk1"/>
              </a:solidFill>
              <a:latin typeface="+mn-lt"/>
              <a:ea typeface="+mn-ea"/>
              <a:cs typeface="+mn-cs"/>
            </a:rPr>
            <a:t>百万円を取崩したため、基金全体で</a:t>
          </a:r>
          <a:r>
            <a:rPr lang="en-US" altLang="ja-JP" sz="1050" b="0" i="0" u="none" strike="noStrike" baseline="0" smtClean="0">
              <a:solidFill>
                <a:schemeClr val="dk1"/>
              </a:solidFill>
              <a:latin typeface="+mn-lt"/>
              <a:ea typeface="+mn-ea"/>
              <a:cs typeface="+mn-cs"/>
            </a:rPr>
            <a:t>299</a:t>
          </a:r>
          <a:r>
            <a:rPr lang="ja-JP" altLang="en-US" sz="1050" b="0" i="0" u="none" strike="noStrike" baseline="0" smtClean="0">
              <a:solidFill>
                <a:schemeClr val="dk1"/>
              </a:solidFill>
              <a:latin typeface="+mn-lt"/>
              <a:ea typeface="+mn-ea"/>
              <a:cs typeface="+mn-cs"/>
            </a:rPr>
            <a:t>百万円の減となった。</a:t>
          </a:r>
        </a:p>
        <a:p>
          <a:r>
            <a:rPr lang="ja-JP" altLang="en-US" sz="1050" b="0" i="0" u="none" strike="noStrike" baseline="0" smtClean="0">
              <a:solidFill>
                <a:schemeClr val="dk1"/>
              </a:solidFill>
              <a:latin typeface="+mn-lt"/>
              <a:ea typeface="+mn-ea"/>
              <a:cs typeface="+mn-cs"/>
            </a:rPr>
            <a:t>　○充当可能特定歳入は、公営住宅賃貸料や都市計画税収入などで対前年度</a:t>
          </a:r>
          <a:r>
            <a:rPr lang="en-US" altLang="ja-JP" sz="1050" b="0" i="0" u="none" strike="noStrike" baseline="0" smtClean="0">
              <a:solidFill>
                <a:schemeClr val="dk1"/>
              </a:solidFill>
              <a:latin typeface="+mn-lt"/>
              <a:ea typeface="+mn-ea"/>
              <a:cs typeface="+mn-cs"/>
            </a:rPr>
            <a:t>57</a:t>
          </a:r>
          <a:r>
            <a:rPr lang="ja-JP" altLang="en-US" sz="1050" b="0" i="0" u="none" strike="noStrike" baseline="0" smtClean="0">
              <a:solidFill>
                <a:schemeClr val="dk1"/>
              </a:solidFill>
              <a:latin typeface="+mn-lt"/>
              <a:ea typeface="+mn-ea"/>
              <a:cs typeface="+mn-cs"/>
            </a:rPr>
            <a:t>百万円減の</a:t>
          </a:r>
          <a:r>
            <a:rPr lang="en-US" altLang="ja-JP" sz="1050" b="0" i="0" u="none" strike="noStrike" baseline="0" smtClean="0">
              <a:solidFill>
                <a:schemeClr val="dk1"/>
              </a:solidFill>
              <a:latin typeface="+mn-lt"/>
              <a:ea typeface="+mn-ea"/>
              <a:cs typeface="+mn-cs"/>
            </a:rPr>
            <a:t>754</a:t>
          </a:r>
          <a:r>
            <a:rPr lang="ja-JP" altLang="en-US" sz="1050" b="0" i="0" u="none" strike="noStrike" baseline="0" smtClean="0">
              <a:solidFill>
                <a:schemeClr val="dk1"/>
              </a:solidFill>
              <a:latin typeface="+mn-lt"/>
              <a:ea typeface="+mn-ea"/>
              <a:cs typeface="+mn-cs"/>
            </a:rPr>
            <a:t>百万円となった。</a:t>
          </a:r>
        </a:p>
        <a:p>
          <a:r>
            <a:rPr lang="ja-JP" altLang="en-US" sz="1050" b="0" i="0" u="none" strike="noStrike" baseline="0" smtClean="0">
              <a:solidFill>
                <a:schemeClr val="dk1"/>
              </a:solidFill>
              <a:latin typeface="+mn-lt"/>
              <a:ea typeface="+mn-ea"/>
              <a:cs typeface="+mn-cs"/>
            </a:rPr>
            <a:t>　○基準財政需要額算入見込額は、臨時財政対策債償還に対する算入見込額が対前年度</a:t>
          </a:r>
          <a:r>
            <a:rPr lang="en-US" altLang="ja-JP" sz="1050" b="0" i="0" u="none" strike="noStrike" baseline="0" smtClean="0">
              <a:solidFill>
                <a:schemeClr val="dk1"/>
              </a:solidFill>
              <a:latin typeface="+mn-lt"/>
              <a:ea typeface="+mn-ea"/>
              <a:cs typeface="+mn-cs"/>
            </a:rPr>
            <a:t>185</a:t>
          </a:r>
          <a:r>
            <a:rPr lang="ja-JP" altLang="en-US" sz="1050" b="0" i="0" u="none" strike="noStrike" baseline="0" smtClean="0">
              <a:solidFill>
                <a:schemeClr val="dk1"/>
              </a:solidFill>
              <a:latin typeface="+mn-lt"/>
              <a:ea typeface="+mn-ea"/>
              <a:cs typeface="+mn-cs"/>
            </a:rPr>
            <a:t>百万円の増、緊急防災減債が</a:t>
          </a:r>
          <a:r>
            <a:rPr lang="en-US" altLang="ja-JP" sz="1050" b="0" i="0" u="none" strike="noStrike" baseline="0" smtClean="0">
              <a:solidFill>
                <a:schemeClr val="dk1"/>
              </a:solidFill>
              <a:latin typeface="+mn-lt"/>
              <a:ea typeface="+mn-ea"/>
              <a:cs typeface="+mn-cs"/>
            </a:rPr>
            <a:t>377</a:t>
          </a:r>
          <a:r>
            <a:rPr lang="ja-JP" altLang="en-US" sz="1050" b="0" i="0" u="none" strike="noStrike" baseline="0" smtClean="0">
              <a:solidFill>
                <a:schemeClr val="dk1"/>
              </a:solidFill>
              <a:latin typeface="+mn-lt"/>
              <a:ea typeface="+mn-ea"/>
              <a:cs typeface="+mn-cs"/>
            </a:rPr>
            <a:t>百万円の増となったことなどから、全体として</a:t>
          </a:r>
          <a:r>
            <a:rPr lang="en-US" altLang="ja-JP" sz="1050" b="0" i="0" u="none" strike="noStrike" baseline="0" smtClean="0">
              <a:solidFill>
                <a:schemeClr val="dk1"/>
              </a:solidFill>
              <a:latin typeface="+mn-lt"/>
              <a:ea typeface="+mn-ea"/>
              <a:cs typeface="+mn-cs"/>
            </a:rPr>
            <a:t>387</a:t>
          </a:r>
          <a:r>
            <a:rPr lang="ja-JP" altLang="en-US" sz="1050" b="0" i="0" u="none" strike="noStrike" baseline="0" smtClean="0">
              <a:solidFill>
                <a:schemeClr val="dk1"/>
              </a:solidFill>
              <a:latin typeface="+mn-lt"/>
              <a:ea typeface="+mn-ea"/>
              <a:cs typeface="+mn-cs"/>
            </a:rPr>
            <a:t>百万円の増となった。</a:t>
          </a:r>
        </a:p>
        <a:p>
          <a:endParaRPr lang="ja-JP" altLang="en-US" sz="1050" smtClean="0">
            <a:solidFill>
              <a:schemeClr val="dk1"/>
            </a:solidFill>
            <a:latin typeface="+mn-lt"/>
            <a:ea typeface="+mn-ea"/>
            <a:cs typeface="+mn-cs"/>
          </a:endParaRPr>
        </a:p>
        <a:p>
          <a:r>
            <a:rPr lang="ja-JP" altLang="en-US" sz="1050" b="0" i="0" u="none" strike="noStrike" baseline="0" smtClean="0">
              <a:solidFill>
                <a:schemeClr val="dk1"/>
              </a:solidFill>
              <a:latin typeface="+mn-lt"/>
              <a:ea typeface="+mn-ea"/>
              <a:cs typeface="+mn-cs"/>
            </a:rPr>
            <a:t>　したがって、将来負担比率の分子</a:t>
          </a:r>
          <a:r>
            <a:rPr lang="en-US" altLang="ja-JP" sz="1050" b="0" i="0" u="none" strike="noStrike" baseline="0" smtClean="0">
              <a:solidFill>
                <a:schemeClr val="dk1"/>
              </a:solidFill>
              <a:latin typeface="+mn-lt"/>
              <a:ea typeface="+mn-ea"/>
              <a:cs typeface="+mn-cs"/>
            </a:rPr>
            <a:t>((A)-(B))</a:t>
          </a:r>
          <a:r>
            <a:rPr lang="ja-JP" altLang="en-US" sz="1050" b="0" i="0" u="none" strike="noStrike" baseline="0" smtClean="0">
              <a:solidFill>
                <a:schemeClr val="dk1"/>
              </a:solidFill>
              <a:latin typeface="+mn-lt"/>
              <a:ea typeface="+mn-ea"/>
              <a:cs typeface="+mn-cs"/>
            </a:rPr>
            <a:t>は、対前年度</a:t>
          </a:r>
          <a:r>
            <a:rPr lang="en-US" altLang="ja-JP" sz="1050" b="0" i="0" u="none" strike="noStrike" baseline="0" smtClean="0">
              <a:solidFill>
                <a:schemeClr val="dk1"/>
              </a:solidFill>
              <a:latin typeface="+mn-lt"/>
              <a:ea typeface="+mn-ea"/>
              <a:cs typeface="+mn-cs"/>
            </a:rPr>
            <a:t>962</a:t>
          </a:r>
          <a:r>
            <a:rPr lang="ja-JP" altLang="en-US" sz="1050" b="0" i="0" u="none" strike="noStrike" baseline="0" smtClean="0">
              <a:solidFill>
                <a:schemeClr val="dk1"/>
              </a:solidFill>
              <a:latin typeface="+mn-lt"/>
              <a:ea typeface="+mn-ea"/>
              <a:cs typeface="+mn-cs"/>
            </a:rPr>
            <a:t>百万円の増となった。</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19,090
18,876
133.91
9,732,088
8,720,887
975,960
5,034,563
8,413,725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19,090
18,876
133.91
9,732,088
8,720,887
975,960
5,034,563
8,413,725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19,090
18,876
133.91
9,732,088
8,720,887
975,960
5,034,563
8,413,725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x14ac:dyDescent="0.25">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2">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9732088</v>
      </c>
      <c r="BO4" s="379"/>
      <c r="BP4" s="379"/>
      <c r="BQ4" s="379"/>
      <c r="BR4" s="379"/>
      <c r="BS4" s="379"/>
      <c r="BT4" s="379"/>
      <c r="BU4" s="380"/>
      <c r="BV4" s="378">
        <v>8983092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19.399999999999999</v>
      </c>
      <c r="CU4" s="385"/>
      <c r="CV4" s="385"/>
      <c r="CW4" s="385"/>
      <c r="CX4" s="385"/>
      <c r="CY4" s="385"/>
      <c r="CZ4" s="385"/>
      <c r="DA4" s="386"/>
      <c r="DB4" s="384">
        <v>18.5</v>
      </c>
      <c r="DC4" s="385"/>
      <c r="DD4" s="385"/>
      <c r="DE4" s="385"/>
      <c r="DF4" s="385"/>
      <c r="DG4" s="385"/>
      <c r="DH4" s="385"/>
      <c r="DI4" s="386"/>
      <c r="DJ4" s="137"/>
      <c r="DK4" s="137"/>
      <c r="DL4" s="137"/>
      <c r="DM4" s="137"/>
      <c r="DN4" s="137"/>
      <c r="DO4" s="137"/>
    </row>
    <row r="5" spans="1:119" ht="18.75" customHeight="1" x14ac:dyDescent="0.2">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8720887</v>
      </c>
      <c r="BO5" s="416"/>
      <c r="BP5" s="416"/>
      <c r="BQ5" s="416"/>
      <c r="BR5" s="416"/>
      <c r="BS5" s="416"/>
      <c r="BT5" s="416"/>
      <c r="BU5" s="417"/>
      <c r="BV5" s="415">
        <v>8013353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89.4</v>
      </c>
      <c r="CU5" s="413"/>
      <c r="CV5" s="413"/>
      <c r="CW5" s="413"/>
      <c r="CX5" s="413"/>
      <c r="CY5" s="413"/>
      <c r="CZ5" s="413"/>
      <c r="DA5" s="414"/>
      <c r="DB5" s="412">
        <v>85.8</v>
      </c>
      <c r="DC5" s="413"/>
      <c r="DD5" s="413"/>
      <c r="DE5" s="413"/>
      <c r="DF5" s="413"/>
      <c r="DG5" s="413"/>
      <c r="DH5" s="413"/>
      <c r="DI5" s="414"/>
      <c r="DJ5" s="137"/>
      <c r="DK5" s="137"/>
      <c r="DL5" s="137"/>
      <c r="DM5" s="137"/>
      <c r="DN5" s="137"/>
      <c r="DO5" s="137"/>
    </row>
    <row r="6" spans="1:119" ht="18.75" customHeight="1" x14ac:dyDescent="0.2">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1011201</v>
      </c>
      <c r="BO6" s="416"/>
      <c r="BP6" s="416"/>
      <c r="BQ6" s="416"/>
      <c r="BR6" s="416"/>
      <c r="BS6" s="416"/>
      <c r="BT6" s="416"/>
      <c r="BU6" s="417"/>
      <c r="BV6" s="415">
        <v>969739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96.5</v>
      </c>
      <c r="CU6" s="453"/>
      <c r="CV6" s="453"/>
      <c r="CW6" s="453"/>
      <c r="CX6" s="453"/>
      <c r="CY6" s="453"/>
      <c r="CZ6" s="453"/>
      <c r="DA6" s="454"/>
      <c r="DB6" s="452">
        <v>93.6</v>
      </c>
      <c r="DC6" s="453"/>
      <c r="DD6" s="453"/>
      <c r="DE6" s="453"/>
      <c r="DF6" s="453"/>
      <c r="DG6" s="453"/>
      <c r="DH6" s="453"/>
      <c r="DI6" s="454"/>
      <c r="DJ6" s="137"/>
      <c r="DK6" s="137"/>
      <c r="DL6" s="137"/>
      <c r="DM6" s="137"/>
      <c r="DN6" s="137"/>
      <c r="DO6" s="137"/>
    </row>
    <row r="7" spans="1:119" ht="18.75" customHeight="1" x14ac:dyDescent="0.2">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35241</v>
      </c>
      <c r="BO7" s="416"/>
      <c r="BP7" s="416"/>
      <c r="BQ7" s="416"/>
      <c r="BR7" s="416"/>
      <c r="BS7" s="416"/>
      <c r="BT7" s="416"/>
      <c r="BU7" s="417"/>
      <c r="BV7" s="415">
        <v>50787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5034563</v>
      </c>
      <c r="CU7" s="416"/>
      <c r="CV7" s="416"/>
      <c r="CW7" s="416"/>
      <c r="CX7" s="416"/>
      <c r="CY7" s="416"/>
      <c r="CZ7" s="416"/>
      <c r="DA7" s="417"/>
      <c r="DB7" s="415">
        <v>4968060</v>
      </c>
      <c r="DC7" s="416"/>
      <c r="DD7" s="416"/>
      <c r="DE7" s="416"/>
      <c r="DF7" s="416"/>
      <c r="DG7" s="416"/>
      <c r="DH7" s="416"/>
      <c r="DI7" s="417"/>
      <c r="DJ7" s="137"/>
      <c r="DK7" s="137"/>
      <c r="DL7" s="137"/>
      <c r="DM7" s="137"/>
      <c r="DN7" s="137"/>
      <c r="DO7" s="137"/>
    </row>
    <row r="8" spans="1:119" ht="18.75" customHeight="1" thickBot="1" x14ac:dyDescent="0.25">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975960</v>
      </c>
      <c r="BO8" s="416"/>
      <c r="BP8" s="416"/>
      <c r="BQ8" s="416"/>
      <c r="BR8" s="416"/>
      <c r="BS8" s="416"/>
      <c r="BT8" s="416"/>
      <c r="BU8" s="417"/>
      <c r="BV8" s="415">
        <v>918952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0.6</v>
      </c>
      <c r="DC8" s="456"/>
      <c r="DD8" s="456"/>
      <c r="DE8" s="456"/>
      <c r="DF8" s="456"/>
      <c r="DG8" s="456"/>
      <c r="DH8" s="456"/>
      <c r="DI8" s="457"/>
      <c r="DJ8" s="137"/>
      <c r="DK8" s="137"/>
      <c r="DL8" s="137"/>
      <c r="DM8" s="137"/>
      <c r="DN8" s="137"/>
      <c r="DO8" s="137"/>
    </row>
    <row r="9" spans="1:119" ht="18.75" customHeight="1" thickBot="1" x14ac:dyDescent="0.25">
      <c r="A9" s="138"/>
      <c r="B9" s="409" t="s">
        <v>93</v>
      </c>
      <c r="C9" s="410"/>
      <c r="D9" s="410"/>
      <c r="E9" s="410"/>
      <c r="F9" s="410"/>
      <c r="G9" s="410"/>
      <c r="H9" s="410"/>
      <c r="I9" s="410"/>
      <c r="J9" s="410"/>
      <c r="K9" s="458"/>
      <c r="L9" s="459" t="s">
        <v>94</v>
      </c>
      <c r="M9" s="460"/>
      <c r="N9" s="460"/>
      <c r="O9" s="460"/>
      <c r="P9" s="460"/>
      <c r="Q9" s="461"/>
      <c r="R9" s="462">
        <v>18528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57008</v>
      </c>
      <c r="BO9" s="416"/>
      <c r="BP9" s="416"/>
      <c r="BQ9" s="416"/>
      <c r="BR9" s="416"/>
      <c r="BS9" s="416"/>
      <c r="BT9" s="416"/>
      <c r="BU9" s="417"/>
      <c r="BV9" s="415">
        <v>68604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8.6999999999999993</v>
      </c>
      <c r="CU9" s="413"/>
      <c r="CV9" s="413"/>
      <c r="CW9" s="413"/>
      <c r="CX9" s="413"/>
      <c r="CY9" s="413"/>
      <c r="CZ9" s="413"/>
      <c r="DA9" s="414"/>
      <c r="DB9" s="412">
        <v>9</v>
      </c>
      <c r="DC9" s="413"/>
      <c r="DD9" s="413"/>
      <c r="DE9" s="413"/>
      <c r="DF9" s="413"/>
      <c r="DG9" s="413"/>
      <c r="DH9" s="413"/>
      <c r="DI9" s="414"/>
      <c r="DJ9" s="137"/>
      <c r="DK9" s="137"/>
      <c r="DL9" s="137"/>
      <c r="DM9" s="137"/>
      <c r="DN9" s="137"/>
      <c r="DO9" s="137"/>
    </row>
    <row r="10" spans="1:119" ht="18.75" customHeight="1" thickBot="1" x14ac:dyDescent="0.25">
      <c r="A10" s="138"/>
      <c r="B10" s="409"/>
      <c r="C10" s="410"/>
      <c r="D10" s="410"/>
      <c r="E10" s="410"/>
      <c r="F10" s="410"/>
      <c r="G10" s="410"/>
      <c r="H10" s="410"/>
      <c r="I10" s="410"/>
      <c r="J10" s="410"/>
      <c r="K10" s="458"/>
      <c r="L10" s="465" t="s">
        <v>100</v>
      </c>
      <c r="M10" s="445"/>
      <c r="N10" s="445"/>
      <c r="O10" s="445"/>
      <c r="P10" s="445"/>
      <c r="Q10" s="446"/>
      <c r="R10" s="466">
        <v>19435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9893</v>
      </c>
      <c r="BO10" s="416"/>
      <c r="BP10" s="416"/>
      <c r="BQ10" s="416"/>
      <c r="BR10" s="416"/>
      <c r="BS10" s="416"/>
      <c r="BT10" s="416"/>
      <c r="BU10" s="417"/>
      <c r="BV10" s="415">
        <v>8986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2">
      <c r="A12" s="138"/>
      <c r="B12" s="475" t="s">
        <v>110</v>
      </c>
      <c r="C12" s="476"/>
      <c r="D12" s="476"/>
      <c r="E12" s="476"/>
      <c r="F12" s="476"/>
      <c r="G12" s="476"/>
      <c r="H12" s="476"/>
      <c r="I12" s="476"/>
      <c r="J12" s="476"/>
      <c r="K12" s="477"/>
      <c r="L12" s="484" t="s">
        <v>111</v>
      </c>
      <c r="M12" s="485"/>
      <c r="N12" s="485"/>
      <c r="O12" s="485"/>
      <c r="P12" s="485"/>
      <c r="Q12" s="486"/>
      <c r="R12" s="487">
        <v>19090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150000</v>
      </c>
      <c r="BO12" s="416"/>
      <c r="BP12" s="416"/>
      <c r="BQ12" s="416"/>
      <c r="BR12" s="416"/>
      <c r="BS12" s="416"/>
      <c r="BT12" s="416"/>
      <c r="BU12" s="417"/>
      <c r="BV12" s="415">
        <v>100000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2">
      <c r="A13" s="138"/>
      <c r="B13" s="478"/>
      <c r="C13" s="479"/>
      <c r="D13" s="479"/>
      <c r="E13" s="479"/>
      <c r="F13" s="479"/>
      <c r="G13" s="479"/>
      <c r="H13" s="479"/>
      <c r="I13" s="479"/>
      <c r="J13" s="479"/>
      <c r="K13" s="480"/>
      <c r="L13" s="148"/>
      <c r="M13" s="503" t="s">
        <v>119</v>
      </c>
      <c r="N13" s="504"/>
      <c r="O13" s="504"/>
      <c r="P13" s="504"/>
      <c r="Q13" s="505"/>
      <c r="R13" s="496">
        <v>18876</v>
      </c>
      <c r="S13" s="497"/>
      <c r="T13" s="497"/>
      <c r="U13" s="497"/>
      <c r="V13" s="498"/>
      <c r="W13" s="431" t="s">
        <v>120</v>
      </c>
      <c r="X13" s="432"/>
      <c r="Y13" s="432"/>
      <c r="Z13" s="432"/>
      <c r="AA13" s="432"/>
      <c r="AB13" s="422"/>
      <c r="AC13" s="466">
        <v>991</v>
      </c>
      <c r="AD13" s="467"/>
      <c r="AE13" s="467"/>
      <c r="AF13" s="467"/>
      <c r="AG13" s="506"/>
      <c r="AH13" s="466">
        <v>1229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-83099</v>
      </c>
      <c r="BO13" s="416"/>
      <c r="BP13" s="416"/>
      <c r="BQ13" s="416"/>
      <c r="BR13" s="416"/>
      <c r="BS13" s="416"/>
      <c r="BT13" s="416"/>
      <c r="BU13" s="417"/>
      <c r="BV13" s="415">
        <v>-22410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8.5</v>
      </c>
      <c r="CU13" s="413"/>
      <c r="CV13" s="413"/>
      <c r="CW13" s="413"/>
      <c r="CX13" s="413"/>
      <c r="CY13" s="413"/>
      <c r="CZ13" s="413"/>
      <c r="DA13" s="414"/>
      <c r="DB13" s="412">
        <v>8.5</v>
      </c>
      <c r="DC13" s="413"/>
      <c r="DD13" s="413"/>
      <c r="DE13" s="413"/>
      <c r="DF13" s="413"/>
      <c r="DG13" s="413"/>
      <c r="DH13" s="413"/>
      <c r="DI13" s="414"/>
      <c r="DJ13" s="137"/>
      <c r="DK13" s="137"/>
      <c r="DL13" s="137"/>
      <c r="DM13" s="137"/>
      <c r="DN13" s="137"/>
      <c r="DO13" s="137"/>
    </row>
    <row r="14" spans="1:119" ht="18.75" customHeight="1" thickBot="1" x14ac:dyDescent="0.25">
      <c r="A14" s="138"/>
      <c r="B14" s="478"/>
      <c r="C14" s="479"/>
      <c r="D14" s="479"/>
      <c r="E14" s="479"/>
      <c r="F14" s="479"/>
      <c r="G14" s="479"/>
      <c r="H14" s="479"/>
      <c r="I14" s="479"/>
      <c r="J14" s="479"/>
      <c r="K14" s="480"/>
      <c r="L14" s="493" t="s">
        <v>125</v>
      </c>
      <c r="M14" s="494"/>
      <c r="N14" s="494"/>
      <c r="O14" s="494"/>
      <c r="P14" s="494"/>
      <c r="Q14" s="495"/>
      <c r="R14" s="496">
        <v>19325</v>
      </c>
      <c r="S14" s="497"/>
      <c r="T14" s="497"/>
      <c r="U14" s="497"/>
      <c r="V14" s="498"/>
      <c r="W14" s="405"/>
      <c r="X14" s="406"/>
      <c r="Y14" s="406"/>
      <c r="Z14" s="406"/>
      <c r="AA14" s="406"/>
      <c r="AB14" s="395"/>
      <c r="AC14" s="499">
        <v>9.6999999999999993</v>
      </c>
      <c r="AD14" s="500"/>
      <c r="AE14" s="500"/>
      <c r="AF14" s="500"/>
      <c r="AG14" s="501"/>
      <c r="AH14" s="499">
        <v>11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65.900000000000006</v>
      </c>
      <c r="CU14" s="511"/>
      <c r="CV14" s="511"/>
      <c r="CW14" s="511"/>
      <c r="CX14" s="511"/>
      <c r="CY14" s="511"/>
      <c r="CZ14" s="511"/>
      <c r="DA14" s="512"/>
      <c r="DB14" s="510">
        <v>44.8</v>
      </c>
      <c r="DC14" s="511"/>
      <c r="DD14" s="511"/>
      <c r="DE14" s="511"/>
      <c r="DF14" s="511"/>
      <c r="DG14" s="511"/>
      <c r="DH14" s="511"/>
      <c r="DI14" s="512"/>
      <c r="DJ14" s="137"/>
      <c r="DK14" s="137"/>
      <c r="DL14" s="137"/>
      <c r="DM14" s="137"/>
      <c r="DN14" s="137"/>
      <c r="DO14" s="137"/>
    </row>
    <row r="15" spans="1:119" ht="18.75" customHeight="1" x14ac:dyDescent="0.2">
      <c r="A15" s="138"/>
      <c r="B15" s="478"/>
      <c r="C15" s="479"/>
      <c r="D15" s="479"/>
      <c r="E15" s="479"/>
      <c r="F15" s="479"/>
      <c r="G15" s="479"/>
      <c r="H15" s="479"/>
      <c r="I15" s="479"/>
      <c r="J15" s="479"/>
      <c r="K15" s="480"/>
      <c r="L15" s="148"/>
      <c r="M15" s="503" t="s">
        <v>119</v>
      </c>
      <c r="N15" s="504"/>
      <c r="O15" s="504"/>
      <c r="P15" s="504"/>
      <c r="Q15" s="505"/>
      <c r="R15" s="496">
        <v>19124</v>
      </c>
      <c r="S15" s="497"/>
      <c r="T15" s="497"/>
      <c r="U15" s="497"/>
      <c r="V15" s="498"/>
      <c r="W15" s="431" t="s">
        <v>127</v>
      </c>
      <c r="X15" s="432"/>
      <c r="Y15" s="432"/>
      <c r="Z15" s="432"/>
      <c r="AA15" s="432"/>
      <c r="AB15" s="422"/>
      <c r="AC15" s="466">
        <v>4047</v>
      </c>
      <c r="AD15" s="467"/>
      <c r="AE15" s="467"/>
      <c r="AF15" s="467"/>
      <c r="AG15" s="506"/>
      <c r="AH15" s="466">
        <v>4659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2440482</v>
      </c>
      <c r="BO15" s="379"/>
      <c r="BP15" s="379"/>
      <c r="BQ15" s="379"/>
      <c r="BR15" s="379"/>
      <c r="BS15" s="379"/>
      <c r="BT15" s="379"/>
      <c r="BU15" s="380"/>
      <c r="BV15" s="378">
        <v>2395186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39.700000000000003</v>
      </c>
      <c r="AD16" s="500"/>
      <c r="AE16" s="500"/>
      <c r="AF16" s="500"/>
      <c r="AG16" s="501"/>
      <c r="AH16" s="499">
        <v>41.6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4000787</v>
      </c>
      <c r="BO16" s="416"/>
      <c r="BP16" s="416"/>
      <c r="BQ16" s="416"/>
      <c r="BR16" s="416"/>
      <c r="BS16" s="416"/>
      <c r="BT16" s="416"/>
      <c r="BU16" s="417"/>
      <c r="BV16" s="415">
        <v>3882149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5">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5156</v>
      </c>
      <c r="AD17" s="467"/>
      <c r="AE17" s="467"/>
      <c r="AF17" s="467"/>
      <c r="AG17" s="506"/>
      <c r="AH17" s="466">
        <v>5290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3087332</v>
      </c>
      <c r="BO17" s="416"/>
      <c r="BP17" s="416"/>
      <c r="BQ17" s="416"/>
      <c r="BR17" s="416"/>
      <c r="BS17" s="416"/>
      <c r="BT17" s="416"/>
      <c r="BU17" s="417"/>
      <c r="BV17" s="415">
        <v>3067017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5">
      <c r="A18" s="138"/>
      <c r="B18" s="526" t="s">
        <v>137</v>
      </c>
      <c r="C18" s="458"/>
      <c r="D18" s="458"/>
      <c r="E18" s="527"/>
      <c r="F18" s="527"/>
      <c r="G18" s="527"/>
      <c r="H18" s="527"/>
      <c r="I18" s="527"/>
      <c r="J18" s="527"/>
      <c r="K18" s="527"/>
      <c r="L18" s="528">
        <v>133.91</v>
      </c>
      <c r="M18" s="528"/>
      <c r="N18" s="528"/>
      <c r="O18" s="528"/>
      <c r="P18" s="528"/>
      <c r="Q18" s="528"/>
      <c r="R18" s="529"/>
      <c r="S18" s="529"/>
      <c r="T18" s="529"/>
      <c r="U18" s="529"/>
      <c r="V18" s="530"/>
      <c r="W18" s="433"/>
      <c r="X18" s="434"/>
      <c r="Y18" s="434"/>
      <c r="Z18" s="434"/>
      <c r="AA18" s="434"/>
      <c r="AB18" s="425"/>
      <c r="AC18" s="531">
        <v>50.6</v>
      </c>
      <c r="AD18" s="532"/>
      <c r="AE18" s="532"/>
      <c r="AF18" s="532"/>
      <c r="AG18" s="533"/>
      <c r="AH18" s="531">
        <v>47.2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4471067</v>
      </c>
      <c r="BO18" s="416"/>
      <c r="BP18" s="416"/>
      <c r="BQ18" s="416"/>
      <c r="BR18" s="416"/>
      <c r="BS18" s="416"/>
      <c r="BT18" s="416"/>
      <c r="BU18" s="417"/>
      <c r="BV18" s="415">
        <v>4254952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5">
      <c r="A19" s="138"/>
      <c r="B19" s="526" t="s">
        <v>139</v>
      </c>
      <c r="C19" s="458"/>
      <c r="D19" s="458"/>
      <c r="E19" s="527"/>
      <c r="F19" s="527"/>
      <c r="G19" s="527"/>
      <c r="H19" s="527"/>
      <c r="I19" s="527"/>
      <c r="J19" s="527"/>
      <c r="K19" s="527"/>
      <c r="L19" s="535">
        <v>138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6465258</v>
      </c>
      <c r="BO19" s="416"/>
      <c r="BP19" s="416"/>
      <c r="BQ19" s="416"/>
      <c r="BR19" s="416"/>
      <c r="BS19" s="416"/>
      <c r="BT19" s="416"/>
      <c r="BU19" s="417"/>
      <c r="BV19" s="415">
        <v>6590430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5">
      <c r="A20" s="138"/>
      <c r="B20" s="526" t="s">
        <v>141</v>
      </c>
      <c r="C20" s="458"/>
      <c r="D20" s="458"/>
      <c r="E20" s="527"/>
      <c r="F20" s="527"/>
      <c r="G20" s="527"/>
      <c r="H20" s="527"/>
      <c r="I20" s="527"/>
      <c r="J20" s="527"/>
      <c r="K20" s="527"/>
      <c r="L20" s="535">
        <v>6133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2">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5">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2">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8413725</v>
      </c>
      <c r="BO23" s="416"/>
      <c r="BP23" s="416"/>
      <c r="BQ23" s="416"/>
      <c r="BR23" s="416"/>
      <c r="BS23" s="416"/>
      <c r="BT23" s="416"/>
      <c r="BU23" s="417"/>
      <c r="BV23" s="415">
        <v>7211414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5">
      <c r="A24" s="138"/>
      <c r="B24" s="548"/>
      <c r="C24" s="549"/>
      <c r="D24" s="550"/>
      <c r="E24" s="465" t="s">
        <v>150</v>
      </c>
      <c r="F24" s="445"/>
      <c r="G24" s="445"/>
      <c r="H24" s="445"/>
      <c r="I24" s="445"/>
      <c r="J24" s="445"/>
      <c r="K24" s="446"/>
      <c r="L24" s="466">
        <v>1</v>
      </c>
      <c r="M24" s="467"/>
      <c r="N24" s="467"/>
      <c r="O24" s="467"/>
      <c r="P24" s="506"/>
      <c r="Q24" s="466">
        <v>6246</v>
      </c>
      <c r="R24" s="467"/>
      <c r="S24" s="467"/>
      <c r="T24" s="467"/>
      <c r="U24" s="467"/>
      <c r="V24" s="506"/>
      <c r="W24" s="561"/>
      <c r="X24" s="549"/>
      <c r="Y24" s="550"/>
      <c r="Z24" s="465" t="s">
        <v>151</v>
      </c>
      <c r="AA24" s="445"/>
      <c r="AB24" s="445"/>
      <c r="AC24" s="445"/>
      <c r="AD24" s="445"/>
      <c r="AE24" s="445"/>
      <c r="AF24" s="445"/>
      <c r="AG24" s="446"/>
      <c r="AH24" s="466">
        <v>122</v>
      </c>
      <c r="AI24" s="467"/>
      <c r="AJ24" s="467"/>
      <c r="AK24" s="467"/>
      <c r="AL24" s="506"/>
      <c r="AM24" s="466">
        <v>372954</v>
      </c>
      <c r="AN24" s="467"/>
      <c r="AO24" s="467"/>
      <c r="AP24" s="467"/>
      <c r="AQ24" s="467"/>
      <c r="AR24" s="506"/>
      <c r="AS24" s="466">
        <v>3057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6723845</v>
      </c>
      <c r="BO24" s="416"/>
      <c r="BP24" s="416"/>
      <c r="BQ24" s="416"/>
      <c r="BR24" s="416"/>
      <c r="BS24" s="416"/>
      <c r="BT24" s="416"/>
      <c r="BU24" s="417"/>
      <c r="BV24" s="415">
        <v>6198656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2">
      <c r="A25" s="138"/>
      <c r="B25" s="548"/>
      <c r="C25" s="549"/>
      <c r="D25" s="550"/>
      <c r="E25" s="465" t="s">
        <v>153</v>
      </c>
      <c r="F25" s="445"/>
      <c r="G25" s="445"/>
      <c r="H25" s="445"/>
      <c r="I25" s="445"/>
      <c r="J25" s="445"/>
      <c r="K25" s="446"/>
      <c r="L25" s="466">
        <v>1</v>
      </c>
      <c r="M25" s="467"/>
      <c r="N25" s="467"/>
      <c r="O25" s="467"/>
      <c r="P25" s="506"/>
      <c r="Q25" s="466">
        <v>5760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110287</v>
      </c>
      <c r="BO25" s="379"/>
      <c r="BP25" s="379"/>
      <c r="BQ25" s="379"/>
      <c r="BR25" s="379"/>
      <c r="BS25" s="379"/>
      <c r="BT25" s="379"/>
      <c r="BU25" s="380"/>
      <c r="BV25" s="378">
        <v>128644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2">
      <c r="A26" s="138"/>
      <c r="B26" s="548"/>
      <c r="C26" s="549"/>
      <c r="D26" s="550"/>
      <c r="E26" s="465" t="s">
        <v>156</v>
      </c>
      <c r="F26" s="445"/>
      <c r="G26" s="445"/>
      <c r="H26" s="445"/>
      <c r="I26" s="445"/>
      <c r="J26" s="445"/>
      <c r="K26" s="446"/>
      <c r="L26" s="466">
        <v>1</v>
      </c>
      <c r="M26" s="467"/>
      <c r="N26" s="467"/>
      <c r="O26" s="467"/>
      <c r="P26" s="506"/>
      <c r="Q26" s="466">
        <v>5140</v>
      </c>
      <c r="R26" s="467"/>
      <c r="S26" s="467"/>
      <c r="T26" s="467"/>
      <c r="U26" s="467"/>
      <c r="V26" s="506"/>
      <c r="W26" s="561"/>
      <c r="X26" s="549"/>
      <c r="Y26" s="550"/>
      <c r="Z26" s="465" t="s">
        <v>157</v>
      </c>
      <c r="AA26" s="571"/>
      <c r="AB26" s="571"/>
      <c r="AC26" s="571"/>
      <c r="AD26" s="571"/>
      <c r="AE26" s="571"/>
      <c r="AF26" s="571"/>
      <c r="AG26" s="572"/>
      <c r="AH26" s="466">
        <v>9</v>
      </c>
      <c r="AI26" s="467"/>
      <c r="AJ26" s="467"/>
      <c r="AK26" s="467"/>
      <c r="AL26" s="506"/>
      <c r="AM26" s="466">
        <v>25614</v>
      </c>
      <c r="AN26" s="467"/>
      <c r="AO26" s="467"/>
      <c r="AP26" s="467"/>
      <c r="AQ26" s="467"/>
      <c r="AR26" s="506"/>
      <c r="AS26" s="466">
        <v>2846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5">
      <c r="A27" s="138"/>
      <c r="B27" s="548"/>
      <c r="C27" s="549"/>
      <c r="D27" s="550"/>
      <c r="E27" s="465" t="s">
        <v>159</v>
      </c>
      <c r="F27" s="445"/>
      <c r="G27" s="445"/>
      <c r="H27" s="445"/>
      <c r="I27" s="445"/>
      <c r="J27" s="445"/>
      <c r="K27" s="446"/>
      <c r="L27" s="466">
        <v>1</v>
      </c>
      <c r="M27" s="467"/>
      <c r="N27" s="467"/>
      <c r="O27" s="467"/>
      <c r="P27" s="506"/>
      <c r="Q27" s="466">
        <v>2900</v>
      </c>
      <c r="R27" s="467"/>
      <c r="S27" s="467"/>
      <c r="T27" s="467"/>
      <c r="U27" s="467"/>
      <c r="V27" s="506"/>
      <c r="W27" s="561"/>
      <c r="X27" s="549"/>
      <c r="Y27" s="550"/>
      <c r="Z27" s="465" t="s">
        <v>160</v>
      </c>
      <c r="AA27" s="445"/>
      <c r="AB27" s="445"/>
      <c r="AC27" s="445"/>
      <c r="AD27" s="445"/>
      <c r="AE27" s="445"/>
      <c r="AF27" s="445"/>
      <c r="AG27" s="446"/>
      <c r="AH27" s="466">
        <v>20</v>
      </c>
      <c r="AI27" s="467"/>
      <c r="AJ27" s="467"/>
      <c r="AK27" s="467"/>
      <c r="AL27" s="506"/>
      <c r="AM27" s="466">
        <v>57180</v>
      </c>
      <c r="AN27" s="467"/>
      <c r="AO27" s="467"/>
      <c r="AP27" s="467"/>
      <c r="AQ27" s="467"/>
      <c r="AR27" s="506"/>
      <c r="AS27" s="466">
        <v>2859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2">
      <c r="A28" s="138"/>
      <c r="B28" s="548"/>
      <c r="C28" s="549"/>
      <c r="D28" s="550"/>
      <c r="E28" s="465" t="s">
        <v>162</v>
      </c>
      <c r="F28" s="445"/>
      <c r="G28" s="445"/>
      <c r="H28" s="445"/>
      <c r="I28" s="445"/>
      <c r="J28" s="445"/>
      <c r="K28" s="446"/>
      <c r="L28" s="466">
        <v>1</v>
      </c>
      <c r="M28" s="467"/>
      <c r="N28" s="467"/>
      <c r="O28" s="467"/>
      <c r="P28" s="506"/>
      <c r="Q28" s="466">
        <v>2270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2053753</v>
      </c>
      <c r="BO28" s="379"/>
      <c r="BP28" s="379"/>
      <c r="BQ28" s="379"/>
      <c r="BR28" s="379"/>
      <c r="BS28" s="379"/>
      <c r="BT28" s="379"/>
      <c r="BU28" s="380"/>
      <c r="BV28" s="378">
        <v>2093860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2">
      <c r="A29" s="138"/>
      <c r="B29" s="548"/>
      <c r="C29" s="549"/>
      <c r="D29" s="550"/>
      <c r="E29" s="465" t="s">
        <v>166</v>
      </c>
      <c r="F29" s="445"/>
      <c r="G29" s="445"/>
      <c r="H29" s="445"/>
      <c r="I29" s="445"/>
      <c r="J29" s="445"/>
      <c r="K29" s="446"/>
      <c r="L29" s="466">
        <v>10</v>
      </c>
      <c r="M29" s="467"/>
      <c r="N29" s="467"/>
      <c r="O29" s="467"/>
      <c r="P29" s="506"/>
      <c r="Q29" s="466">
        <v>2030</v>
      </c>
      <c r="R29" s="467"/>
      <c r="S29" s="467"/>
      <c r="T29" s="467"/>
      <c r="U29" s="467"/>
      <c r="V29" s="506"/>
      <c r="W29" s="562"/>
      <c r="X29" s="563"/>
      <c r="Y29" s="564"/>
      <c r="Z29" s="465" t="s">
        <v>167</v>
      </c>
      <c r="AA29" s="445"/>
      <c r="AB29" s="445"/>
      <c r="AC29" s="445"/>
      <c r="AD29" s="445"/>
      <c r="AE29" s="445"/>
      <c r="AF29" s="445"/>
      <c r="AG29" s="446"/>
      <c r="AH29" s="466">
        <v>142</v>
      </c>
      <c r="AI29" s="467"/>
      <c r="AJ29" s="467"/>
      <c r="AK29" s="467"/>
      <c r="AL29" s="506"/>
      <c r="AM29" s="466">
        <v>430134</v>
      </c>
      <c r="AN29" s="467"/>
      <c r="AO29" s="467"/>
      <c r="AP29" s="467"/>
      <c r="AQ29" s="467"/>
      <c r="AR29" s="506"/>
      <c r="AS29" s="466">
        <v>3029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200162</v>
      </c>
      <c r="BO29" s="416"/>
      <c r="BP29" s="416"/>
      <c r="BQ29" s="416"/>
      <c r="BR29" s="416"/>
      <c r="BS29" s="416"/>
      <c r="BT29" s="416"/>
      <c r="BU29" s="417"/>
      <c r="BV29" s="415">
        <v>200097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5">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588290</v>
      </c>
      <c r="BO30" s="585"/>
      <c r="BP30" s="585"/>
      <c r="BQ30" s="585"/>
      <c r="BR30" s="585"/>
      <c r="BS30" s="585"/>
      <c r="BT30" s="585"/>
      <c r="BU30" s="586"/>
      <c r="BV30" s="584">
        <v>877094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2">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大久保簡易水道事業特別会計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中遠広域事務組合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周智郡土地開発公社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2">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三倉簡易水道事業特別会計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養護老人ホームとよおか管理組合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株式会社アクティ森</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2">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大河内簡易水道事業特別会計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袋井市森町広域行政組合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2">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公共下水道事業特別会計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中東遠看護専門学校組合一般会計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2">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中東遠看護専門学校組合奨学金貸与特別会計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2">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東遠学園組合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2">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太田川原野谷川治水水防組合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2">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静岡地方税滞納整理機構</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2">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静岡県後期高齢者医療広域連合一般会計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2">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静岡県後期高齢者医療広域連合後期高齢者医療事業特別会計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188</v>
      </c>
    </row>
    <row r="50" spans="5:5" x14ac:dyDescent="0.2">
      <c r="E50" s="139" t="s">
        <v>189</v>
      </c>
    </row>
    <row r="51" spans="5:5" x14ac:dyDescent="0.2">
      <c r="E51" s="139" t="s">
        <v>190</v>
      </c>
    </row>
    <row r="52" spans="5:5" x14ac:dyDescent="0.2">
      <c r="E52" s="139" t="s">
        <v>191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2">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2">
      <c r="B5" s="609" t="s">
        <v>205</v>
      </c>
      <c r="C5" s="610"/>
      <c r="D5" s="610"/>
      <c r="E5" s="610"/>
      <c r="F5" s="610"/>
      <c r="G5" s="610"/>
      <c r="H5" s="610"/>
      <c r="I5" s="610"/>
      <c r="J5" s="610"/>
      <c r="K5" s="610"/>
      <c r="L5" s="610"/>
      <c r="M5" s="610"/>
      <c r="N5" s="610"/>
      <c r="O5" s="610"/>
      <c r="P5" s="610"/>
      <c r="Q5" s="611"/>
      <c r="R5" s="612">
        <v>2462254</v>
      </c>
      <c r="S5" s="613"/>
      <c r="T5" s="613"/>
      <c r="U5" s="613"/>
      <c r="V5" s="613"/>
      <c r="W5" s="613"/>
      <c r="X5" s="613"/>
      <c r="Y5" s="614"/>
      <c r="Z5" s="615">
        <v>25.3</v>
      </c>
      <c r="AA5" s="615"/>
      <c r="AB5" s="615"/>
      <c r="AC5" s="615"/>
      <c r="AD5" s="616">
        <v>2415721</v>
      </c>
      <c r="AE5" s="616"/>
      <c r="AF5" s="616"/>
      <c r="AG5" s="616"/>
      <c r="AH5" s="616"/>
      <c r="AI5" s="616"/>
      <c r="AJ5" s="616"/>
      <c r="AK5" s="616"/>
      <c r="AL5" s="617">
        <v>52.1</v>
      </c>
      <c r="AM5" s="618"/>
      <c r="AN5" s="618"/>
      <c r="AO5" s="619"/>
      <c r="AP5" s="609" t="s">
        <v>206</v>
      </c>
      <c r="AQ5" s="610"/>
      <c r="AR5" s="610"/>
      <c r="AS5" s="610"/>
      <c r="AT5" s="610"/>
      <c r="AU5" s="610"/>
      <c r="AV5" s="610"/>
      <c r="AW5" s="610"/>
      <c r="AX5" s="610"/>
      <c r="AY5" s="610"/>
      <c r="AZ5" s="610"/>
      <c r="BA5" s="610"/>
      <c r="BB5" s="610"/>
      <c r="BC5" s="610"/>
      <c r="BD5" s="610"/>
      <c r="BE5" s="610"/>
      <c r="BF5" s="611"/>
      <c r="BG5" s="623">
        <v>2415721</v>
      </c>
      <c r="BH5" s="624"/>
      <c r="BI5" s="624"/>
      <c r="BJ5" s="624"/>
      <c r="BK5" s="624"/>
      <c r="BL5" s="624"/>
      <c r="BM5" s="624"/>
      <c r="BN5" s="625"/>
      <c r="BO5" s="626">
        <v>98.1</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2">
      <c r="B6" s="620" t="s">
        <v>211</v>
      </c>
      <c r="C6" s="621"/>
      <c r="D6" s="621"/>
      <c r="E6" s="621"/>
      <c r="F6" s="621"/>
      <c r="G6" s="621"/>
      <c r="H6" s="621"/>
      <c r="I6" s="621"/>
      <c r="J6" s="621"/>
      <c r="K6" s="621"/>
      <c r="L6" s="621"/>
      <c r="M6" s="621"/>
      <c r="N6" s="621"/>
      <c r="O6" s="621"/>
      <c r="P6" s="621"/>
      <c r="Q6" s="622"/>
      <c r="R6" s="623">
        <v>115452</v>
      </c>
      <c r="S6" s="624"/>
      <c r="T6" s="624"/>
      <c r="U6" s="624"/>
      <c r="V6" s="624"/>
      <c r="W6" s="624"/>
      <c r="X6" s="624"/>
      <c r="Y6" s="625"/>
      <c r="Z6" s="626">
        <v>1.2</v>
      </c>
      <c r="AA6" s="626"/>
      <c r="AB6" s="626"/>
      <c r="AC6" s="626"/>
      <c r="AD6" s="627">
        <v>115452</v>
      </c>
      <c r="AE6" s="627"/>
      <c r="AF6" s="627"/>
      <c r="AG6" s="627"/>
      <c r="AH6" s="627"/>
      <c r="AI6" s="627"/>
      <c r="AJ6" s="627"/>
      <c r="AK6" s="627"/>
      <c r="AL6" s="628">
        <v>2.5</v>
      </c>
      <c r="AM6" s="629"/>
      <c r="AN6" s="629"/>
      <c r="AO6" s="630"/>
      <c r="AP6" s="620" t="s">
        <v>212</v>
      </c>
      <c r="AQ6" s="621"/>
      <c r="AR6" s="621"/>
      <c r="AS6" s="621"/>
      <c r="AT6" s="621"/>
      <c r="AU6" s="621"/>
      <c r="AV6" s="621"/>
      <c r="AW6" s="621"/>
      <c r="AX6" s="621"/>
      <c r="AY6" s="621"/>
      <c r="AZ6" s="621"/>
      <c r="BA6" s="621"/>
      <c r="BB6" s="621"/>
      <c r="BC6" s="621"/>
      <c r="BD6" s="621"/>
      <c r="BE6" s="621"/>
      <c r="BF6" s="622"/>
      <c r="BG6" s="623">
        <v>2415721</v>
      </c>
      <c r="BH6" s="624"/>
      <c r="BI6" s="624"/>
      <c r="BJ6" s="624"/>
      <c r="BK6" s="624"/>
      <c r="BL6" s="624"/>
      <c r="BM6" s="624"/>
      <c r="BN6" s="625"/>
      <c r="BO6" s="626">
        <v>98.1</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87143</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87143</v>
      </c>
      <c r="DR6" s="624"/>
      <c r="DS6" s="624"/>
      <c r="DT6" s="624"/>
      <c r="DU6" s="624"/>
      <c r="DV6" s="624"/>
      <c r="DW6" s="624"/>
      <c r="DX6" s="624"/>
      <c r="DY6" s="624"/>
      <c r="DZ6" s="624"/>
      <c r="EA6" s="624"/>
      <c r="EB6" s="624"/>
      <c r="EC6" s="633"/>
    </row>
    <row r="7" spans="2:143" ht="11.25" customHeight="1" x14ac:dyDescent="0.2">
      <c r="B7" s="620" t="s">
        <v>214</v>
      </c>
      <c r="C7" s="621"/>
      <c r="D7" s="621"/>
      <c r="E7" s="621"/>
      <c r="F7" s="621"/>
      <c r="G7" s="621"/>
      <c r="H7" s="621"/>
      <c r="I7" s="621"/>
      <c r="J7" s="621"/>
      <c r="K7" s="621"/>
      <c r="L7" s="621"/>
      <c r="M7" s="621"/>
      <c r="N7" s="621"/>
      <c r="O7" s="621"/>
      <c r="P7" s="621"/>
      <c r="Q7" s="622"/>
      <c r="R7" s="623">
        <v>4631</v>
      </c>
      <c r="S7" s="624"/>
      <c r="T7" s="624"/>
      <c r="U7" s="624"/>
      <c r="V7" s="624"/>
      <c r="W7" s="624"/>
      <c r="X7" s="624"/>
      <c r="Y7" s="625"/>
      <c r="Z7" s="626">
        <v>0</v>
      </c>
      <c r="AA7" s="626"/>
      <c r="AB7" s="626"/>
      <c r="AC7" s="626"/>
      <c r="AD7" s="627">
        <v>4631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1017402</v>
      </c>
      <c r="BH7" s="624"/>
      <c r="BI7" s="624"/>
      <c r="BJ7" s="624"/>
      <c r="BK7" s="624"/>
      <c r="BL7" s="624"/>
      <c r="BM7" s="624"/>
      <c r="BN7" s="625"/>
      <c r="BO7" s="626">
        <v>41.3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861250</v>
      </c>
      <c r="CS7" s="624"/>
      <c r="CT7" s="624"/>
      <c r="CU7" s="624"/>
      <c r="CV7" s="624"/>
      <c r="CW7" s="624"/>
      <c r="CX7" s="624"/>
      <c r="CY7" s="625"/>
      <c r="CZ7" s="626">
        <v>9.9</v>
      </c>
      <c r="DA7" s="626"/>
      <c r="DB7" s="626"/>
      <c r="DC7" s="626"/>
      <c r="DD7" s="632">
        <v>16243</v>
      </c>
      <c r="DE7" s="624"/>
      <c r="DF7" s="624"/>
      <c r="DG7" s="624"/>
      <c r="DH7" s="624"/>
      <c r="DI7" s="624"/>
      <c r="DJ7" s="624"/>
      <c r="DK7" s="624"/>
      <c r="DL7" s="624"/>
      <c r="DM7" s="624"/>
      <c r="DN7" s="624"/>
      <c r="DO7" s="624"/>
      <c r="DP7" s="625"/>
      <c r="DQ7" s="632">
        <v>727231</v>
      </c>
      <c r="DR7" s="624"/>
      <c r="DS7" s="624"/>
      <c r="DT7" s="624"/>
      <c r="DU7" s="624"/>
      <c r="DV7" s="624"/>
      <c r="DW7" s="624"/>
      <c r="DX7" s="624"/>
      <c r="DY7" s="624"/>
      <c r="DZ7" s="624"/>
      <c r="EA7" s="624"/>
      <c r="EB7" s="624"/>
      <c r="EC7" s="633"/>
    </row>
    <row r="8" spans="2:143" ht="11.25" customHeight="1" x14ac:dyDescent="0.2">
      <c r="B8" s="620" t="s">
        <v>217</v>
      </c>
      <c r="C8" s="621"/>
      <c r="D8" s="621"/>
      <c r="E8" s="621"/>
      <c r="F8" s="621"/>
      <c r="G8" s="621"/>
      <c r="H8" s="621"/>
      <c r="I8" s="621"/>
      <c r="J8" s="621"/>
      <c r="K8" s="621"/>
      <c r="L8" s="621"/>
      <c r="M8" s="621"/>
      <c r="N8" s="621"/>
      <c r="O8" s="621"/>
      <c r="P8" s="621"/>
      <c r="Q8" s="622"/>
      <c r="R8" s="623">
        <v>12998</v>
      </c>
      <c r="S8" s="624"/>
      <c r="T8" s="624"/>
      <c r="U8" s="624"/>
      <c r="V8" s="624"/>
      <c r="W8" s="624"/>
      <c r="X8" s="624"/>
      <c r="Y8" s="625"/>
      <c r="Z8" s="626">
        <v>0.1</v>
      </c>
      <c r="AA8" s="626"/>
      <c r="AB8" s="626"/>
      <c r="AC8" s="626"/>
      <c r="AD8" s="627">
        <v>12998</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34136</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1978884</v>
      </c>
      <c r="CS8" s="624"/>
      <c r="CT8" s="624"/>
      <c r="CU8" s="624"/>
      <c r="CV8" s="624"/>
      <c r="CW8" s="624"/>
      <c r="CX8" s="624"/>
      <c r="CY8" s="625"/>
      <c r="CZ8" s="626">
        <v>22.7</v>
      </c>
      <c r="DA8" s="626"/>
      <c r="DB8" s="626"/>
      <c r="DC8" s="626"/>
      <c r="DD8" s="632">
        <v>26782</v>
      </c>
      <c r="DE8" s="624"/>
      <c r="DF8" s="624"/>
      <c r="DG8" s="624"/>
      <c r="DH8" s="624"/>
      <c r="DI8" s="624"/>
      <c r="DJ8" s="624"/>
      <c r="DK8" s="624"/>
      <c r="DL8" s="624"/>
      <c r="DM8" s="624"/>
      <c r="DN8" s="624"/>
      <c r="DO8" s="624"/>
      <c r="DP8" s="625"/>
      <c r="DQ8" s="632">
        <v>1131768</v>
      </c>
      <c r="DR8" s="624"/>
      <c r="DS8" s="624"/>
      <c r="DT8" s="624"/>
      <c r="DU8" s="624"/>
      <c r="DV8" s="624"/>
      <c r="DW8" s="624"/>
      <c r="DX8" s="624"/>
      <c r="DY8" s="624"/>
      <c r="DZ8" s="624"/>
      <c r="EA8" s="624"/>
      <c r="EB8" s="624"/>
      <c r="EC8" s="633"/>
    </row>
    <row r="9" spans="2:143" ht="11.25" customHeight="1" x14ac:dyDescent="0.2">
      <c r="B9" s="620" t="s">
        <v>220</v>
      </c>
      <c r="C9" s="621"/>
      <c r="D9" s="621"/>
      <c r="E9" s="621"/>
      <c r="F9" s="621"/>
      <c r="G9" s="621"/>
      <c r="H9" s="621"/>
      <c r="I9" s="621"/>
      <c r="J9" s="621"/>
      <c r="K9" s="621"/>
      <c r="L9" s="621"/>
      <c r="M9" s="621"/>
      <c r="N9" s="621"/>
      <c r="O9" s="621"/>
      <c r="P9" s="621"/>
      <c r="Q9" s="622"/>
      <c r="R9" s="623">
        <v>13784</v>
      </c>
      <c r="S9" s="624"/>
      <c r="T9" s="624"/>
      <c r="U9" s="624"/>
      <c r="V9" s="624"/>
      <c r="W9" s="624"/>
      <c r="X9" s="624"/>
      <c r="Y9" s="625"/>
      <c r="Z9" s="626">
        <v>0.1</v>
      </c>
      <c r="AA9" s="626"/>
      <c r="AB9" s="626"/>
      <c r="AC9" s="626"/>
      <c r="AD9" s="627">
        <v>13784</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841809</v>
      </c>
      <c r="BH9" s="624"/>
      <c r="BI9" s="624"/>
      <c r="BJ9" s="624"/>
      <c r="BK9" s="624"/>
      <c r="BL9" s="624"/>
      <c r="BM9" s="624"/>
      <c r="BN9" s="625"/>
      <c r="BO9" s="626">
        <v>34.200000000000003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1212387</v>
      </c>
      <c r="CS9" s="624"/>
      <c r="CT9" s="624"/>
      <c r="CU9" s="624"/>
      <c r="CV9" s="624"/>
      <c r="CW9" s="624"/>
      <c r="CX9" s="624"/>
      <c r="CY9" s="625"/>
      <c r="CZ9" s="626">
        <v>13.9</v>
      </c>
      <c r="DA9" s="626"/>
      <c r="DB9" s="626"/>
      <c r="DC9" s="626"/>
      <c r="DD9" s="632">
        <v>40904</v>
      </c>
      <c r="DE9" s="624"/>
      <c r="DF9" s="624"/>
      <c r="DG9" s="624"/>
      <c r="DH9" s="624"/>
      <c r="DI9" s="624"/>
      <c r="DJ9" s="624"/>
      <c r="DK9" s="624"/>
      <c r="DL9" s="624"/>
      <c r="DM9" s="624"/>
      <c r="DN9" s="624"/>
      <c r="DO9" s="624"/>
      <c r="DP9" s="625"/>
      <c r="DQ9" s="632">
        <v>1150292</v>
      </c>
      <c r="DR9" s="624"/>
      <c r="DS9" s="624"/>
      <c r="DT9" s="624"/>
      <c r="DU9" s="624"/>
      <c r="DV9" s="624"/>
      <c r="DW9" s="624"/>
      <c r="DX9" s="624"/>
      <c r="DY9" s="624"/>
      <c r="DZ9" s="624"/>
      <c r="EA9" s="624"/>
      <c r="EB9" s="624"/>
      <c r="EC9" s="633"/>
    </row>
    <row r="10" spans="2:143" ht="11.25" customHeight="1" x14ac:dyDescent="0.2">
      <c r="B10" s="620" t="s">
        <v>223</v>
      </c>
      <c r="C10" s="621"/>
      <c r="D10" s="621"/>
      <c r="E10" s="621"/>
      <c r="F10" s="621"/>
      <c r="G10" s="621"/>
      <c r="H10" s="621"/>
      <c r="I10" s="621"/>
      <c r="J10" s="621"/>
      <c r="K10" s="621"/>
      <c r="L10" s="621"/>
      <c r="M10" s="621"/>
      <c r="N10" s="621"/>
      <c r="O10" s="621"/>
      <c r="P10" s="621"/>
      <c r="Q10" s="622"/>
      <c r="R10" s="623">
        <v>384939</v>
      </c>
      <c r="S10" s="624"/>
      <c r="T10" s="624"/>
      <c r="U10" s="624"/>
      <c r="V10" s="624"/>
      <c r="W10" s="624"/>
      <c r="X10" s="624"/>
      <c r="Y10" s="625"/>
      <c r="Z10" s="626">
        <v>4</v>
      </c>
      <c r="AA10" s="626"/>
      <c r="AB10" s="626"/>
      <c r="AC10" s="626"/>
      <c r="AD10" s="627">
        <v>384939</v>
      </c>
      <c r="AE10" s="627"/>
      <c r="AF10" s="627"/>
      <c r="AG10" s="627"/>
      <c r="AH10" s="627"/>
      <c r="AI10" s="627"/>
      <c r="AJ10" s="627"/>
      <c r="AK10" s="627"/>
      <c r="AL10" s="628">
        <v>8.3000000000000007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49017</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5119</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5119</v>
      </c>
      <c r="DR10" s="624"/>
      <c r="DS10" s="624"/>
      <c r="DT10" s="624"/>
      <c r="DU10" s="624"/>
      <c r="DV10" s="624"/>
      <c r="DW10" s="624"/>
      <c r="DX10" s="624"/>
      <c r="DY10" s="624"/>
      <c r="DZ10" s="624"/>
      <c r="EA10" s="624"/>
      <c r="EB10" s="624"/>
      <c r="EC10" s="633"/>
    </row>
    <row r="11" spans="2:143" ht="11.25" customHeight="1" x14ac:dyDescent="0.2">
      <c r="B11" s="620" t="s">
        <v>226</v>
      </c>
      <c r="C11" s="621"/>
      <c r="D11" s="621"/>
      <c r="E11" s="621"/>
      <c r="F11" s="621"/>
      <c r="G11" s="621"/>
      <c r="H11" s="621"/>
      <c r="I11" s="621"/>
      <c r="J11" s="621"/>
      <c r="K11" s="621"/>
      <c r="L11" s="621"/>
      <c r="M11" s="621"/>
      <c r="N11" s="621"/>
      <c r="O11" s="621"/>
      <c r="P11" s="621"/>
      <c r="Q11" s="622"/>
      <c r="R11" s="623">
        <v>76218</v>
      </c>
      <c r="S11" s="624"/>
      <c r="T11" s="624"/>
      <c r="U11" s="624"/>
      <c r="V11" s="624"/>
      <c r="W11" s="624"/>
      <c r="X11" s="624"/>
      <c r="Y11" s="625"/>
      <c r="Z11" s="626">
        <v>0.8</v>
      </c>
      <c r="AA11" s="626"/>
      <c r="AB11" s="626"/>
      <c r="AC11" s="626"/>
      <c r="AD11" s="627">
        <v>76218</v>
      </c>
      <c r="AE11" s="627"/>
      <c r="AF11" s="627"/>
      <c r="AG11" s="627"/>
      <c r="AH11" s="627"/>
      <c r="AI11" s="627"/>
      <c r="AJ11" s="627"/>
      <c r="AK11" s="627"/>
      <c r="AL11" s="628">
        <v>1.6</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92440</v>
      </c>
      <c r="BH11" s="624"/>
      <c r="BI11" s="624"/>
      <c r="BJ11" s="624"/>
      <c r="BK11" s="624"/>
      <c r="BL11" s="624"/>
      <c r="BM11" s="624"/>
      <c r="BN11" s="625"/>
      <c r="BO11" s="626">
        <v>3.8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198746</v>
      </c>
      <c r="CS11" s="624"/>
      <c r="CT11" s="624"/>
      <c r="CU11" s="624"/>
      <c r="CV11" s="624"/>
      <c r="CW11" s="624"/>
      <c r="CX11" s="624"/>
      <c r="CY11" s="625"/>
      <c r="CZ11" s="626">
        <v>2.2999999999999998</v>
      </c>
      <c r="DA11" s="626"/>
      <c r="DB11" s="626"/>
      <c r="DC11" s="626"/>
      <c r="DD11" s="632">
        <v>52129</v>
      </c>
      <c r="DE11" s="624"/>
      <c r="DF11" s="624"/>
      <c r="DG11" s="624"/>
      <c r="DH11" s="624"/>
      <c r="DI11" s="624"/>
      <c r="DJ11" s="624"/>
      <c r="DK11" s="624"/>
      <c r="DL11" s="624"/>
      <c r="DM11" s="624"/>
      <c r="DN11" s="624"/>
      <c r="DO11" s="624"/>
      <c r="DP11" s="625"/>
      <c r="DQ11" s="632">
        <v>129094</v>
      </c>
      <c r="DR11" s="624"/>
      <c r="DS11" s="624"/>
      <c r="DT11" s="624"/>
      <c r="DU11" s="624"/>
      <c r="DV11" s="624"/>
      <c r="DW11" s="624"/>
      <c r="DX11" s="624"/>
      <c r="DY11" s="624"/>
      <c r="DZ11" s="624"/>
      <c r="EA11" s="624"/>
      <c r="EB11" s="624"/>
      <c r="EC11" s="633"/>
    </row>
    <row r="12" spans="2:143" ht="11.25" customHeight="1" x14ac:dyDescent="0.2">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1241713</v>
      </c>
      <c r="BH12" s="624"/>
      <c r="BI12" s="624"/>
      <c r="BJ12" s="624"/>
      <c r="BK12" s="624"/>
      <c r="BL12" s="624"/>
      <c r="BM12" s="624"/>
      <c r="BN12" s="625"/>
      <c r="BO12" s="626">
        <v>50.4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144677</v>
      </c>
      <c r="CS12" s="624"/>
      <c r="CT12" s="624"/>
      <c r="CU12" s="624"/>
      <c r="CV12" s="624"/>
      <c r="CW12" s="624"/>
      <c r="CX12" s="624"/>
      <c r="CY12" s="625"/>
      <c r="CZ12" s="626">
        <v>1.7</v>
      </c>
      <c r="DA12" s="626"/>
      <c r="DB12" s="626"/>
      <c r="DC12" s="626"/>
      <c r="DD12" s="632">
        <v>2303</v>
      </c>
      <c r="DE12" s="624"/>
      <c r="DF12" s="624"/>
      <c r="DG12" s="624"/>
      <c r="DH12" s="624"/>
      <c r="DI12" s="624"/>
      <c r="DJ12" s="624"/>
      <c r="DK12" s="624"/>
      <c r="DL12" s="624"/>
      <c r="DM12" s="624"/>
      <c r="DN12" s="624"/>
      <c r="DO12" s="624"/>
      <c r="DP12" s="625"/>
      <c r="DQ12" s="632">
        <v>136825</v>
      </c>
      <c r="DR12" s="624"/>
      <c r="DS12" s="624"/>
      <c r="DT12" s="624"/>
      <c r="DU12" s="624"/>
      <c r="DV12" s="624"/>
      <c r="DW12" s="624"/>
      <c r="DX12" s="624"/>
      <c r="DY12" s="624"/>
      <c r="DZ12" s="624"/>
      <c r="EA12" s="624"/>
      <c r="EB12" s="624"/>
      <c r="EC12" s="633"/>
    </row>
    <row r="13" spans="2:143" ht="11.25" customHeight="1" x14ac:dyDescent="0.2">
      <c r="B13" s="620" t="s">
        <v>232</v>
      </c>
      <c r="C13" s="621"/>
      <c r="D13" s="621"/>
      <c r="E13" s="621"/>
      <c r="F13" s="621"/>
      <c r="G13" s="621"/>
      <c r="H13" s="621"/>
      <c r="I13" s="621"/>
      <c r="J13" s="621"/>
      <c r="K13" s="621"/>
      <c r="L13" s="621"/>
      <c r="M13" s="621"/>
      <c r="N13" s="621"/>
      <c r="O13" s="621"/>
      <c r="P13" s="621"/>
      <c r="Q13" s="622"/>
      <c r="R13" s="623">
        <v>29621</v>
      </c>
      <c r="S13" s="624"/>
      <c r="T13" s="624"/>
      <c r="U13" s="624"/>
      <c r="V13" s="624"/>
      <c r="W13" s="624"/>
      <c r="X13" s="624"/>
      <c r="Y13" s="625"/>
      <c r="Z13" s="626">
        <v>0.3</v>
      </c>
      <c r="AA13" s="626"/>
      <c r="AB13" s="626"/>
      <c r="AC13" s="626"/>
      <c r="AD13" s="627">
        <v>29621</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1222884</v>
      </c>
      <c r="BH13" s="624"/>
      <c r="BI13" s="624"/>
      <c r="BJ13" s="624"/>
      <c r="BK13" s="624"/>
      <c r="BL13" s="624"/>
      <c r="BM13" s="624"/>
      <c r="BN13" s="625"/>
      <c r="BO13" s="626">
        <v>49.7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818815</v>
      </c>
      <c r="CS13" s="624"/>
      <c r="CT13" s="624"/>
      <c r="CU13" s="624"/>
      <c r="CV13" s="624"/>
      <c r="CW13" s="624"/>
      <c r="CX13" s="624"/>
      <c r="CY13" s="625"/>
      <c r="CZ13" s="626">
        <v>9.4</v>
      </c>
      <c r="DA13" s="626"/>
      <c r="DB13" s="626"/>
      <c r="DC13" s="626"/>
      <c r="DD13" s="632">
        <v>438128</v>
      </c>
      <c r="DE13" s="624"/>
      <c r="DF13" s="624"/>
      <c r="DG13" s="624"/>
      <c r="DH13" s="624"/>
      <c r="DI13" s="624"/>
      <c r="DJ13" s="624"/>
      <c r="DK13" s="624"/>
      <c r="DL13" s="624"/>
      <c r="DM13" s="624"/>
      <c r="DN13" s="624"/>
      <c r="DO13" s="624"/>
      <c r="DP13" s="625"/>
      <c r="DQ13" s="632">
        <v>437776</v>
      </c>
      <c r="DR13" s="624"/>
      <c r="DS13" s="624"/>
      <c r="DT13" s="624"/>
      <c r="DU13" s="624"/>
      <c r="DV13" s="624"/>
      <c r="DW13" s="624"/>
      <c r="DX13" s="624"/>
      <c r="DY13" s="624"/>
      <c r="DZ13" s="624"/>
      <c r="EA13" s="624"/>
      <c r="EB13" s="624"/>
      <c r="EC13" s="633"/>
    </row>
    <row r="14" spans="2:143" ht="11.25" customHeight="1" x14ac:dyDescent="0.2">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50545</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942068</v>
      </c>
      <c r="CS14" s="624"/>
      <c r="CT14" s="624"/>
      <c r="CU14" s="624"/>
      <c r="CV14" s="624"/>
      <c r="CW14" s="624"/>
      <c r="CX14" s="624"/>
      <c r="CY14" s="625"/>
      <c r="CZ14" s="626">
        <v>10.8</v>
      </c>
      <c r="DA14" s="626"/>
      <c r="DB14" s="626"/>
      <c r="DC14" s="626"/>
      <c r="DD14" s="632">
        <v>476747</v>
      </c>
      <c r="DE14" s="624"/>
      <c r="DF14" s="624"/>
      <c r="DG14" s="624"/>
      <c r="DH14" s="624"/>
      <c r="DI14" s="624"/>
      <c r="DJ14" s="624"/>
      <c r="DK14" s="624"/>
      <c r="DL14" s="624"/>
      <c r="DM14" s="624"/>
      <c r="DN14" s="624"/>
      <c r="DO14" s="624"/>
      <c r="DP14" s="625"/>
      <c r="DQ14" s="632">
        <v>374924</v>
      </c>
      <c r="DR14" s="624"/>
      <c r="DS14" s="624"/>
      <c r="DT14" s="624"/>
      <c r="DU14" s="624"/>
      <c r="DV14" s="624"/>
      <c r="DW14" s="624"/>
      <c r="DX14" s="624"/>
      <c r="DY14" s="624"/>
      <c r="DZ14" s="624"/>
      <c r="EA14" s="624"/>
      <c r="EB14" s="624"/>
      <c r="EC14" s="633"/>
    </row>
    <row r="15" spans="2:143" ht="11.25" customHeight="1" x14ac:dyDescent="0.2">
      <c r="B15" s="620" t="s">
        <v>238</v>
      </c>
      <c r="C15" s="621"/>
      <c r="D15" s="621"/>
      <c r="E15" s="621"/>
      <c r="F15" s="621"/>
      <c r="G15" s="621"/>
      <c r="H15" s="621"/>
      <c r="I15" s="621"/>
      <c r="J15" s="621"/>
      <c r="K15" s="621"/>
      <c r="L15" s="621"/>
      <c r="M15" s="621"/>
      <c r="N15" s="621"/>
      <c r="O15" s="621"/>
      <c r="P15" s="621"/>
      <c r="Q15" s="622"/>
      <c r="R15" s="623">
        <v>11218</v>
      </c>
      <c r="S15" s="624"/>
      <c r="T15" s="624"/>
      <c r="U15" s="624"/>
      <c r="V15" s="624"/>
      <c r="W15" s="624"/>
      <c r="X15" s="624"/>
      <c r="Y15" s="625"/>
      <c r="Z15" s="626">
        <v>0.1</v>
      </c>
      <c r="AA15" s="626"/>
      <c r="AB15" s="626"/>
      <c r="AC15" s="626"/>
      <c r="AD15" s="627">
        <v>11218</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106061</v>
      </c>
      <c r="BH15" s="624"/>
      <c r="BI15" s="624"/>
      <c r="BJ15" s="624"/>
      <c r="BK15" s="624"/>
      <c r="BL15" s="624"/>
      <c r="BM15" s="624"/>
      <c r="BN15" s="625"/>
      <c r="BO15" s="626">
        <v>4.3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1770908</v>
      </c>
      <c r="CS15" s="624"/>
      <c r="CT15" s="624"/>
      <c r="CU15" s="624"/>
      <c r="CV15" s="624"/>
      <c r="CW15" s="624"/>
      <c r="CX15" s="624"/>
      <c r="CY15" s="625"/>
      <c r="CZ15" s="626">
        <v>20.3</v>
      </c>
      <c r="DA15" s="626"/>
      <c r="DB15" s="626"/>
      <c r="DC15" s="626"/>
      <c r="DD15" s="632">
        <v>1008382</v>
      </c>
      <c r="DE15" s="624"/>
      <c r="DF15" s="624"/>
      <c r="DG15" s="624"/>
      <c r="DH15" s="624"/>
      <c r="DI15" s="624"/>
      <c r="DJ15" s="624"/>
      <c r="DK15" s="624"/>
      <c r="DL15" s="624"/>
      <c r="DM15" s="624"/>
      <c r="DN15" s="624"/>
      <c r="DO15" s="624"/>
      <c r="DP15" s="625"/>
      <c r="DQ15" s="632">
        <v>671076</v>
      </c>
      <c r="DR15" s="624"/>
      <c r="DS15" s="624"/>
      <c r="DT15" s="624"/>
      <c r="DU15" s="624"/>
      <c r="DV15" s="624"/>
      <c r="DW15" s="624"/>
      <c r="DX15" s="624"/>
      <c r="DY15" s="624"/>
      <c r="DZ15" s="624"/>
      <c r="EA15" s="624"/>
      <c r="EB15" s="624"/>
      <c r="EC15" s="633"/>
    </row>
    <row r="16" spans="2:143" ht="11.25" customHeight="1" x14ac:dyDescent="0.2">
      <c r="B16" s="620" t="s">
        <v>241</v>
      </c>
      <c r="C16" s="621"/>
      <c r="D16" s="621"/>
      <c r="E16" s="621"/>
      <c r="F16" s="621"/>
      <c r="G16" s="621"/>
      <c r="H16" s="621"/>
      <c r="I16" s="621"/>
      <c r="J16" s="621"/>
      <c r="K16" s="621"/>
      <c r="L16" s="621"/>
      <c r="M16" s="621"/>
      <c r="N16" s="621"/>
      <c r="O16" s="621"/>
      <c r="P16" s="621"/>
      <c r="Q16" s="622"/>
      <c r="R16" s="623">
        <v>1885573</v>
      </c>
      <c r="S16" s="624"/>
      <c r="T16" s="624"/>
      <c r="U16" s="624"/>
      <c r="V16" s="624"/>
      <c r="W16" s="624"/>
      <c r="X16" s="624"/>
      <c r="Y16" s="625"/>
      <c r="Z16" s="626">
        <v>19.399999999999999</v>
      </c>
      <c r="AA16" s="626"/>
      <c r="AB16" s="626"/>
      <c r="AC16" s="626"/>
      <c r="AD16" s="627">
        <v>1560305</v>
      </c>
      <c r="AE16" s="627"/>
      <c r="AF16" s="627"/>
      <c r="AG16" s="627"/>
      <c r="AH16" s="627"/>
      <c r="AI16" s="627"/>
      <c r="AJ16" s="627"/>
      <c r="AK16" s="627"/>
      <c r="AL16" s="628">
        <v>33.700000000000003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92442</v>
      </c>
      <c r="CS16" s="624"/>
      <c r="CT16" s="624"/>
      <c r="CU16" s="624"/>
      <c r="CV16" s="624"/>
      <c r="CW16" s="624"/>
      <c r="CX16" s="624"/>
      <c r="CY16" s="625"/>
      <c r="CZ16" s="626">
        <v>1.1000000000000001</v>
      </c>
      <c r="DA16" s="626"/>
      <c r="DB16" s="626"/>
      <c r="DC16" s="626"/>
      <c r="DD16" s="632" t="s">
        <v>108</v>
      </c>
      <c r="DE16" s="624"/>
      <c r="DF16" s="624"/>
      <c r="DG16" s="624"/>
      <c r="DH16" s="624"/>
      <c r="DI16" s="624"/>
      <c r="DJ16" s="624"/>
      <c r="DK16" s="624"/>
      <c r="DL16" s="624"/>
      <c r="DM16" s="624"/>
      <c r="DN16" s="624"/>
      <c r="DO16" s="624"/>
      <c r="DP16" s="625"/>
      <c r="DQ16" s="632">
        <v>37337</v>
      </c>
      <c r="DR16" s="624"/>
      <c r="DS16" s="624"/>
      <c r="DT16" s="624"/>
      <c r="DU16" s="624"/>
      <c r="DV16" s="624"/>
      <c r="DW16" s="624"/>
      <c r="DX16" s="624"/>
      <c r="DY16" s="624"/>
      <c r="DZ16" s="624"/>
      <c r="EA16" s="624"/>
      <c r="EB16" s="624"/>
      <c r="EC16" s="633"/>
    </row>
    <row r="17" spans="2:133" ht="11.25" customHeight="1" x14ac:dyDescent="0.2">
      <c r="B17" s="620" t="s">
        <v>244</v>
      </c>
      <c r="C17" s="621"/>
      <c r="D17" s="621"/>
      <c r="E17" s="621"/>
      <c r="F17" s="621"/>
      <c r="G17" s="621"/>
      <c r="H17" s="621"/>
      <c r="I17" s="621"/>
      <c r="J17" s="621"/>
      <c r="K17" s="621"/>
      <c r="L17" s="621"/>
      <c r="M17" s="621"/>
      <c r="N17" s="621"/>
      <c r="O17" s="621"/>
      <c r="P17" s="621"/>
      <c r="Q17" s="622"/>
      <c r="R17" s="623">
        <v>1560305</v>
      </c>
      <c r="S17" s="624"/>
      <c r="T17" s="624"/>
      <c r="U17" s="624"/>
      <c r="V17" s="624"/>
      <c r="W17" s="624"/>
      <c r="X17" s="624"/>
      <c r="Y17" s="625"/>
      <c r="Z17" s="626">
        <v>16</v>
      </c>
      <c r="AA17" s="626"/>
      <c r="AB17" s="626"/>
      <c r="AC17" s="626"/>
      <c r="AD17" s="627">
        <v>1560305</v>
      </c>
      <c r="AE17" s="627"/>
      <c r="AF17" s="627"/>
      <c r="AG17" s="627"/>
      <c r="AH17" s="627"/>
      <c r="AI17" s="627"/>
      <c r="AJ17" s="627"/>
      <c r="AK17" s="627"/>
      <c r="AL17" s="628">
        <v>33.700000000000003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608448</v>
      </c>
      <c r="CS17" s="624"/>
      <c r="CT17" s="624"/>
      <c r="CU17" s="624"/>
      <c r="CV17" s="624"/>
      <c r="CW17" s="624"/>
      <c r="CX17" s="624"/>
      <c r="CY17" s="625"/>
      <c r="CZ17" s="626">
        <v>7</v>
      </c>
      <c r="DA17" s="626"/>
      <c r="DB17" s="626"/>
      <c r="DC17" s="626"/>
      <c r="DD17" s="632" t="s">
        <v>108</v>
      </c>
      <c r="DE17" s="624"/>
      <c r="DF17" s="624"/>
      <c r="DG17" s="624"/>
      <c r="DH17" s="624"/>
      <c r="DI17" s="624"/>
      <c r="DJ17" s="624"/>
      <c r="DK17" s="624"/>
      <c r="DL17" s="624"/>
      <c r="DM17" s="624"/>
      <c r="DN17" s="624"/>
      <c r="DO17" s="624"/>
      <c r="DP17" s="625"/>
      <c r="DQ17" s="632">
        <v>565472</v>
      </c>
      <c r="DR17" s="624"/>
      <c r="DS17" s="624"/>
      <c r="DT17" s="624"/>
      <c r="DU17" s="624"/>
      <c r="DV17" s="624"/>
      <c r="DW17" s="624"/>
      <c r="DX17" s="624"/>
      <c r="DY17" s="624"/>
      <c r="DZ17" s="624"/>
      <c r="EA17" s="624"/>
      <c r="EB17" s="624"/>
      <c r="EC17" s="633"/>
    </row>
    <row r="18" spans="2:133" ht="11.25" customHeight="1" x14ac:dyDescent="0.2">
      <c r="B18" s="620" t="s">
        <v>247</v>
      </c>
      <c r="C18" s="621"/>
      <c r="D18" s="621"/>
      <c r="E18" s="621"/>
      <c r="F18" s="621"/>
      <c r="G18" s="621"/>
      <c r="H18" s="621"/>
      <c r="I18" s="621"/>
      <c r="J18" s="621"/>
      <c r="K18" s="621"/>
      <c r="L18" s="621"/>
      <c r="M18" s="621"/>
      <c r="N18" s="621"/>
      <c r="O18" s="621"/>
      <c r="P18" s="621"/>
      <c r="Q18" s="622"/>
      <c r="R18" s="623">
        <v>325268</v>
      </c>
      <c r="S18" s="624"/>
      <c r="T18" s="624"/>
      <c r="U18" s="624"/>
      <c r="V18" s="624"/>
      <c r="W18" s="624"/>
      <c r="X18" s="624"/>
      <c r="Y18" s="625"/>
      <c r="Z18" s="626">
        <v>3.3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2">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46533</v>
      </c>
      <c r="BH19" s="624"/>
      <c r="BI19" s="624"/>
      <c r="BJ19" s="624"/>
      <c r="BK19" s="624"/>
      <c r="BL19" s="624"/>
      <c r="BM19" s="624"/>
      <c r="BN19" s="625"/>
      <c r="BO19" s="626">
        <v>1.9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2">
      <c r="B20" s="620" t="s">
        <v>253</v>
      </c>
      <c r="C20" s="621"/>
      <c r="D20" s="621"/>
      <c r="E20" s="621"/>
      <c r="F20" s="621"/>
      <c r="G20" s="621"/>
      <c r="H20" s="621"/>
      <c r="I20" s="621"/>
      <c r="J20" s="621"/>
      <c r="K20" s="621"/>
      <c r="L20" s="621"/>
      <c r="M20" s="621"/>
      <c r="N20" s="621"/>
      <c r="O20" s="621"/>
      <c r="P20" s="621"/>
      <c r="Q20" s="622"/>
      <c r="R20" s="623">
        <v>4996688</v>
      </c>
      <c r="S20" s="624"/>
      <c r="T20" s="624"/>
      <c r="U20" s="624"/>
      <c r="V20" s="624"/>
      <c r="W20" s="624"/>
      <c r="X20" s="624"/>
      <c r="Y20" s="625"/>
      <c r="Z20" s="626">
        <v>51.3</v>
      </c>
      <c r="AA20" s="626"/>
      <c r="AB20" s="626"/>
      <c r="AC20" s="626"/>
      <c r="AD20" s="627">
        <v>4624887</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46533</v>
      </c>
      <c r="BH20" s="624"/>
      <c r="BI20" s="624"/>
      <c r="BJ20" s="624"/>
      <c r="BK20" s="624"/>
      <c r="BL20" s="624"/>
      <c r="BM20" s="624"/>
      <c r="BN20" s="625"/>
      <c r="BO20" s="626">
        <v>1.9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8720887</v>
      </c>
      <c r="CS20" s="624"/>
      <c r="CT20" s="624"/>
      <c r="CU20" s="624"/>
      <c r="CV20" s="624"/>
      <c r="CW20" s="624"/>
      <c r="CX20" s="624"/>
      <c r="CY20" s="625"/>
      <c r="CZ20" s="626">
        <v>100</v>
      </c>
      <c r="DA20" s="626"/>
      <c r="DB20" s="626"/>
      <c r="DC20" s="626"/>
      <c r="DD20" s="632">
        <v>2061618</v>
      </c>
      <c r="DE20" s="624"/>
      <c r="DF20" s="624"/>
      <c r="DG20" s="624"/>
      <c r="DH20" s="624"/>
      <c r="DI20" s="624"/>
      <c r="DJ20" s="624"/>
      <c r="DK20" s="624"/>
      <c r="DL20" s="624"/>
      <c r="DM20" s="624"/>
      <c r="DN20" s="624"/>
      <c r="DO20" s="624"/>
      <c r="DP20" s="625"/>
      <c r="DQ20" s="632">
        <v>5454057</v>
      </c>
      <c r="DR20" s="624"/>
      <c r="DS20" s="624"/>
      <c r="DT20" s="624"/>
      <c r="DU20" s="624"/>
      <c r="DV20" s="624"/>
      <c r="DW20" s="624"/>
      <c r="DX20" s="624"/>
      <c r="DY20" s="624"/>
      <c r="DZ20" s="624"/>
      <c r="EA20" s="624"/>
      <c r="EB20" s="624"/>
      <c r="EC20" s="633"/>
    </row>
    <row r="21" spans="2:133" ht="11.25" customHeight="1" x14ac:dyDescent="0.2">
      <c r="B21" s="620" t="s">
        <v>256</v>
      </c>
      <c r="C21" s="621"/>
      <c r="D21" s="621"/>
      <c r="E21" s="621"/>
      <c r="F21" s="621"/>
      <c r="G21" s="621"/>
      <c r="H21" s="621"/>
      <c r="I21" s="621"/>
      <c r="J21" s="621"/>
      <c r="K21" s="621"/>
      <c r="L21" s="621"/>
      <c r="M21" s="621"/>
      <c r="N21" s="621"/>
      <c r="O21" s="621"/>
      <c r="P21" s="621"/>
      <c r="Q21" s="622"/>
      <c r="R21" s="623">
        <v>2531</v>
      </c>
      <c r="S21" s="624"/>
      <c r="T21" s="624"/>
      <c r="U21" s="624"/>
      <c r="V21" s="624"/>
      <c r="W21" s="624"/>
      <c r="X21" s="624"/>
      <c r="Y21" s="625"/>
      <c r="Z21" s="626">
        <v>0</v>
      </c>
      <c r="AA21" s="626"/>
      <c r="AB21" s="626"/>
      <c r="AC21" s="626"/>
      <c r="AD21" s="627">
        <v>2531</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2">
      <c r="B22" s="620" t="s">
        <v>258</v>
      </c>
      <c r="C22" s="621"/>
      <c r="D22" s="621"/>
      <c r="E22" s="621"/>
      <c r="F22" s="621"/>
      <c r="G22" s="621"/>
      <c r="H22" s="621"/>
      <c r="I22" s="621"/>
      <c r="J22" s="621"/>
      <c r="K22" s="621"/>
      <c r="L22" s="621"/>
      <c r="M22" s="621"/>
      <c r="N22" s="621"/>
      <c r="O22" s="621"/>
      <c r="P22" s="621"/>
      <c r="Q22" s="622"/>
      <c r="R22" s="623">
        <v>94471</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261</v>
      </c>
      <c r="C23" s="621"/>
      <c r="D23" s="621"/>
      <c r="E23" s="621"/>
      <c r="F23" s="621"/>
      <c r="G23" s="621"/>
      <c r="H23" s="621"/>
      <c r="I23" s="621"/>
      <c r="J23" s="621"/>
      <c r="K23" s="621"/>
      <c r="L23" s="621"/>
      <c r="M23" s="621"/>
      <c r="N23" s="621"/>
      <c r="O23" s="621"/>
      <c r="P23" s="621"/>
      <c r="Q23" s="622"/>
      <c r="R23" s="623">
        <v>67631</v>
      </c>
      <c r="S23" s="624"/>
      <c r="T23" s="624"/>
      <c r="U23" s="624"/>
      <c r="V23" s="624"/>
      <c r="W23" s="624"/>
      <c r="X23" s="624"/>
      <c r="Y23" s="625"/>
      <c r="Z23" s="626">
        <v>0.7</v>
      </c>
      <c r="AA23" s="626"/>
      <c r="AB23" s="626"/>
      <c r="AC23" s="626"/>
      <c r="AD23" s="627">
        <v>6731</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46533</v>
      </c>
      <c r="BH23" s="624"/>
      <c r="BI23" s="624"/>
      <c r="BJ23" s="624"/>
      <c r="BK23" s="624"/>
      <c r="BL23" s="624"/>
      <c r="BM23" s="624"/>
      <c r="BN23" s="625"/>
      <c r="BO23" s="626">
        <v>1.9</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2">
      <c r="B24" s="620" t="s">
        <v>268</v>
      </c>
      <c r="C24" s="621"/>
      <c r="D24" s="621"/>
      <c r="E24" s="621"/>
      <c r="F24" s="621"/>
      <c r="G24" s="621"/>
      <c r="H24" s="621"/>
      <c r="I24" s="621"/>
      <c r="J24" s="621"/>
      <c r="K24" s="621"/>
      <c r="L24" s="621"/>
      <c r="M24" s="621"/>
      <c r="N24" s="621"/>
      <c r="O24" s="621"/>
      <c r="P24" s="621"/>
      <c r="Q24" s="622"/>
      <c r="R24" s="623">
        <v>10979</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2724586</v>
      </c>
      <c r="CS24" s="613"/>
      <c r="CT24" s="613"/>
      <c r="CU24" s="613"/>
      <c r="CV24" s="613"/>
      <c r="CW24" s="613"/>
      <c r="CX24" s="613"/>
      <c r="CY24" s="614"/>
      <c r="CZ24" s="650">
        <v>31.2</v>
      </c>
      <c r="DA24" s="651"/>
      <c r="DB24" s="651"/>
      <c r="DC24" s="652"/>
      <c r="DD24" s="649">
        <v>1936449</v>
      </c>
      <c r="DE24" s="613"/>
      <c r="DF24" s="613"/>
      <c r="DG24" s="613"/>
      <c r="DH24" s="613"/>
      <c r="DI24" s="613"/>
      <c r="DJ24" s="613"/>
      <c r="DK24" s="614"/>
      <c r="DL24" s="649">
        <v>1931944</v>
      </c>
      <c r="DM24" s="613"/>
      <c r="DN24" s="613"/>
      <c r="DO24" s="613"/>
      <c r="DP24" s="613"/>
      <c r="DQ24" s="613"/>
      <c r="DR24" s="613"/>
      <c r="DS24" s="613"/>
      <c r="DT24" s="613"/>
      <c r="DU24" s="613"/>
      <c r="DV24" s="614"/>
      <c r="DW24" s="617">
        <v>38.6</v>
      </c>
      <c r="DX24" s="618"/>
      <c r="DY24" s="618"/>
      <c r="DZ24" s="618"/>
      <c r="EA24" s="618"/>
      <c r="EB24" s="618"/>
      <c r="EC24" s="619"/>
    </row>
    <row r="25" spans="2:133" ht="11.25" customHeight="1" x14ac:dyDescent="0.2">
      <c r="B25" s="620" t="s">
        <v>271</v>
      </c>
      <c r="C25" s="621"/>
      <c r="D25" s="621"/>
      <c r="E25" s="621"/>
      <c r="F25" s="621"/>
      <c r="G25" s="621"/>
      <c r="H25" s="621"/>
      <c r="I25" s="621"/>
      <c r="J25" s="621"/>
      <c r="K25" s="621"/>
      <c r="L25" s="621"/>
      <c r="M25" s="621"/>
      <c r="N25" s="621"/>
      <c r="O25" s="621"/>
      <c r="P25" s="621"/>
      <c r="Q25" s="622"/>
      <c r="R25" s="623">
        <v>785465</v>
      </c>
      <c r="S25" s="624"/>
      <c r="T25" s="624"/>
      <c r="U25" s="624"/>
      <c r="V25" s="624"/>
      <c r="W25" s="624"/>
      <c r="X25" s="624"/>
      <c r="Y25" s="625"/>
      <c r="Z25" s="626">
        <v>8.1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1157423</v>
      </c>
      <c r="CS25" s="655"/>
      <c r="CT25" s="655"/>
      <c r="CU25" s="655"/>
      <c r="CV25" s="655"/>
      <c r="CW25" s="655"/>
      <c r="CX25" s="655"/>
      <c r="CY25" s="656"/>
      <c r="CZ25" s="657">
        <v>13.3</v>
      </c>
      <c r="DA25" s="658"/>
      <c r="DB25" s="658"/>
      <c r="DC25" s="659"/>
      <c r="DD25" s="632">
        <v>1107309</v>
      </c>
      <c r="DE25" s="655"/>
      <c r="DF25" s="655"/>
      <c r="DG25" s="655"/>
      <c r="DH25" s="655"/>
      <c r="DI25" s="655"/>
      <c r="DJ25" s="655"/>
      <c r="DK25" s="656"/>
      <c r="DL25" s="632">
        <v>1102804</v>
      </c>
      <c r="DM25" s="655"/>
      <c r="DN25" s="655"/>
      <c r="DO25" s="655"/>
      <c r="DP25" s="655"/>
      <c r="DQ25" s="655"/>
      <c r="DR25" s="655"/>
      <c r="DS25" s="655"/>
      <c r="DT25" s="655"/>
      <c r="DU25" s="655"/>
      <c r="DV25" s="656"/>
      <c r="DW25" s="628">
        <v>22.1</v>
      </c>
      <c r="DX25" s="653"/>
      <c r="DY25" s="653"/>
      <c r="DZ25" s="653"/>
      <c r="EA25" s="653"/>
      <c r="EB25" s="653"/>
      <c r="EC25" s="654"/>
    </row>
    <row r="26" spans="2:133" ht="11.25" customHeight="1" x14ac:dyDescent="0.2">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776853</v>
      </c>
      <c r="CS26" s="624"/>
      <c r="CT26" s="624"/>
      <c r="CU26" s="624"/>
      <c r="CV26" s="624"/>
      <c r="CW26" s="624"/>
      <c r="CX26" s="624"/>
      <c r="CY26" s="625"/>
      <c r="CZ26" s="657">
        <v>8.9</v>
      </c>
      <c r="DA26" s="658"/>
      <c r="DB26" s="658"/>
      <c r="DC26" s="659"/>
      <c r="DD26" s="632">
        <v>735404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2">
      <c r="B27" s="620" t="s">
        <v>277</v>
      </c>
      <c r="C27" s="621"/>
      <c r="D27" s="621"/>
      <c r="E27" s="621"/>
      <c r="F27" s="621"/>
      <c r="G27" s="621"/>
      <c r="H27" s="621"/>
      <c r="I27" s="621"/>
      <c r="J27" s="621"/>
      <c r="K27" s="621"/>
      <c r="L27" s="621"/>
      <c r="M27" s="621"/>
      <c r="N27" s="621"/>
      <c r="O27" s="621"/>
      <c r="P27" s="621"/>
      <c r="Q27" s="622"/>
      <c r="R27" s="623">
        <v>467655</v>
      </c>
      <c r="S27" s="624"/>
      <c r="T27" s="624"/>
      <c r="U27" s="624"/>
      <c r="V27" s="624"/>
      <c r="W27" s="624"/>
      <c r="X27" s="624"/>
      <c r="Y27" s="625"/>
      <c r="Z27" s="626">
        <v>4.8</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2462254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958728</v>
      </c>
      <c r="CS27" s="655"/>
      <c r="CT27" s="655"/>
      <c r="CU27" s="655"/>
      <c r="CV27" s="655"/>
      <c r="CW27" s="655"/>
      <c r="CX27" s="655"/>
      <c r="CY27" s="656"/>
      <c r="CZ27" s="657">
        <v>11</v>
      </c>
      <c r="DA27" s="658"/>
      <c r="DB27" s="658"/>
      <c r="DC27" s="659"/>
      <c r="DD27" s="632">
        <v>263681</v>
      </c>
      <c r="DE27" s="655"/>
      <c r="DF27" s="655"/>
      <c r="DG27" s="655"/>
      <c r="DH27" s="655"/>
      <c r="DI27" s="655"/>
      <c r="DJ27" s="655"/>
      <c r="DK27" s="656"/>
      <c r="DL27" s="632">
        <v>263681</v>
      </c>
      <c r="DM27" s="655"/>
      <c r="DN27" s="655"/>
      <c r="DO27" s="655"/>
      <c r="DP27" s="655"/>
      <c r="DQ27" s="655"/>
      <c r="DR27" s="655"/>
      <c r="DS27" s="655"/>
      <c r="DT27" s="655"/>
      <c r="DU27" s="655"/>
      <c r="DV27" s="656"/>
      <c r="DW27" s="628">
        <v>5.3</v>
      </c>
      <c r="DX27" s="653"/>
      <c r="DY27" s="653"/>
      <c r="DZ27" s="653"/>
      <c r="EA27" s="653"/>
      <c r="EB27" s="653"/>
      <c r="EC27" s="654"/>
    </row>
    <row r="28" spans="2:133" ht="11.25" customHeight="1" x14ac:dyDescent="0.2">
      <c r="B28" s="620" t="s">
        <v>280</v>
      </c>
      <c r="C28" s="621"/>
      <c r="D28" s="621"/>
      <c r="E28" s="621"/>
      <c r="F28" s="621"/>
      <c r="G28" s="621"/>
      <c r="H28" s="621"/>
      <c r="I28" s="621"/>
      <c r="J28" s="621"/>
      <c r="K28" s="621"/>
      <c r="L28" s="621"/>
      <c r="M28" s="621"/>
      <c r="N28" s="621"/>
      <c r="O28" s="621"/>
      <c r="P28" s="621"/>
      <c r="Q28" s="622"/>
      <c r="R28" s="623">
        <v>25726</v>
      </c>
      <c r="S28" s="624"/>
      <c r="T28" s="624"/>
      <c r="U28" s="624"/>
      <c r="V28" s="624"/>
      <c r="W28" s="624"/>
      <c r="X28" s="624"/>
      <c r="Y28" s="625"/>
      <c r="Z28" s="626">
        <v>0.3</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608435</v>
      </c>
      <c r="CS28" s="624"/>
      <c r="CT28" s="624"/>
      <c r="CU28" s="624"/>
      <c r="CV28" s="624"/>
      <c r="CW28" s="624"/>
      <c r="CX28" s="624"/>
      <c r="CY28" s="625"/>
      <c r="CZ28" s="657">
        <v>7</v>
      </c>
      <c r="DA28" s="658"/>
      <c r="DB28" s="658"/>
      <c r="DC28" s="659"/>
      <c r="DD28" s="632">
        <v>565459</v>
      </c>
      <c r="DE28" s="624"/>
      <c r="DF28" s="624"/>
      <c r="DG28" s="624"/>
      <c r="DH28" s="624"/>
      <c r="DI28" s="624"/>
      <c r="DJ28" s="624"/>
      <c r="DK28" s="625"/>
      <c r="DL28" s="632">
        <v>565459</v>
      </c>
      <c r="DM28" s="624"/>
      <c r="DN28" s="624"/>
      <c r="DO28" s="624"/>
      <c r="DP28" s="624"/>
      <c r="DQ28" s="624"/>
      <c r="DR28" s="624"/>
      <c r="DS28" s="624"/>
      <c r="DT28" s="624"/>
      <c r="DU28" s="624"/>
      <c r="DV28" s="625"/>
      <c r="DW28" s="628">
        <v>11.3</v>
      </c>
      <c r="DX28" s="653"/>
      <c r="DY28" s="653"/>
      <c r="DZ28" s="653"/>
      <c r="EA28" s="653"/>
      <c r="EB28" s="653"/>
      <c r="EC28" s="654"/>
    </row>
    <row r="29" spans="2:133" ht="11.25" customHeight="1" x14ac:dyDescent="0.2">
      <c r="B29" s="620" t="s">
        <v>282</v>
      </c>
      <c r="C29" s="621"/>
      <c r="D29" s="621"/>
      <c r="E29" s="621"/>
      <c r="F29" s="621"/>
      <c r="G29" s="621"/>
      <c r="H29" s="621"/>
      <c r="I29" s="621"/>
      <c r="J29" s="621"/>
      <c r="K29" s="621"/>
      <c r="L29" s="621"/>
      <c r="M29" s="621"/>
      <c r="N29" s="621"/>
      <c r="O29" s="621"/>
      <c r="P29" s="621"/>
      <c r="Q29" s="622"/>
      <c r="R29" s="623">
        <v>16476</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608435</v>
      </c>
      <c r="CS29" s="655"/>
      <c r="CT29" s="655"/>
      <c r="CU29" s="655"/>
      <c r="CV29" s="655"/>
      <c r="CW29" s="655"/>
      <c r="CX29" s="655"/>
      <c r="CY29" s="656"/>
      <c r="CZ29" s="657">
        <v>7</v>
      </c>
      <c r="DA29" s="658"/>
      <c r="DB29" s="658"/>
      <c r="DC29" s="659"/>
      <c r="DD29" s="632">
        <v>565459</v>
      </c>
      <c r="DE29" s="655"/>
      <c r="DF29" s="655"/>
      <c r="DG29" s="655"/>
      <c r="DH29" s="655"/>
      <c r="DI29" s="655"/>
      <c r="DJ29" s="655"/>
      <c r="DK29" s="656"/>
      <c r="DL29" s="632">
        <v>565459</v>
      </c>
      <c r="DM29" s="655"/>
      <c r="DN29" s="655"/>
      <c r="DO29" s="655"/>
      <c r="DP29" s="655"/>
      <c r="DQ29" s="655"/>
      <c r="DR29" s="655"/>
      <c r="DS29" s="655"/>
      <c r="DT29" s="655"/>
      <c r="DU29" s="655"/>
      <c r="DV29" s="656"/>
      <c r="DW29" s="628">
        <v>11.3</v>
      </c>
      <c r="DX29" s="653"/>
      <c r="DY29" s="653"/>
      <c r="DZ29" s="653"/>
      <c r="EA29" s="653"/>
      <c r="EB29" s="653"/>
      <c r="EC29" s="654"/>
    </row>
    <row r="30" spans="2:133" ht="11.25" customHeight="1" x14ac:dyDescent="0.2">
      <c r="B30" s="620" t="s">
        <v>287</v>
      </c>
      <c r="C30" s="621"/>
      <c r="D30" s="621"/>
      <c r="E30" s="621"/>
      <c r="F30" s="621"/>
      <c r="G30" s="621"/>
      <c r="H30" s="621"/>
      <c r="I30" s="621"/>
      <c r="J30" s="621"/>
      <c r="K30" s="621"/>
      <c r="L30" s="621"/>
      <c r="M30" s="621"/>
      <c r="N30" s="621"/>
      <c r="O30" s="621"/>
      <c r="P30" s="621"/>
      <c r="Q30" s="622"/>
      <c r="R30" s="623">
        <v>512649</v>
      </c>
      <c r="S30" s="624"/>
      <c r="T30" s="624"/>
      <c r="U30" s="624"/>
      <c r="V30" s="624"/>
      <c r="W30" s="624"/>
      <c r="X30" s="624"/>
      <c r="Y30" s="625"/>
      <c r="Z30" s="626">
        <v>5.3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95.9</v>
      </c>
      <c r="BN30" s="682"/>
      <c r="BO30" s="682"/>
      <c r="BP30" s="682"/>
      <c r="BQ30" s="683"/>
      <c r="BR30" s="681">
        <v>99</v>
      </c>
      <c r="BS30" s="682"/>
      <c r="BT30" s="682"/>
      <c r="BU30" s="682"/>
      <c r="BV30" s="682"/>
      <c r="BW30" s="682"/>
      <c r="BX30" s="618">
        <v>96</v>
      </c>
      <c r="BY30" s="682"/>
      <c r="BZ30" s="682"/>
      <c r="CA30" s="682"/>
      <c r="CB30" s="683"/>
      <c r="CD30" s="686"/>
      <c r="CE30" s="687"/>
      <c r="CF30" s="637" t="s">
        <v>290</v>
      </c>
      <c r="CG30" s="638"/>
      <c r="CH30" s="638"/>
      <c r="CI30" s="638"/>
      <c r="CJ30" s="638"/>
      <c r="CK30" s="638"/>
      <c r="CL30" s="638"/>
      <c r="CM30" s="638"/>
      <c r="CN30" s="638"/>
      <c r="CO30" s="638"/>
      <c r="CP30" s="638"/>
      <c r="CQ30" s="639"/>
      <c r="CR30" s="623">
        <v>534889</v>
      </c>
      <c r="CS30" s="624"/>
      <c r="CT30" s="624"/>
      <c r="CU30" s="624"/>
      <c r="CV30" s="624"/>
      <c r="CW30" s="624"/>
      <c r="CX30" s="624"/>
      <c r="CY30" s="625"/>
      <c r="CZ30" s="657">
        <v>6.1</v>
      </c>
      <c r="DA30" s="658"/>
      <c r="DB30" s="658"/>
      <c r="DC30" s="659"/>
      <c r="DD30" s="632">
        <v>502105</v>
      </c>
      <c r="DE30" s="624"/>
      <c r="DF30" s="624"/>
      <c r="DG30" s="624"/>
      <c r="DH30" s="624"/>
      <c r="DI30" s="624"/>
      <c r="DJ30" s="624"/>
      <c r="DK30" s="625"/>
      <c r="DL30" s="632">
        <v>502105</v>
      </c>
      <c r="DM30" s="624"/>
      <c r="DN30" s="624"/>
      <c r="DO30" s="624"/>
      <c r="DP30" s="624"/>
      <c r="DQ30" s="624"/>
      <c r="DR30" s="624"/>
      <c r="DS30" s="624"/>
      <c r="DT30" s="624"/>
      <c r="DU30" s="624"/>
      <c r="DV30" s="625"/>
      <c r="DW30" s="628">
        <v>10</v>
      </c>
      <c r="DX30" s="653"/>
      <c r="DY30" s="653"/>
      <c r="DZ30" s="653"/>
      <c r="EA30" s="653"/>
      <c r="EB30" s="653"/>
      <c r="EC30" s="654"/>
    </row>
    <row r="31" spans="2:133" ht="11.25" customHeight="1" x14ac:dyDescent="0.2">
      <c r="B31" s="620" t="s">
        <v>291</v>
      </c>
      <c r="C31" s="621"/>
      <c r="D31" s="621"/>
      <c r="E31" s="621"/>
      <c r="F31" s="621"/>
      <c r="G31" s="621"/>
      <c r="H31" s="621"/>
      <c r="I31" s="621"/>
      <c r="J31" s="621"/>
      <c r="K31" s="621"/>
      <c r="L31" s="621"/>
      <c r="M31" s="621"/>
      <c r="N31" s="621"/>
      <c r="O31" s="621"/>
      <c r="P31" s="621"/>
      <c r="Q31" s="622"/>
      <c r="R31" s="623">
        <v>869739</v>
      </c>
      <c r="S31" s="624"/>
      <c r="T31" s="624"/>
      <c r="U31" s="624"/>
      <c r="V31" s="624"/>
      <c r="W31" s="624"/>
      <c r="X31" s="624"/>
      <c r="Y31" s="625"/>
      <c r="Z31" s="626">
        <v>8.9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95.3</v>
      </c>
      <c r="BN31" s="679"/>
      <c r="BO31" s="679"/>
      <c r="BP31" s="679"/>
      <c r="BQ31" s="680"/>
      <c r="BR31" s="678">
        <v>99</v>
      </c>
      <c r="BS31" s="655"/>
      <c r="BT31" s="655"/>
      <c r="BU31" s="655"/>
      <c r="BV31" s="655"/>
      <c r="BW31" s="655"/>
      <c r="BX31" s="629">
        <v>95.5</v>
      </c>
      <c r="BY31" s="679"/>
      <c r="BZ31" s="679"/>
      <c r="CA31" s="679"/>
      <c r="CB31" s="680"/>
      <c r="CD31" s="686"/>
      <c r="CE31" s="687"/>
      <c r="CF31" s="637" t="s">
        <v>294</v>
      </c>
      <c r="CG31" s="638"/>
      <c r="CH31" s="638"/>
      <c r="CI31" s="638"/>
      <c r="CJ31" s="638"/>
      <c r="CK31" s="638"/>
      <c r="CL31" s="638"/>
      <c r="CM31" s="638"/>
      <c r="CN31" s="638"/>
      <c r="CO31" s="638"/>
      <c r="CP31" s="638"/>
      <c r="CQ31" s="639"/>
      <c r="CR31" s="623">
        <v>73546</v>
      </c>
      <c r="CS31" s="655"/>
      <c r="CT31" s="655"/>
      <c r="CU31" s="655"/>
      <c r="CV31" s="655"/>
      <c r="CW31" s="655"/>
      <c r="CX31" s="655"/>
      <c r="CY31" s="656"/>
      <c r="CZ31" s="657">
        <v>0.8</v>
      </c>
      <c r="DA31" s="658"/>
      <c r="DB31" s="658"/>
      <c r="DC31" s="659"/>
      <c r="DD31" s="632">
        <v>63354</v>
      </c>
      <c r="DE31" s="655"/>
      <c r="DF31" s="655"/>
      <c r="DG31" s="655"/>
      <c r="DH31" s="655"/>
      <c r="DI31" s="655"/>
      <c r="DJ31" s="655"/>
      <c r="DK31" s="656"/>
      <c r="DL31" s="632">
        <v>63354</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2">
      <c r="B32" s="620" t="s">
        <v>295</v>
      </c>
      <c r="C32" s="621"/>
      <c r="D32" s="621"/>
      <c r="E32" s="621"/>
      <c r="F32" s="621"/>
      <c r="G32" s="621"/>
      <c r="H32" s="621"/>
      <c r="I32" s="621"/>
      <c r="J32" s="621"/>
      <c r="K32" s="621"/>
      <c r="L32" s="621"/>
      <c r="M32" s="621"/>
      <c r="N32" s="621"/>
      <c r="O32" s="621"/>
      <c r="P32" s="621"/>
      <c r="Q32" s="622"/>
      <c r="R32" s="623">
        <v>144878</v>
      </c>
      <c r="S32" s="624"/>
      <c r="T32" s="624"/>
      <c r="U32" s="624"/>
      <c r="V32" s="624"/>
      <c r="W32" s="624"/>
      <c r="X32" s="624"/>
      <c r="Y32" s="625"/>
      <c r="Z32" s="626">
        <v>1.5</v>
      </c>
      <c r="AA32" s="626"/>
      <c r="AB32" s="626"/>
      <c r="AC32" s="626"/>
      <c r="AD32" s="627">
        <v>696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95.9</v>
      </c>
      <c r="BN32" s="691"/>
      <c r="BO32" s="691"/>
      <c r="BP32" s="691"/>
      <c r="BQ32" s="693"/>
      <c r="BR32" s="690">
        <v>99</v>
      </c>
      <c r="BS32" s="691"/>
      <c r="BT32" s="691"/>
      <c r="BU32" s="691"/>
      <c r="BV32" s="691"/>
      <c r="BW32" s="691"/>
      <c r="BX32" s="692">
        <v>96.1</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2">
      <c r="B33" s="620" t="s">
        <v>298</v>
      </c>
      <c r="C33" s="621"/>
      <c r="D33" s="621"/>
      <c r="E33" s="621"/>
      <c r="F33" s="621"/>
      <c r="G33" s="621"/>
      <c r="H33" s="621"/>
      <c r="I33" s="621"/>
      <c r="J33" s="621"/>
      <c r="K33" s="621"/>
      <c r="L33" s="621"/>
      <c r="M33" s="621"/>
      <c r="N33" s="621"/>
      <c r="O33" s="621"/>
      <c r="P33" s="621"/>
      <c r="Q33" s="622"/>
      <c r="R33" s="623">
        <v>1737200</v>
      </c>
      <c r="S33" s="624"/>
      <c r="T33" s="624"/>
      <c r="U33" s="624"/>
      <c r="V33" s="624"/>
      <c r="W33" s="624"/>
      <c r="X33" s="624"/>
      <c r="Y33" s="625"/>
      <c r="Z33" s="626">
        <v>17.899999999999999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3842241</v>
      </c>
      <c r="CS33" s="655"/>
      <c r="CT33" s="655"/>
      <c r="CU33" s="655"/>
      <c r="CV33" s="655"/>
      <c r="CW33" s="655"/>
      <c r="CX33" s="655"/>
      <c r="CY33" s="656"/>
      <c r="CZ33" s="657">
        <v>44.1</v>
      </c>
      <c r="DA33" s="658"/>
      <c r="DB33" s="658"/>
      <c r="DC33" s="659"/>
      <c r="DD33" s="632">
        <v>3304790</v>
      </c>
      <c r="DE33" s="655"/>
      <c r="DF33" s="655"/>
      <c r="DG33" s="655"/>
      <c r="DH33" s="655"/>
      <c r="DI33" s="655"/>
      <c r="DJ33" s="655"/>
      <c r="DK33" s="656"/>
      <c r="DL33" s="632">
        <v>2539123</v>
      </c>
      <c r="DM33" s="655"/>
      <c r="DN33" s="655"/>
      <c r="DO33" s="655"/>
      <c r="DP33" s="655"/>
      <c r="DQ33" s="655"/>
      <c r="DR33" s="655"/>
      <c r="DS33" s="655"/>
      <c r="DT33" s="655"/>
      <c r="DU33" s="655"/>
      <c r="DV33" s="656"/>
      <c r="DW33" s="628">
        <v>50.8</v>
      </c>
      <c r="DX33" s="653"/>
      <c r="DY33" s="653"/>
      <c r="DZ33" s="653"/>
      <c r="EA33" s="653"/>
      <c r="EB33" s="653"/>
      <c r="EC33" s="654"/>
    </row>
    <row r="34" spans="2:133" ht="11.25" customHeight="1" x14ac:dyDescent="0.2">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1130740</v>
      </c>
      <c r="CS34" s="624"/>
      <c r="CT34" s="624"/>
      <c r="CU34" s="624"/>
      <c r="CV34" s="624"/>
      <c r="CW34" s="624"/>
      <c r="CX34" s="624"/>
      <c r="CY34" s="625"/>
      <c r="CZ34" s="657">
        <v>13</v>
      </c>
      <c r="DA34" s="658"/>
      <c r="DB34" s="658"/>
      <c r="DC34" s="659"/>
      <c r="DD34" s="632">
        <v>844106</v>
      </c>
      <c r="DE34" s="624"/>
      <c r="DF34" s="624"/>
      <c r="DG34" s="624"/>
      <c r="DH34" s="624"/>
      <c r="DI34" s="624"/>
      <c r="DJ34" s="624"/>
      <c r="DK34" s="625"/>
      <c r="DL34" s="632">
        <v>423344</v>
      </c>
      <c r="DM34" s="624"/>
      <c r="DN34" s="624"/>
      <c r="DO34" s="624"/>
      <c r="DP34" s="624"/>
      <c r="DQ34" s="624"/>
      <c r="DR34" s="624"/>
      <c r="DS34" s="624"/>
      <c r="DT34" s="624"/>
      <c r="DU34" s="624"/>
      <c r="DV34" s="625"/>
      <c r="DW34" s="628">
        <v>8.5</v>
      </c>
      <c r="DX34" s="653"/>
      <c r="DY34" s="653"/>
      <c r="DZ34" s="653"/>
      <c r="EA34" s="653"/>
      <c r="EB34" s="653"/>
      <c r="EC34" s="654"/>
    </row>
    <row r="35" spans="2:133" ht="11.25" customHeight="1" x14ac:dyDescent="0.2">
      <c r="B35" s="620" t="s">
        <v>304</v>
      </c>
      <c r="C35" s="621"/>
      <c r="D35" s="621"/>
      <c r="E35" s="621"/>
      <c r="F35" s="621"/>
      <c r="G35" s="621"/>
      <c r="H35" s="621"/>
      <c r="I35" s="621"/>
      <c r="J35" s="621"/>
      <c r="K35" s="621"/>
      <c r="L35" s="621"/>
      <c r="M35" s="621"/>
      <c r="N35" s="621"/>
      <c r="O35" s="621"/>
      <c r="P35" s="621"/>
      <c r="Q35" s="622"/>
      <c r="R35" s="623">
        <v>365000</v>
      </c>
      <c r="S35" s="624"/>
      <c r="T35" s="624"/>
      <c r="U35" s="624"/>
      <c r="V35" s="624"/>
      <c r="W35" s="624"/>
      <c r="X35" s="624"/>
      <c r="Y35" s="625"/>
      <c r="Z35" s="626">
        <v>3.8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1554356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88719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87484</v>
      </c>
      <c r="CS35" s="655"/>
      <c r="CT35" s="655"/>
      <c r="CU35" s="655"/>
      <c r="CV35" s="655"/>
      <c r="CW35" s="655"/>
      <c r="CX35" s="655"/>
      <c r="CY35" s="656"/>
      <c r="CZ35" s="657">
        <v>1</v>
      </c>
      <c r="DA35" s="658"/>
      <c r="DB35" s="658"/>
      <c r="DC35" s="659"/>
      <c r="DD35" s="632">
        <v>75472</v>
      </c>
      <c r="DE35" s="655"/>
      <c r="DF35" s="655"/>
      <c r="DG35" s="655"/>
      <c r="DH35" s="655"/>
      <c r="DI35" s="655"/>
      <c r="DJ35" s="655"/>
      <c r="DK35" s="656"/>
      <c r="DL35" s="632">
        <v>75472</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2">
      <c r="B36" s="666" t="s">
        <v>308</v>
      </c>
      <c r="C36" s="667"/>
      <c r="D36" s="667"/>
      <c r="E36" s="667"/>
      <c r="F36" s="667"/>
      <c r="G36" s="667"/>
      <c r="H36" s="667"/>
      <c r="I36" s="667"/>
      <c r="J36" s="667"/>
      <c r="K36" s="667"/>
      <c r="L36" s="667"/>
      <c r="M36" s="667"/>
      <c r="N36" s="667"/>
      <c r="O36" s="667"/>
      <c r="P36" s="667"/>
      <c r="Q36" s="668"/>
      <c r="R36" s="695">
        <v>9732088</v>
      </c>
      <c r="S36" s="696"/>
      <c r="T36" s="696"/>
      <c r="U36" s="696"/>
      <c r="V36" s="696"/>
      <c r="W36" s="696"/>
      <c r="X36" s="696"/>
      <c r="Y36" s="697"/>
      <c r="Z36" s="698">
        <v>100</v>
      </c>
      <c r="AA36" s="698"/>
      <c r="AB36" s="698"/>
      <c r="AC36" s="698"/>
      <c r="AD36" s="699">
        <v>4634845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560000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22645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1599827</v>
      </c>
      <c r="CS36" s="624"/>
      <c r="CT36" s="624"/>
      <c r="CU36" s="624"/>
      <c r="CV36" s="624"/>
      <c r="CW36" s="624"/>
      <c r="CX36" s="624"/>
      <c r="CY36" s="625"/>
      <c r="CZ36" s="657">
        <v>18.3</v>
      </c>
      <c r="DA36" s="658"/>
      <c r="DB36" s="658"/>
      <c r="DC36" s="659"/>
      <c r="DD36" s="632">
        <v>1510821</v>
      </c>
      <c r="DE36" s="624"/>
      <c r="DF36" s="624"/>
      <c r="DG36" s="624"/>
      <c r="DH36" s="624"/>
      <c r="DI36" s="624"/>
      <c r="DJ36" s="624"/>
      <c r="DK36" s="625"/>
      <c r="DL36" s="632">
        <v>1309996</v>
      </c>
      <c r="DM36" s="624"/>
      <c r="DN36" s="624"/>
      <c r="DO36" s="624"/>
      <c r="DP36" s="624"/>
      <c r="DQ36" s="624"/>
      <c r="DR36" s="624"/>
      <c r="DS36" s="624"/>
      <c r="DT36" s="624"/>
      <c r="DU36" s="624"/>
      <c r="DV36" s="625"/>
      <c r="DW36" s="628">
        <v>26.2</v>
      </c>
      <c r="DX36" s="653"/>
      <c r="DY36" s="653"/>
      <c r="DZ36" s="653"/>
      <c r="EA36" s="653"/>
      <c r="EB36" s="653"/>
      <c r="EC36" s="654"/>
    </row>
    <row r="37" spans="2:133" ht="11.25" customHeight="1" x14ac:dyDescent="0.2">
      <c r="AQ37" s="702" t="s">
        <v>312</v>
      </c>
      <c r="AR37" s="703"/>
      <c r="AS37" s="703"/>
      <c r="AT37" s="703"/>
      <c r="AU37" s="703"/>
      <c r="AV37" s="703"/>
      <c r="AW37" s="703"/>
      <c r="AX37" s="703"/>
      <c r="AY37" s="704"/>
      <c r="AZ37" s="623">
        <v>167182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2729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613935</v>
      </c>
      <c r="CS37" s="655"/>
      <c r="CT37" s="655"/>
      <c r="CU37" s="655"/>
      <c r="CV37" s="655"/>
      <c r="CW37" s="655"/>
      <c r="CX37" s="655"/>
      <c r="CY37" s="656"/>
      <c r="CZ37" s="657">
        <v>7</v>
      </c>
      <c r="DA37" s="658"/>
      <c r="DB37" s="658"/>
      <c r="DC37" s="659"/>
      <c r="DD37" s="632">
        <v>609286</v>
      </c>
      <c r="DE37" s="655"/>
      <c r="DF37" s="655"/>
      <c r="DG37" s="655"/>
      <c r="DH37" s="655"/>
      <c r="DI37" s="655"/>
      <c r="DJ37" s="655"/>
      <c r="DK37" s="656"/>
      <c r="DL37" s="632">
        <v>575745</v>
      </c>
      <c r="DM37" s="655"/>
      <c r="DN37" s="655"/>
      <c r="DO37" s="655"/>
      <c r="DP37" s="655"/>
      <c r="DQ37" s="655"/>
      <c r="DR37" s="655"/>
      <c r="DS37" s="655"/>
      <c r="DT37" s="655"/>
      <c r="DU37" s="655"/>
      <c r="DV37" s="656"/>
      <c r="DW37" s="628">
        <v>11.5</v>
      </c>
      <c r="DX37" s="653"/>
      <c r="DY37" s="653"/>
      <c r="DZ37" s="653"/>
      <c r="EA37" s="653"/>
      <c r="EB37" s="653"/>
      <c r="EC37" s="654"/>
    </row>
    <row r="38" spans="2:133" ht="11.25" customHeight="1" x14ac:dyDescent="0.2">
      <c r="AQ38" s="702" t="s">
        <v>315</v>
      </c>
      <c r="AR38" s="703"/>
      <c r="AS38" s="703"/>
      <c r="AT38" s="703"/>
      <c r="AU38" s="703"/>
      <c r="AV38" s="703"/>
      <c r="AW38" s="703"/>
      <c r="AX38" s="703"/>
      <c r="AY38" s="704"/>
      <c r="AZ38" s="623">
        <v>32517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4989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961839</v>
      </c>
      <c r="CS38" s="624"/>
      <c r="CT38" s="624"/>
      <c r="CU38" s="624"/>
      <c r="CV38" s="624"/>
      <c r="CW38" s="624"/>
      <c r="CX38" s="624"/>
      <c r="CY38" s="625"/>
      <c r="CZ38" s="657">
        <v>11</v>
      </c>
      <c r="DA38" s="658"/>
      <c r="DB38" s="658"/>
      <c r="DC38" s="659"/>
      <c r="DD38" s="632">
        <v>861419</v>
      </c>
      <c r="DE38" s="624"/>
      <c r="DF38" s="624"/>
      <c r="DG38" s="624"/>
      <c r="DH38" s="624"/>
      <c r="DI38" s="624"/>
      <c r="DJ38" s="624"/>
      <c r="DK38" s="625"/>
      <c r="DL38" s="632">
        <v>730311</v>
      </c>
      <c r="DM38" s="624"/>
      <c r="DN38" s="624"/>
      <c r="DO38" s="624"/>
      <c r="DP38" s="624"/>
      <c r="DQ38" s="624"/>
      <c r="DR38" s="624"/>
      <c r="DS38" s="624"/>
      <c r="DT38" s="624"/>
      <c r="DU38" s="624"/>
      <c r="DV38" s="625"/>
      <c r="DW38" s="628">
        <v>14.6</v>
      </c>
      <c r="DX38" s="653"/>
      <c r="DY38" s="653"/>
      <c r="DZ38" s="653"/>
      <c r="EA38" s="653"/>
      <c r="EB38" s="653"/>
      <c r="EC38" s="654"/>
    </row>
    <row r="39" spans="2:133" ht="11.25" customHeight="1" x14ac:dyDescent="0.2">
      <c r="AQ39" s="702" t="s">
        <v>318</v>
      </c>
      <c r="AR39" s="703"/>
      <c r="AS39" s="703"/>
      <c r="AT39" s="703"/>
      <c r="AU39" s="703"/>
      <c r="AV39" s="703"/>
      <c r="AW39" s="703"/>
      <c r="AX39" s="703"/>
      <c r="AY39" s="704"/>
      <c r="AZ39" s="623">
        <v>542</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62351</v>
      </c>
      <c r="CS39" s="655"/>
      <c r="CT39" s="655"/>
      <c r="CU39" s="655"/>
      <c r="CV39" s="655"/>
      <c r="CW39" s="655"/>
      <c r="CX39" s="655"/>
      <c r="CY39" s="656"/>
      <c r="CZ39" s="657">
        <v>0.7</v>
      </c>
      <c r="DA39" s="658"/>
      <c r="DB39" s="658"/>
      <c r="DC39" s="659"/>
      <c r="DD39" s="632">
        <v>12972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199331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594784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2">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2154060</v>
      </c>
      <c r="CS42" s="624"/>
      <c r="CT42" s="624"/>
      <c r="CU42" s="624"/>
      <c r="CV42" s="624"/>
      <c r="CW42" s="624"/>
      <c r="CX42" s="624"/>
      <c r="CY42" s="625"/>
      <c r="CZ42" s="657">
        <v>24.7</v>
      </c>
      <c r="DA42" s="706"/>
      <c r="DB42" s="706"/>
      <c r="DC42" s="707"/>
      <c r="DD42" s="632">
        <v>212818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2">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14812</v>
      </c>
      <c r="CS43" s="655"/>
      <c r="CT43" s="655"/>
      <c r="CU43" s="655"/>
      <c r="CV43" s="655"/>
      <c r="CW43" s="655"/>
      <c r="CX43" s="655"/>
      <c r="CY43" s="656"/>
      <c r="CZ43" s="657">
        <v>0.2</v>
      </c>
      <c r="DA43" s="658"/>
      <c r="DB43" s="658"/>
      <c r="DC43" s="659"/>
      <c r="DD43" s="632">
        <v>14812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2">
      <c r="B44" s="192" t="s">
        <v>332</v>
      </c>
      <c r="CD44" s="729" t="s">
        <v>285</v>
      </c>
      <c r="CE44" s="730"/>
      <c r="CF44" s="620" t="s">
        <v>333</v>
      </c>
      <c r="CG44" s="621"/>
      <c r="CH44" s="621"/>
      <c r="CI44" s="621"/>
      <c r="CJ44" s="621"/>
      <c r="CK44" s="621"/>
      <c r="CL44" s="621"/>
      <c r="CM44" s="621"/>
      <c r="CN44" s="621"/>
      <c r="CO44" s="621"/>
      <c r="CP44" s="621"/>
      <c r="CQ44" s="622"/>
      <c r="CR44" s="623">
        <v>2061618</v>
      </c>
      <c r="CS44" s="624"/>
      <c r="CT44" s="624"/>
      <c r="CU44" s="624"/>
      <c r="CV44" s="624"/>
      <c r="CW44" s="624"/>
      <c r="CX44" s="624"/>
      <c r="CY44" s="625"/>
      <c r="CZ44" s="657">
        <v>23.6</v>
      </c>
      <c r="DA44" s="706"/>
      <c r="DB44" s="706"/>
      <c r="DC44" s="707"/>
      <c r="DD44" s="632">
        <v>175481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2">
      <c r="CD45" s="731"/>
      <c r="CE45" s="732"/>
      <c r="CF45" s="620" t="s">
        <v>334</v>
      </c>
      <c r="CG45" s="621"/>
      <c r="CH45" s="621"/>
      <c r="CI45" s="621"/>
      <c r="CJ45" s="621"/>
      <c r="CK45" s="621"/>
      <c r="CL45" s="621"/>
      <c r="CM45" s="621"/>
      <c r="CN45" s="621"/>
      <c r="CO45" s="621"/>
      <c r="CP45" s="621"/>
      <c r="CQ45" s="622"/>
      <c r="CR45" s="623">
        <v>1076295</v>
      </c>
      <c r="CS45" s="655"/>
      <c r="CT45" s="655"/>
      <c r="CU45" s="655"/>
      <c r="CV45" s="655"/>
      <c r="CW45" s="655"/>
      <c r="CX45" s="655"/>
      <c r="CY45" s="656"/>
      <c r="CZ45" s="657">
        <v>12.3</v>
      </c>
      <c r="DA45" s="658"/>
      <c r="DB45" s="658"/>
      <c r="DC45" s="659"/>
      <c r="DD45" s="632">
        <v>21146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2">
      <c r="CD46" s="731"/>
      <c r="CE46" s="732"/>
      <c r="CF46" s="620" t="s">
        <v>335</v>
      </c>
      <c r="CG46" s="621"/>
      <c r="CH46" s="621"/>
      <c r="CI46" s="621"/>
      <c r="CJ46" s="621"/>
      <c r="CK46" s="621"/>
      <c r="CL46" s="621"/>
      <c r="CM46" s="621"/>
      <c r="CN46" s="621"/>
      <c r="CO46" s="621"/>
      <c r="CP46" s="621"/>
      <c r="CQ46" s="622"/>
      <c r="CR46" s="623">
        <v>929970</v>
      </c>
      <c r="CS46" s="624"/>
      <c r="CT46" s="624"/>
      <c r="CU46" s="624"/>
      <c r="CV46" s="624"/>
      <c r="CW46" s="624"/>
      <c r="CX46" s="624"/>
      <c r="CY46" s="625"/>
      <c r="CZ46" s="657">
        <v>10.7</v>
      </c>
      <c r="DA46" s="706"/>
      <c r="DB46" s="706"/>
      <c r="DC46" s="707"/>
      <c r="DD46" s="632">
        <v>139822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2">
      <c r="CD47" s="731"/>
      <c r="CE47" s="732"/>
      <c r="CF47" s="620" t="s">
        <v>336</v>
      </c>
      <c r="CG47" s="621"/>
      <c r="CH47" s="621"/>
      <c r="CI47" s="621"/>
      <c r="CJ47" s="621"/>
      <c r="CK47" s="621"/>
      <c r="CL47" s="621"/>
      <c r="CM47" s="621"/>
      <c r="CN47" s="621"/>
      <c r="CO47" s="621"/>
      <c r="CP47" s="621"/>
      <c r="CQ47" s="622"/>
      <c r="CR47" s="623">
        <v>92442</v>
      </c>
      <c r="CS47" s="655"/>
      <c r="CT47" s="655"/>
      <c r="CU47" s="655"/>
      <c r="CV47" s="655"/>
      <c r="CW47" s="655"/>
      <c r="CX47" s="655"/>
      <c r="CY47" s="656"/>
      <c r="CZ47" s="657">
        <v>1.1000000000000001</v>
      </c>
      <c r="DA47" s="658"/>
      <c r="DB47" s="658"/>
      <c r="DC47" s="659"/>
      <c r="DD47" s="632">
        <v>37337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x14ac:dyDescent="0.2">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2">
      <c r="CD49" s="666" t="s">
        <v>338</v>
      </c>
      <c r="CE49" s="667"/>
      <c r="CF49" s="667"/>
      <c r="CG49" s="667"/>
      <c r="CH49" s="667"/>
      <c r="CI49" s="667"/>
      <c r="CJ49" s="667"/>
      <c r="CK49" s="667"/>
      <c r="CL49" s="667"/>
      <c r="CM49" s="667"/>
      <c r="CN49" s="667"/>
      <c r="CO49" s="667"/>
      <c r="CP49" s="667"/>
      <c r="CQ49" s="668"/>
      <c r="CR49" s="695">
        <v>8720887</v>
      </c>
      <c r="CS49" s="691"/>
      <c r="CT49" s="691"/>
      <c r="CU49" s="691"/>
      <c r="CV49" s="691"/>
      <c r="CW49" s="691"/>
      <c r="CX49" s="691"/>
      <c r="CY49" s="718"/>
      <c r="CZ49" s="719">
        <v>100</v>
      </c>
      <c r="DA49" s="720"/>
      <c r="DB49" s="720"/>
      <c r="DC49" s="721"/>
      <c r="DD49" s="722">
        <v>5454057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x14ac:dyDescent="0.2"/>
    <row r="51" spans="82:133" ht="10.8" hidden="1" x14ac:dyDescent="0.2"/>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5">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2">
      <c r="A7" s="209">
        <v>1</v>
      </c>
      <c r="B7" s="749" t="s">
        <v>361</v>
      </c>
      <c r="C7" s="750"/>
      <c r="D7" s="750"/>
      <c r="E7" s="750"/>
      <c r="F7" s="750"/>
      <c r="G7" s="750"/>
      <c r="H7" s="750"/>
      <c r="I7" s="750"/>
      <c r="J7" s="750"/>
      <c r="K7" s="750"/>
      <c r="L7" s="750"/>
      <c r="M7" s="750"/>
      <c r="N7" s="750"/>
      <c r="O7" s="750"/>
      <c r="P7" s="751"/>
      <c r="Q7" s="752">
        <v>9732</v>
      </c>
      <c r="R7" s="753"/>
      <c r="S7" s="753"/>
      <c r="T7" s="753"/>
      <c r="U7" s="753"/>
      <c r="V7" s="753">
        <v>8721</v>
      </c>
      <c r="W7" s="753"/>
      <c r="X7" s="753"/>
      <c r="Y7" s="753"/>
      <c r="Z7" s="753"/>
      <c r="AA7" s="753">
        <v>1011</v>
      </c>
      <c r="AB7" s="753"/>
      <c r="AC7" s="753"/>
      <c r="AD7" s="753"/>
      <c r="AE7" s="754"/>
      <c r="AF7" s="755">
        <v>976</v>
      </c>
      <c r="AG7" s="756"/>
      <c r="AH7" s="756"/>
      <c r="AI7" s="756"/>
      <c r="AJ7" s="757"/>
      <c r="AK7" s="792">
        <v>513</v>
      </c>
      <c r="AL7" s="793"/>
      <c r="AM7" s="793"/>
      <c r="AN7" s="793"/>
      <c r="AO7" s="793"/>
      <c r="AP7" s="793">
        <v>8419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559</v>
      </c>
      <c r="BS7" s="796" t="s">
        <v>560</v>
      </c>
      <c r="BT7" s="797"/>
      <c r="BU7" s="797"/>
      <c r="BV7" s="797"/>
      <c r="BW7" s="797"/>
      <c r="BX7" s="797"/>
      <c r="BY7" s="797"/>
      <c r="BZ7" s="797"/>
      <c r="CA7" s="797"/>
      <c r="CB7" s="797"/>
      <c r="CC7" s="797"/>
      <c r="CD7" s="797"/>
      <c r="CE7" s="797"/>
      <c r="CF7" s="797"/>
      <c r="CG7" s="798"/>
      <c r="CH7" s="789">
        <v>0</v>
      </c>
      <c r="CI7" s="790"/>
      <c r="CJ7" s="790"/>
      <c r="CK7" s="790"/>
      <c r="CL7" s="791"/>
      <c r="CM7" s="789">
        <v>10</v>
      </c>
      <c r="CN7" s="790"/>
      <c r="CO7" s="790"/>
      <c r="CP7" s="790"/>
      <c r="CQ7" s="791"/>
      <c r="CR7" s="789">
        <v>4</v>
      </c>
      <c r="CS7" s="790"/>
      <c r="CT7" s="790"/>
      <c r="CU7" s="790"/>
      <c r="CV7" s="791"/>
      <c r="CW7" s="789" t="s">
        <v>491</v>
      </c>
      <c r="CX7" s="790"/>
      <c r="CY7" s="790"/>
      <c r="CZ7" s="790"/>
      <c r="DA7" s="791"/>
      <c r="DB7" s="789" t="s">
        <v>491</v>
      </c>
      <c r="DC7" s="790"/>
      <c r="DD7" s="790"/>
      <c r="DE7" s="790"/>
      <c r="DF7" s="791"/>
      <c r="DG7" s="789" t="s">
        <v>491</v>
      </c>
      <c r="DH7" s="790"/>
      <c r="DI7" s="790"/>
      <c r="DJ7" s="790"/>
      <c r="DK7" s="791"/>
      <c r="DL7" s="789" t="s">
        <v>491</v>
      </c>
      <c r="DM7" s="790"/>
      <c r="DN7" s="790"/>
      <c r="DO7" s="790"/>
      <c r="DP7" s="791"/>
      <c r="DQ7" s="789" t="s">
        <v>491</v>
      </c>
      <c r="DR7" s="790"/>
      <c r="DS7" s="790"/>
      <c r="DT7" s="790"/>
      <c r="DU7" s="791"/>
      <c r="DV7" s="770"/>
      <c r="DW7" s="771"/>
      <c r="DX7" s="771"/>
      <c r="DY7" s="771"/>
      <c r="DZ7" s="772"/>
      <c r="EA7" s="205"/>
    </row>
    <row r="8" spans="1:131" s="206" customFormat="1" ht="26.25" customHeight="1" x14ac:dyDescent="0.2">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561</v>
      </c>
      <c r="BT8" s="787"/>
      <c r="BU8" s="787"/>
      <c r="BV8" s="787"/>
      <c r="BW8" s="787"/>
      <c r="BX8" s="787"/>
      <c r="BY8" s="787"/>
      <c r="BZ8" s="787"/>
      <c r="CA8" s="787"/>
      <c r="CB8" s="787"/>
      <c r="CC8" s="787"/>
      <c r="CD8" s="787"/>
      <c r="CE8" s="787"/>
      <c r="CF8" s="787"/>
      <c r="CG8" s="788"/>
      <c r="CH8" s="799">
        <v>2</v>
      </c>
      <c r="CI8" s="800"/>
      <c r="CJ8" s="800"/>
      <c r="CK8" s="800"/>
      <c r="CL8" s="801"/>
      <c r="CM8" s="799">
        <v>26</v>
      </c>
      <c r="CN8" s="800"/>
      <c r="CO8" s="800"/>
      <c r="CP8" s="800"/>
      <c r="CQ8" s="801"/>
      <c r="CR8" s="799">
        <v>10</v>
      </c>
      <c r="CS8" s="800"/>
      <c r="CT8" s="800"/>
      <c r="CU8" s="800"/>
      <c r="CV8" s="801"/>
      <c r="CW8" s="799" t="s">
        <v>491</v>
      </c>
      <c r="CX8" s="800"/>
      <c r="CY8" s="800"/>
      <c r="CZ8" s="800"/>
      <c r="DA8" s="801"/>
      <c r="DB8" s="799" t="s">
        <v>491</v>
      </c>
      <c r="DC8" s="800"/>
      <c r="DD8" s="800"/>
      <c r="DE8" s="800"/>
      <c r="DF8" s="801"/>
      <c r="DG8" s="799" t="s">
        <v>491</v>
      </c>
      <c r="DH8" s="800"/>
      <c r="DI8" s="800"/>
      <c r="DJ8" s="800"/>
      <c r="DK8" s="801"/>
      <c r="DL8" s="799" t="s">
        <v>491</v>
      </c>
      <c r="DM8" s="800"/>
      <c r="DN8" s="800"/>
      <c r="DO8" s="800"/>
      <c r="DP8" s="801"/>
      <c r="DQ8" s="799" t="s">
        <v>491</v>
      </c>
      <c r="DR8" s="800"/>
      <c r="DS8" s="800"/>
      <c r="DT8" s="800"/>
      <c r="DU8" s="801"/>
      <c r="DV8" s="802"/>
      <c r="DW8" s="803"/>
      <c r="DX8" s="803"/>
      <c r="DY8" s="803"/>
      <c r="DZ8" s="804"/>
      <c r="EA8" s="205"/>
    </row>
    <row r="9" spans="1:131" s="206" customFormat="1" ht="26.25" customHeight="1" x14ac:dyDescent="0.2">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2">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2">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2">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2">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2">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2">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2">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2">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2">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2">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2">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5">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2">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5">
      <c r="A23" s="215" t="s">
        <v>363</v>
      </c>
      <c r="B23" s="808" t="s">
        <v>364</v>
      </c>
      <c r="C23" s="809"/>
      <c r="D23" s="809"/>
      <c r="E23" s="809"/>
      <c r="F23" s="809"/>
      <c r="G23" s="809"/>
      <c r="H23" s="809"/>
      <c r="I23" s="809"/>
      <c r="J23" s="809"/>
      <c r="K23" s="809"/>
      <c r="L23" s="809"/>
      <c r="M23" s="809"/>
      <c r="N23" s="809"/>
      <c r="O23" s="809"/>
      <c r="P23" s="810"/>
      <c r="Q23" s="811">
        <v>9732</v>
      </c>
      <c r="R23" s="812"/>
      <c r="S23" s="812"/>
      <c r="T23" s="812"/>
      <c r="U23" s="812"/>
      <c r="V23" s="812">
        <v>8721</v>
      </c>
      <c r="W23" s="812"/>
      <c r="X23" s="812"/>
      <c r="Y23" s="812"/>
      <c r="Z23" s="812"/>
      <c r="AA23" s="812">
        <v>1011</v>
      </c>
      <c r="AB23" s="812"/>
      <c r="AC23" s="812"/>
      <c r="AD23" s="812"/>
      <c r="AE23" s="813"/>
      <c r="AF23" s="814">
        <v>976</v>
      </c>
      <c r="AG23" s="812"/>
      <c r="AH23" s="812"/>
      <c r="AI23" s="812"/>
      <c r="AJ23" s="815"/>
      <c r="AK23" s="816"/>
      <c r="AL23" s="817"/>
      <c r="AM23" s="817"/>
      <c r="AN23" s="817"/>
      <c r="AO23" s="817"/>
      <c r="AP23" s="812">
        <v>8419</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2">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5">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2">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5">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2">
      <c r="A28" s="217">
        <v>1</v>
      </c>
      <c r="B28" s="749" t="s">
        <v>376</v>
      </c>
      <c r="C28" s="750"/>
      <c r="D28" s="750"/>
      <c r="E28" s="750"/>
      <c r="F28" s="750"/>
      <c r="G28" s="750"/>
      <c r="H28" s="750"/>
      <c r="I28" s="750"/>
      <c r="J28" s="750"/>
      <c r="K28" s="750"/>
      <c r="L28" s="750"/>
      <c r="M28" s="750"/>
      <c r="N28" s="750"/>
      <c r="O28" s="750"/>
      <c r="P28" s="751"/>
      <c r="Q28" s="842">
        <v>2355</v>
      </c>
      <c r="R28" s="843"/>
      <c r="S28" s="843"/>
      <c r="T28" s="843"/>
      <c r="U28" s="843"/>
      <c r="V28" s="843">
        <v>2266</v>
      </c>
      <c r="W28" s="843"/>
      <c r="X28" s="843"/>
      <c r="Y28" s="843"/>
      <c r="Z28" s="843"/>
      <c r="AA28" s="843">
        <v>89</v>
      </c>
      <c r="AB28" s="843"/>
      <c r="AC28" s="843"/>
      <c r="AD28" s="843"/>
      <c r="AE28" s="844"/>
      <c r="AF28" s="845">
        <v>89</v>
      </c>
      <c r="AG28" s="843"/>
      <c r="AH28" s="843"/>
      <c r="AI28" s="843"/>
      <c r="AJ28" s="846"/>
      <c r="AK28" s="847">
        <v>156</v>
      </c>
      <c r="AL28" s="836"/>
      <c r="AM28" s="836"/>
      <c r="AN28" s="836"/>
      <c r="AO28" s="836"/>
      <c r="AP28" s="836" t="s">
        <v>562</v>
      </c>
      <c r="AQ28" s="836"/>
      <c r="AR28" s="836"/>
      <c r="AS28" s="836"/>
      <c r="AT28" s="836"/>
      <c r="AU28" s="836" t="s">
        <v>491</v>
      </c>
      <c r="AV28" s="836"/>
      <c r="AW28" s="836"/>
      <c r="AX28" s="836"/>
      <c r="AY28" s="836"/>
      <c r="AZ28" s="837" t="s">
        <v>491</v>
      </c>
      <c r="BA28" s="838"/>
      <c r="BB28" s="838"/>
      <c r="BC28" s="838"/>
      <c r="BD28" s="839"/>
      <c r="BE28" s="840"/>
      <c r="BF28" s="840"/>
      <c r="BG28" s="840"/>
      <c r="BH28" s="840"/>
      <c r="BI28" s="841"/>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2">
      <c r="A29" s="217">
        <v>2</v>
      </c>
      <c r="B29" s="773" t="s">
        <v>377</v>
      </c>
      <c r="C29" s="774"/>
      <c r="D29" s="774"/>
      <c r="E29" s="774"/>
      <c r="F29" s="774"/>
      <c r="G29" s="774"/>
      <c r="H29" s="774"/>
      <c r="I29" s="774"/>
      <c r="J29" s="774"/>
      <c r="K29" s="774"/>
      <c r="L29" s="774"/>
      <c r="M29" s="774"/>
      <c r="N29" s="774"/>
      <c r="O29" s="774"/>
      <c r="P29" s="775"/>
      <c r="Q29" s="776">
        <v>2225</v>
      </c>
      <c r="R29" s="777"/>
      <c r="S29" s="777"/>
      <c r="T29" s="777"/>
      <c r="U29" s="777"/>
      <c r="V29" s="777">
        <v>2059</v>
      </c>
      <c r="W29" s="777"/>
      <c r="X29" s="777"/>
      <c r="Y29" s="777"/>
      <c r="Z29" s="777"/>
      <c r="AA29" s="777">
        <v>166</v>
      </c>
      <c r="AB29" s="777"/>
      <c r="AC29" s="777"/>
      <c r="AD29" s="777"/>
      <c r="AE29" s="778"/>
      <c r="AF29" s="779">
        <v>166</v>
      </c>
      <c r="AG29" s="780"/>
      <c r="AH29" s="780"/>
      <c r="AI29" s="780"/>
      <c r="AJ29" s="781"/>
      <c r="AK29" s="850">
        <v>280</v>
      </c>
      <c r="AL29" s="851"/>
      <c r="AM29" s="851"/>
      <c r="AN29" s="851"/>
      <c r="AO29" s="851"/>
      <c r="AP29" s="851" t="s">
        <v>491</v>
      </c>
      <c r="AQ29" s="851"/>
      <c r="AR29" s="851"/>
      <c r="AS29" s="851"/>
      <c r="AT29" s="851"/>
      <c r="AU29" s="851" t="s">
        <v>491</v>
      </c>
      <c r="AV29" s="851"/>
      <c r="AW29" s="851"/>
      <c r="AX29" s="851"/>
      <c r="AY29" s="851"/>
      <c r="AZ29" s="852" t="s">
        <v>491</v>
      </c>
      <c r="BA29" s="853"/>
      <c r="BB29" s="853"/>
      <c r="BC29" s="853"/>
      <c r="BD29" s="854"/>
      <c r="BE29" s="848"/>
      <c r="BF29" s="848"/>
      <c r="BG29" s="848"/>
      <c r="BH29" s="848"/>
      <c r="BI29" s="849"/>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2">
      <c r="A30" s="217">
        <v>3</v>
      </c>
      <c r="B30" s="773" t="s">
        <v>378</v>
      </c>
      <c r="C30" s="774"/>
      <c r="D30" s="774"/>
      <c r="E30" s="774"/>
      <c r="F30" s="774"/>
      <c r="G30" s="774"/>
      <c r="H30" s="774"/>
      <c r="I30" s="774"/>
      <c r="J30" s="774"/>
      <c r="K30" s="774"/>
      <c r="L30" s="774"/>
      <c r="M30" s="774"/>
      <c r="N30" s="774"/>
      <c r="O30" s="774"/>
      <c r="P30" s="775"/>
      <c r="Q30" s="776">
        <v>185</v>
      </c>
      <c r="R30" s="777"/>
      <c r="S30" s="777"/>
      <c r="T30" s="777"/>
      <c r="U30" s="777"/>
      <c r="V30" s="777">
        <v>185</v>
      </c>
      <c r="W30" s="777"/>
      <c r="X30" s="777"/>
      <c r="Y30" s="777"/>
      <c r="Z30" s="777"/>
      <c r="AA30" s="777">
        <v>0</v>
      </c>
      <c r="AB30" s="777"/>
      <c r="AC30" s="777"/>
      <c r="AD30" s="777"/>
      <c r="AE30" s="778"/>
      <c r="AF30" s="779">
        <v>1</v>
      </c>
      <c r="AG30" s="780"/>
      <c r="AH30" s="780"/>
      <c r="AI30" s="780"/>
      <c r="AJ30" s="781"/>
      <c r="AK30" s="850">
        <v>50</v>
      </c>
      <c r="AL30" s="851"/>
      <c r="AM30" s="851"/>
      <c r="AN30" s="851"/>
      <c r="AO30" s="851"/>
      <c r="AP30" s="851" t="s">
        <v>491</v>
      </c>
      <c r="AQ30" s="851"/>
      <c r="AR30" s="851"/>
      <c r="AS30" s="851"/>
      <c r="AT30" s="851"/>
      <c r="AU30" s="851" t="s">
        <v>491</v>
      </c>
      <c r="AV30" s="851"/>
      <c r="AW30" s="851"/>
      <c r="AX30" s="851"/>
      <c r="AY30" s="851"/>
      <c r="AZ30" s="852" t="s">
        <v>491</v>
      </c>
      <c r="BA30" s="853"/>
      <c r="BB30" s="853"/>
      <c r="BC30" s="853"/>
      <c r="BD30" s="854"/>
      <c r="BE30" s="848"/>
      <c r="BF30" s="848"/>
      <c r="BG30" s="848"/>
      <c r="BH30" s="848"/>
      <c r="BI30" s="849"/>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2">
      <c r="A31" s="217">
        <v>4</v>
      </c>
      <c r="B31" s="773" t="s">
        <v>379</v>
      </c>
      <c r="C31" s="774"/>
      <c r="D31" s="774"/>
      <c r="E31" s="774"/>
      <c r="F31" s="774"/>
      <c r="G31" s="774"/>
      <c r="H31" s="774"/>
      <c r="I31" s="774"/>
      <c r="J31" s="774"/>
      <c r="K31" s="774"/>
      <c r="L31" s="774"/>
      <c r="M31" s="774"/>
      <c r="N31" s="774"/>
      <c r="O31" s="774"/>
      <c r="P31" s="775"/>
      <c r="Q31" s="776">
        <v>313</v>
      </c>
      <c r="R31" s="777"/>
      <c r="S31" s="777"/>
      <c r="T31" s="777"/>
      <c r="U31" s="777"/>
      <c r="V31" s="777">
        <v>296</v>
      </c>
      <c r="W31" s="777"/>
      <c r="X31" s="777"/>
      <c r="Y31" s="777"/>
      <c r="Z31" s="777"/>
      <c r="AA31" s="777">
        <v>17</v>
      </c>
      <c r="AB31" s="777"/>
      <c r="AC31" s="777"/>
      <c r="AD31" s="777"/>
      <c r="AE31" s="778"/>
      <c r="AF31" s="779">
        <v>395</v>
      </c>
      <c r="AG31" s="780"/>
      <c r="AH31" s="780"/>
      <c r="AI31" s="780"/>
      <c r="AJ31" s="781"/>
      <c r="AK31" s="850">
        <v>33</v>
      </c>
      <c r="AL31" s="851"/>
      <c r="AM31" s="851"/>
      <c r="AN31" s="851"/>
      <c r="AO31" s="851"/>
      <c r="AP31" s="851">
        <v>719</v>
      </c>
      <c r="AQ31" s="851"/>
      <c r="AR31" s="851"/>
      <c r="AS31" s="851"/>
      <c r="AT31" s="851"/>
      <c r="AU31" s="851" t="s">
        <v>491</v>
      </c>
      <c r="AV31" s="851"/>
      <c r="AW31" s="851"/>
      <c r="AX31" s="851"/>
      <c r="AY31" s="851"/>
      <c r="AZ31" s="852" t="s">
        <v>491</v>
      </c>
      <c r="BA31" s="853"/>
      <c r="BB31" s="853"/>
      <c r="BC31" s="853"/>
      <c r="BD31" s="854"/>
      <c r="BE31" s="848" t="s">
        <v>380</v>
      </c>
      <c r="BF31" s="848"/>
      <c r="BG31" s="848"/>
      <c r="BH31" s="848"/>
      <c r="BI31" s="849"/>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2">
      <c r="A32" s="217">
        <v>5</v>
      </c>
      <c r="B32" s="773" t="s">
        <v>381</v>
      </c>
      <c r="C32" s="774"/>
      <c r="D32" s="774"/>
      <c r="E32" s="774"/>
      <c r="F32" s="774"/>
      <c r="G32" s="774"/>
      <c r="H32" s="774"/>
      <c r="I32" s="774"/>
      <c r="J32" s="774"/>
      <c r="K32" s="774"/>
      <c r="L32" s="774"/>
      <c r="M32" s="774"/>
      <c r="N32" s="774"/>
      <c r="O32" s="774"/>
      <c r="P32" s="775"/>
      <c r="Q32" s="776">
        <v>2779</v>
      </c>
      <c r="R32" s="777"/>
      <c r="S32" s="777"/>
      <c r="T32" s="777"/>
      <c r="U32" s="777"/>
      <c r="V32" s="777">
        <v>2947</v>
      </c>
      <c r="W32" s="777"/>
      <c r="X32" s="777"/>
      <c r="Y32" s="777"/>
      <c r="Z32" s="777"/>
      <c r="AA32" s="777">
        <v>-168</v>
      </c>
      <c r="AB32" s="777"/>
      <c r="AC32" s="777"/>
      <c r="AD32" s="777"/>
      <c r="AE32" s="778"/>
      <c r="AF32" s="779">
        <v>186</v>
      </c>
      <c r="AG32" s="780"/>
      <c r="AH32" s="780"/>
      <c r="AI32" s="780"/>
      <c r="AJ32" s="781"/>
      <c r="AK32" s="850">
        <v>560</v>
      </c>
      <c r="AL32" s="851"/>
      <c r="AM32" s="851"/>
      <c r="AN32" s="851"/>
      <c r="AO32" s="851"/>
      <c r="AP32" s="851">
        <v>2850</v>
      </c>
      <c r="AQ32" s="851"/>
      <c r="AR32" s="851"/>
      <c r="AS32" s="851"/>
      <c r="AT32" s="851"/>
      <c r="AU32" s="851">
        <v>1849</v>
      </c>
      <c r="AV32" s="851"/>
      <c r="AW32" s="851"/>
      <c r="AX32" s="851"/>
      <c r="AY32" s="851"/>
      <c r="AZ32" s="852" t="s">
        <v>491</v>
      </c>
      <c r="BA32" s="853"/>
      <c r="BB32" s="853"/>
      <c r="BC32" s="853"/>
      <c r="BD32" s="854"/>
      <c r="BE32" s="848" t="s">
        <v>380</v>
      </c>
      <c r="BF32" s="848"/>
      <c r="BG32" s="848"/>
      <c r="BH32" s="848"/>
      <c r="BI32" s="849"/>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2">
      <c r="A33" s="217">
        <v>6</v>
      </c>
      <c r="B33" s="773" t="s">
        <v>382</v>
      </c>
      <c r="C33" s="774"/>
      <c r="D33" s="774"/>
      <c r="E33" s="774"/>
      <c r="F33" s="774"/>
      <c r="G33" s="774"/>
      <c r="H33" s="774"/>
      <c r="I33" s="774"/>
      <c r="J33" s="774"/>
      <c r="K33" s="774"/>
      <c r="L33" s="774"/>
      <c r="M33" s="774"/>
      <c r="N33" s="774"/>
      <c r="O33" s="774"/>
      <c r="P33" s="775"/>
      <c r="Q33" s="776">
        <v>1</v>
      </c>
      <c r="R33" s="777"/>
      <c r="S33" s="777"/>
      <c r="T33" s="777"/>
      <c r="U33" s="777"/>
      <c r="V33" s="777">
        <v>1</v>
      </c>
      <c r="W33" s="777"/>
      <c r="X33" s="777"/>
      <c r="Y33" s="777"/>
      <c r="Z33" s="777"/>
      <c r="AA33" s="777">
        <v>0</v>
      </c>
      <c r="AB33" s="777"/>
      <c r="AC33" s="777"/>
      <c r="AD33" s="777"/>
      <c r="AE33" s="778"/>
      <c r="AF33" s="779">
        <v>0</v>
      </c>
      <c r="AG33" s="780"/>
      <c r="AH33" s="780"/>
      <c r="AI33" s="780"/>
      <c r="AJ33" s="781"/>
      <c r="AK33" s="851" t="s">
        <v>491</v>
      </c>
      <c r="AL33" s="851"/>
      <c r="AM33" s="851"/>
      <c r="AN33" s="851"/>
      <c r="AO33" s="851"/>
      <c r="AP33" s="851" t="s">
        <v>491</v>
      </c>
      <c r="AQ33" s="851"/>
      <c r="AR33" s="851"/>
      <c r="AS33" s="851"/>
      <c r="AT33" s="851"/>
      <c r="AU33" s="851" t="s">
        <v>491</v>
      </c>
      <c r="AV33" s="851"/>
      <c r="AW33" s="851"/>
      <c r="AX33" s="851"/>
      <c r="AY33" s="851"/>
      <c r="AZ33" s="852" t="s">
        <v>491</v>
      </c>
      <c r="BA33" s="853"/>
      <c r="BB33" s="853"/>
      <c r="BC33" s="853"/>
      <c r="BD33" s="854"/>
      <c r="BE33" s="848" t="s">
        <v>383</v>
      </c>
      <c r="BF33" s="848"/>
      <c r="BG33" s="848"/>
      <c r="BH33" s="848"/>
      <c r="BI33" s="849"/>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2">
      <c r="A34" s="217">
        <v>7</v>
      </c>
      <c r="B34" s="773" t="s">
        <v>384</v>
      </c>
      <c r="C34" s="774"/>
      <c r="D34" s="774"/>
      <c r="E34" s="774"/>
      <c r="F34" s="774"/>
      <c r="G34" s="774"/>
      <c r="H34" s="774"/>
      <c r="I34" s="774"/>
      <c r="J34" s="774"/>
      <c r="K34" s="774"/>
      <c r="L34" s="774"/>
      <c r="M34" s="774"/>
      <c r="N34" s="774"/>
      <c r="O34" s="774"/>
      <c r="P34" s="775"/>
      <c r="Q34" s="776">
        <v>2</v>
      </c>
      <c r="R34" s="777"/>
      <c r="S34" s="777"/>
      <c r="T34" s="777"/>
      <c r="U34" s="777"/>
      <c r="V34" s="777">
        <v>2</v>
      </c>
      <c r="W34" s="777"/>
      <c r="X34" s="777"/>
      <c r="Y34" s="777"/>
      <c r="Z34" s="777"/>
      <c r="AA34" s="777">
        <v>0</v>
      </c>
      <c r="AB34" s="777"/>
      <c r="AC34" s="777"/>
      <c r="AD34" s="777"/>
      <c r="AE34" s="778"/>
      <c r="AF34" s="779">
        <v>1</v>
      </c>
      <c r="AG34" s="780"/>
      <c r="AH34" s="780"/>
      <c r="AI34" s="780"/>
      <c r="AJ34" s="781"/>
      <c r="AK34" s="850">
        <v>1</v>
      </c>
      <c r="AL34" s="851"/>
      <c r="AM34" s="851"/>
      <c r="AN34" s="851"/>
      <c r="AO34" s="851"/>
      <c r="AP34" s="851">
        <v>5</v>
      </c>
      <c r="AQ34" s="851"/>
      <c r="AR34" s="851"/>
      <c r="AS34" s="851"/>
      <c r="AT34" s="851"/>
      <c r="AU34" s="851">
        <v>3</v>
      </c>
      <c r="AV34" s="851"/>
      <c r="AW34" s="851"/>
      <c r="AX34" s="851"/>
      <c r="AY34" s="851"/>
      <c r="AZ34" s="852" t="s">
        <v>491</v>
      </c>
      <c r="BA34" s="853"/>
      <c r="BB34" s="853"/>
      <c r="BC34" s="853"/>
      <c r="BD34" s="854"/>
      <c r="BE34" s="848" t="s">
        <v>383</v>
      </c>
      <c r="BF34" s="848"/>
      <c r="BG34" s="848"/>
      <c r="BH34" s="848"/>
      <c r="BI34" s="849"/>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2">
      <c r="A35" s="217">
        <v>8</v>
      </c>
      <c r="B35" s="773" t="s">
        <v>385</v>
      </c>
      <c r="C35" s="774"/>
      <c r="D35" s="774"/>
      <c r="E35" s="774"/>
      <c r="F35" s="774"/>
      <c r="G35" s="774"/>
      <c r="H35" s="774"/>
      <c r="I35" s="774"/>
      <c r="J35" s="774"/>
      <c r="K35" s="774"/>
      <c r="L35" s="774"/>
      <c r="M35" s="774"/>
      <c r="N35" s="774"/>
      <c r="O35" s="774"/>
      <c r="P35" s="775"/>
      <c r="Q35" s="776">
        <v>0</v>
      </c>
      <c r="R35" s="777"/>
      <c r="S35" s="777"/>
      <c r="T35" s="777"/>
      <c r="U35" s="777"/>
      <c r="V35" s="777">
        <v>0</v>
      </c>
      <c r="W35" s="777"/>
      <c r="X35" s="777"/>
      <c r="Y35" s="777"/>
      <c r="Z35" s="777"/>
      <c r="AA35" s="777">
        <v>0</v>
      </c>
      <c r="AB35" s="777"/>
      <c r="AC35" s="777"/>
      <c r="AD35" s="777"/>
      <c r="AE35" s="778"/>
      <c r="AF35" s="779">
        <v>0</v>
      </c>
      <c r="AG35" s="780"/>
      <c r="AH35" s="780"/>
      <c r="AI35" s="780"/>
      <c r="AJ35" s="781"/>
      <c r="AK35" s="851" t="s">
        <v>491</v>
      </c>
      <c r="AL35" s="851"/>
      <c r="AM35" s="851"/>
      <c r="AN35" s="851"/>
      <c r="AO35" s="851"/>
      <c r="AP35" s="851" t="s">
        <v>491</v>
      </c>
      <c r="AQ35" s="851"/>
      <c r="AR35" s="851"/>
      <c r="AS35" s="851"/>
      <c r="AT35" s="851"/>
      <c r="AU35" s="851" t="s">
        <v>491</v>
      </c>
      <c r="AV35" s="851"/>
      <c r="AW35" s="851"/>
      <c r="AX35" s="851"/>
      <c r="AY35" s="851"/>
      <c r="AZ35" s="852" t="s">
        <v>491</v>
      </c>
      <c r="BA35" s="853"/>
      <c r="BB35" s="853"/>
      <c r="BC35" s="853"/>
      <c r="BD35" s="854"/>
      <c r="BE35" s="848" t="s">
        <v>383</v>
      </c>
      <c r="BF35" s="848"/>
      <c r="BG35" s="848"/>
      <c r="BH35" s="848"/>
      <c r="BI35" s="849"/>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2">
      <c r="A36" s="217">
        <v>9</v>
      </c>
      <c r="B36" s="773" t="s">
        <v>386</v>
      </c>
      <c r="C36" s="774"/>
      <c r="D36" s="774"/>
      <c r="E36" s="774"/>
      <c r="F36" s="774"/>
      <c r="G36" s="774"/>
      <c r="H36" s="774"/>
      <c r="I36" s="774"/>
      <c r="J36" s="774"/>
      <c r="K36" s="774"/>
      <c r="L36" s="774"/>
      <c r="M36" s="774"/>
      <c r="N36" s="774"/>
      <c r="O36" s="774"/>
      <c r="P36" s="775"/>
      <c r="Q36" s="776">
        <v>663</v>
      </c>
      <c r="R36" s="777"/>
      <c r="S36" s="777"/>
      <c r="T36" s="777"/>
      <c r="U36" s="777"/>
      <c r="V36" s="777">
        <v>566</v>
      </c>
      <c r="W36" s="777"/>
      <c r="X36" s="777"/>
      <c r="Y36" s="777"/>
      <c r="Z36" s="777"/>
      <c r="AA36" s="777">
        <v>97</v>
      </c>
      <c r="AB36" s="777"/>
      <c r="AC36" s="777"/>
      <c r="AD36" s="777"/>
      <c r="AE36" s="778"/>
      <c r="AF36" s="779">
        <v>110</v>
      </c>
      <c r="AG36" s="780"/>
      <c r="AH36" s="780"/>
      <c r="AI36" s="780"/>
      <c r="AJ36" s="781"/>
      <c r="AK36" s="850">
        <v>167</v>
      </c>
      <c r="AL36" s="851"/>
      <c r="AM36" s="851"/>
      <c r="AN36" s="851"/>
      <c r="AO36" s="851"/>
      <c r="AP36" s="851">
        <v>3012</v>
      </c>
      <c r="AQ36" s="851"/>
      <c r="AR36" s="851"/>
      <c r="AS36" s="851"/>
      <c r="AT36" s="851"/>
      <c r="AU36" s="851">
        <v>3012</v>
      </c>
      <c r="AV36" s="851"/>
      <c r="AW36" s="851"/>
      <c r="AX36" s="851"/>
      <c r="AY36" s="851"/>
      <c r="AZ36" s="852" t="s">
        <v>491</v>
      </c>
      <c r="BA36" s="853"/>
      <c r="BB36" s="853"/>
      <c r="BC36" s="853"/>
      <c r="BD36" s="854"/>
      <c r="BE36" s="848" t="s">
        <v>383</v>
      </c>
      <c r="BF36" s="848"/>
      <c r="BG36" s="848"/>
      <c r="BH36" s="848"/>
      <c r="BI36" s="849"/>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2">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0"/>
      <c r="AL37" s="851"/>
      <c r="AM37" s="851"/>
      <c r="AN37" s="851"/>
      <c r="AO37" s="851"/>
      <c r="AP37" s="851"/>
      <c r="AQ37" s="851"/>
      <c r="AR37" s="851"/>
      <c r="AS37" s="851"/>
      <c r="AT37" s="851"/>
      <c r="AU37" s="851"/>
      <c r="AV37" s="851"/>
      <c r="AW37" s="851"/>
      <c r="AX37" s="851"/>
      <c r="AY37" s="851"/>
      <c r="AZ37" s="855"/>
      <c r="BA37" s="855"/>
      <c r="BB37" s="855"/>
      <c r="BC37" s="855"/>
      <c r="BD37" s="855"/>
      <c r="BE37" s="848"/>
      <c r="BF37" s="848"/>
      <c r="BG37" s="848"/>
      <c r="BH37" s="848"/>
      <c r="BI37" s="849"/>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2">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0"/>
      <c r="AL38" s="851"/>
      <c r="AM38" s="851"/>
      <c r="AN38" s="851"/>
      <c r="AO38" s="851"/>
      <c r="AP38" s="851"/>
      <c r="AQ38" s="851"/>
      <c r="AR38" s="851"/>
      <c r="AS38" s="851"/>
      <c r="AT38" s="851"/>
      <c r="AU38" s="851"/>
      <c r="AV38" s="851"/>
      <c r="AW38" s="851"/>
      <c r="AX38" s="851"/>
      <c r="AY38" s="851"/>
      <c r="AZ38" s="855"/>
      <c r="BA38" s="855"/>
      <c r="BB38" s="855"/>
      <c r="BC38" s="855"/>
      <c r="BD38" s="855"/>
      <c r="BE38" s="848"/>
      <c r="BF38" s="848"/>
      <c r="BG38" s="848"/>
      <c r="BH38" s="848"/>
      <c r="BI38" s="849"/>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2">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0"/>
      <c r="AL39" s="851"/>
      <c r="AM39" s="851"/>
      <c r="AN39" s="851"/>
      <c r="AO39" s="851"/>
      <c r="AP39" s="851"/>
      <c r="AQ39" s="851"/>
      <c r="AR39" s="851"/>
      <c r="AS39" s="851"/>
      <c r="AT39" s="851"/>
      <c r="AU39" s="851"/>
      <c r="AV39" s="851"/>
      <c r="AW39" s="851"/>
      <c r="AX39" s="851"/>
      <c r="AY39" s="851"/>
      <c r="AZ39" s="855"/>
      <c r="BA39" s="855"/>
      <c r="BB39" s="855"/>
      <c r="BC39" s="855"/>
      <c r="BD39" s="855"/>
      <c r="BE39" s="848"/>
      <c r="BF39" s="848"/>
      <c r="BG39" s="848"/>
      <c r="BH39" s="848"/>
      <c r="BI39" s="849"/>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2">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0"/>
      <c r="AL40" s="851"/>
      <c r="AM40" s="851"/>
      <c r="AN40" s="851"/>
      <c r="AO40" s="851"/>
      <c r="AP40" s="851"/>
      <c r="AQ40" s="851"/>
      <c r="AR40" s="851"/>
      <c r="AS40" s="851"/>
      <c r="AT40" s="851"/>
      <c r="AU40" s="851"/>
      <c r="AV40" s="851"/>
      <c r="AW40" s="851"/>
      <c r="AX40" s="851"/>
      <c r="AY40" s="851"/>
      <c r="AZ40" s="855"/>
      <c r="BA40" s="855"/>
      <c r="BB40" s="855"/>
      <c r="BC40" s="855"/>
      <c r="BD40" s="855"/>
      <c r="BE40" s="848"/>
      <c r="BF40" s="848"/>
      <c r="BG40" s="848"/>
      <c r="BH40" s="848"/>
      <c r="BI40" s="849"/>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2">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0"/>
      <c r="AL41" s="851"/>
      <c r="AM41" s="851"/>
      <c r="AN41" s="851"/>
      <c r="AO41" s="851"/>
      <c r="AP41" s="851"/>
      <c r="AQ41" s="851"/>
      <c r="AR41" s="851"/>
      <c r="AS41" s="851"/>
      <c r="AT41" s="851"/>
      <c r="AU41" s="851"/>
      <c r="AV41" s="851"/>
      <c r="AW41" s="851"/>
      <c r="AX41" s="851"/>
      <c r="AY41" s="851"/>
      <c r="AZ41" s="855"/>
      <c r="BA41" s="855"/>
      <c r="BB41" s="855"/>
      <c r="BC41" s="855"/>
      <c r="BD41" s="855"/>
      <c r="BE41" s="848"/>
      <c r="BF41" s="848"/>
      <c r="BG41" s="848"/>
      <c r="BH41" s="848"/>
      <c r="BI41" s="849"/>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2">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0"/>
      <c r="AL42" s="851"/>
      <c r="AM42" s="851"/>
      <c r="AN42" s="851"/>
      <c r="AO42" s="851"/>
      <c r="AP42" s="851"/>
      <c r="AQ42" s="851"/>
      <c r="AR42" s="851"/>
      <c r="AS42" s="851"/>
      <c r="AT42" s="851"/>
      <c r="AU42" s="851"/>
      <c r="AV42" s="851"/>
      <c r="AW42" s="851"/>
      <c r="AX42" s="851"/>
      <c r="AY42" s="851"/>
      <c r="AZ42" s="855"/>
      <c r="BA42" s="855"/>
      <c r="BB42" s="855"/>
      <c r="BC42" s="855"/>
      <c r="BD42" s="855"/>
      <c r="BE42" s="848"/>
      <c r="BF42" s="848"/>
      <c r="BG42" s="848"/>
      <c r="BH42" s="848"/>
      <c r="BI42" s="849"/>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2">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0"/>
      <c r="AL43" s="851"/>
      <c r="AM43" s="851"/>
      <c r="AN43" s="851"/>
      <c r="AO43" s="851"/>
      <c r="AP43" s="851"/>
      <c r="AQ43" s="851"/>
      <c r="AR43" s="851"/>
      <c r="AS43" s="851"/>
      <c r="AT43" s="851"/>
      <c r="AU43" s="851"/>
      <c r="AV43" s="851"/>
      <c r="AW43" s="851"/>
      <c r="AX43" s="851"/>
      <c r="AY43" s="851"/>
      <c r="AZ43" s="855"/>
      <c r="BA43" s="855"/>
      <c r="BB43" s="855"/>
      <c r="BC43" s="855"/>
      <c r="BD43" s="855"/>
      <c r="BE43" s="848"/>
      <c r="BF43" s="848"/>
      <c r="BG43" s="848"/>
      <c r="BH43" s="848"/>
      <c r="BI43" s="849"/>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2">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0"/>
      <c r="AL44" s="851"/>
      <c r="AM44" s="851"/>
      <c r="AN44" s="851"/>
      <c r="AO44" s="851"/>
      <c r="AP44" s="851"/>
      <c r="AQ44" s="851"/>
      <c r="AR44" s="851"/>
      <c r="AS44" s="851"/>
      <c r="AT44" s="851"/>
      <c r="AU44" s="851"/>
      <c r="AV44" s="851"/>
      <c r="AW44" s="851"/>
      <c r="AX44" s="851"/>
      <c r="AY44" s="851"/>
      <c r="AZ44" s="855"/>
      <c r="BA44" s="855"/>
      <c r="BB44" s="855"/>
      <c r="BC44" s="855"/>
      <c r="BD44" s="855"/>
      <c r="BE44" s="848"/>
      <c r="BF44" s="848"/>
      <c r="BG44" s="848"/>
      <c r="BH44" s="848"/>
      <c r="BI44" s="849"/>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2">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0"/>
      <c r="AL45" s="851"/>
      <c r="AM45" s="851"/>
      <c r="AN45" s="851"/>
      <c r="AO45" s="851"/>
      <c r="AP45" s="851"/>
      <c r="AQ45" s="851"/>
      <c r="AR45" s="851"/>
      <c r="AS45" s="851"/>
      <c r="AT45" s="851"/>
      <c r="AU45" s="851"/>
      <c r="AV45" s="851"/>
      <c r="AW45" s="851"/>
      <c r="AX45" s="851"/>
      <c r="AY45" s="851"/>
      <c r="AZ45" s="855"/>
      <c r="BA45" s="855"/>
      <c r="BB45" s="855"/>
      <c r="BC45" s="855"/>
      <c r="BD45" s="855"/>
      <c r="BE45" s="848"/>
      <c r="BF45" s="848"/>
      <c r="BG45" s="848"/>
      <c r="BH45" s="848"/>
      <c r="BI45" s="849"/>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2">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0"/>
      <c r="AL46" s="851"/>
      <c r="AM46" s="851"/>
      <c r="AN46" s="851"/>
      <c r="AO46" s="851"/>
      <c r="AP46" s="851"/>
      <c r="AQ46" s="851"/>
      <c r="AR46" s="851"/>
      <c r="AS46" s="851"/>
      <c r="AT46" s="851"/>
      <c r="AU46" s="851"/>
      <c r="AV46" s="851"/>
      <c r="AW46" s="851"/>
      <c r="AX46" s="851"/>
      <c r="AY46" s="851"/>
      <c r="AZ46" s="855"/>
      <c r="BA46" s="855"/>
      <c r="BB46" s="855"/>
      <c r="BC46" s="855"/>
      <c r="BD46" s="855"/>
      <c r="BE46" s="848"/>
      <c r="BF46" s="848"/>
      <c r="BG46" s="848"/>
      <c r="BH46" s="848"/>
      <c r="BI46" s="849"/>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2">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0"/>
      <c r="AL47" s="851"/>
      <c r="AM47" s="851"/>
      <c r="AN47" s="851"/>
      <c r="AO47" s="851"/>
      <c r="AP47" s="851"/>
      <c r="AQ47" s="851"/>
      <c r="AR47" s="851"/>
      <c r="AS47" s="851"/>
      <c r="AT47" s="851"/>
      <c r="AU47" s="851"/>
      <c r="AV47" s="851"/>
      <c r="AW47" s="851"/>
      <c r="AX47" s="851"/>
      <c r="AY47" s="851"/>
      <c r="AZ47" s="855"/>
      <c r="BA47" s="855"/>
      <c r="BB47" s="855"/>
      <c r="BC47" s="855"/>
      <c r="BD47" s="855"/>
      <c r="BE47" s="848"/>
      <c r="BF47" s="848"/>
      <c r="BG47" s="848"/>
      <c r="BH47" s="848"/>
      <c r="BI47" s="849"/>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2">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0"/>
      <c r="AL48" s="851"/>
      <c r="AM48" s="851"/>
      <c r="AN48" s="851"/>
      <c r="AO48" s="851"/>
      <c r="AP48" s="851"/>
      <c r="AQ48" s="851"/>
      <c r="AR48" s="851"/>
      <c r="AS48" s="851"/>
      <c r="AT48" s="851"/>
      <c r="AU48" s="851"/>
      <c r="AV48" s="851"/>
      <c r="AW48" s="851"/>
      <c r="AX48" s="851"/>
      <c r="AY48" s="851"/>
      <c r="AZ48" s="855"/>
      <c r="BA48" s="855"/>
      <c r="BB48" s="855"/>
      <c r="BC48" s="855"/>
      <c r="BD48" s="855"/>
      <c r="BE48" s="848"/>
      <c r="BF48" s="848"/>
      <c r="BG48" s="848"/>
      <c r="BH48" s="848"/>
      <c r="BI48" s="849"/>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2">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0"/>
      <c r="AL49" s="851"/>
      <c r="AM49" s="851"/>
      <c r="AN49" s="851"/>
      <c r="AO49" s="851"/>
      <c r="AP49" s="851"/>
      <c r="AQ49" s="851"/>
      <c r="AR49" s="851"/>
      <c r="AS49" s="851"/>
      <c r="AT49" s="851"/>
      <c r="AU49" s="851"/>
      <c r="AV49" s="851"/>
      <c r="AW49" s="851"/>
      <c r="AX49" s="851"/>
      <c r="AY49" s="851"/>
      <c r="AZ49" s="855"/>
      <c r="BA49" s="855"/>
      <c r="BB49" s="855"/>
      <c r="BC49" s="855"/>
      <c r="BD49" s="855"/>
      <c r="BE49" s="848"/>
      <c r="BF49" s="848"/>
      <c r="BG49" s="848"/>
      <c r="BH49" s="848"/>
      <c r="BI49" s="849"/>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2">
      <c r="A50" s="212">
        <v>23</v>
      </c>
      <c r="B50" s="773"/>
      <c r="C50" s="774"/>
      <c r="D50" s="774"/>
      <c r="E50" s="774"/>
      <c r="F50" s="774"/>
      <c r="G50" s="774"/>
      <c r="H50" s="774"/>
      <c r="I50" s="774"/>
      <c r="J50" s="774"/>
      <c r="K50" s="774"/>
      <c r="L50" s="774"/>
      <c r="M50" s="774"/>
      <c r="N50" s="774"/>
      <c r="O50" s="774"/>
      <c r="P50" s="775"/>
      <c r="Q50" s="856"/>
      <c r="R50" s="857"/>
      <c r="S50" s="857"/>
      <c r="T50" s="857"/>
      <c r="U50" s="857"/>
      <c r="V50" s="857"/>
      <c r="W50" s="857"/>
      <c r="X50" s="857"/>
      <c r="Y50" s="857"/>
      <c r="Z50" s="857"/>
      <c r="AA50" s="857"/>
      <c r="AB50" s="857"/>
      <c r="AC50" s="857"/>
      <c r="AD50" s="857"/>
      <c r="AE50" s="858"/>
      <c r="AF50" s="779"/>
      <c r="AG50" s="780"/>
      <c r="AH50" s="780"/>
      <c r="AI50" s="780"/>
      <c r="AJ50" s="781"/>
      <c r="AK50" s="859"/>
      <c r="AL50" s="857"/>
      <c r="AM50" s="857"/>
      <c r="AN50" s="857"/>
      <c r="AO50" s="857"/>
      <c r="AP50" s="857"/>
      <c r="AQ50" s="857"/>
      <c r="AR50" s="857"/>
      <c r="AS50" s="857"/>
      <c r="AT50" s="857"/>
      <c r="AU50" s="857"/>
      <c r="AV50" s="857"/>
      <c r="AW50" s="857"/>
      <c r="AX50" s="857"/>
      <c r="AY50" s="857"/>
      <c r="AZ50" s="860"/>
      <c r="BA50" s="860"/>
      <c r="BB50" s="860"/>
      <c r="BC50" s="860"/>
      <c r="BD50" s="860"/>
      <c r="BE50" s="848"/>
      <c r="BF50" s="848"/>
      <c r="BG50" s="848"/>
      <c r="BH50" s="848"/>
      <c r="BI50" s="849"/>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2">
      <c r="A51" s="212">
        <v>24</v>
      </c>
      <c r="B51" s="773"/>
      <c r="C51" s="774"/>
      <c r="D51" s="774"/>
      <c r="E51" s="774"/>
      <c r="F51" s="774"/>
      <c r="G51" s="774"/>
      <c r="H51" s="774"/>
      <c r="I51" s="774"/>
      <c r="J51" s="774"/>
      <c r="K51" s="774"/>
      <c r="L51" s="774"/>
      <c r="M51" s="774"/>
      <c r="N51" s="774"/>
      <c r="O51" s="774"/>
      <c r="P51" s="775"/>
      <c r="Q51" s="856"/>
      <c r="R51" s="857"/>
      <c r="S51" s="857"/>
      <c r="T51" s="857"/>
      <c r="U51" s="857"/>
      <c r="V51" s="857"/>
      <c r="W51" s="857"/>
      <c r="X51" s="857"/>
      <c r="Y51" s="857"/>
      <c r="Z51" s="857"/>
      <c r="AA51" s="857"/>
      <c r="AB51" s="857"/>
      <c r="AC51" s="857"/>
      <c r="AD51" s="857"/>
      <c r="AE51" s="858"/>
      <c r="AF51" s="779"/>
      <c r="AG51" s="780"/>
      <c r="AH51" s="780"/>
      <c r="AI51" s="780"/>
      <c r="AJ51" s="781"/>
      <c r="AK51" s="859"/>
      <c r="AL51" s="857"/>
      <c r="AM51" s="857"/>
      <c r="AN51" s="857"/>
      <c r="AO51" s="857"/>
      <c r="AP51" s="857"/>
      <c r="AQ51" s="857"/>
      <c r="AR51" s="857"/>
      <c r="AS51" s="857"/>
      <c r="AT51" s="857"/>
      <c r="AU51" s="857"/>
      <c r="AV51" s="857"/>
      <c r="AW51" s="857"/>
      <c r="AX51" s="857"/>
      <c r="AY51" s="857"/>
      <c r="AZ51" s="860"/>
      <c r="BA51" s="860"/>
      <c r="BB51" s="860"/>
      <c r="BC51" s="860"/>
      <c r="BD51" s="860"/>
      <c r="BE51" s="848"/>
      <c r="BF51" s="848"/>
      <c r="BG51" s="848"/>
      <c r="BH51" s="848"/>
      <c r="BI51" s="849"/>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2">
      <c r="A52" s="212">
        <v>25</v>
      </c>
      <c r="B52" s="773"/>
      <c r="C52" s="774"/>
      <c r="D52" s="774"/>
      <c r="E52" s="774"/>
      <c r="F52" s="774"/>
      <c r="G52" s="774"/>
      <c r="H52" s="774"/>
      <c r="I52" s="774"/>
      <c r="J52" s="774"/>
      <c r="K52" s="774"/>
      <c r="L52" s="774"/>
      <c r="M52" s="774"/>
      <c r="N52" s="774"/>
      <c r="O52" s="774"/>
      <c r="P52" s="775"/>
      <c r="Q52" s="856"/>
      <c r="R52" s="857"/>
      <c r="S52" s="857"/>
      <c r="T52" s="857"/>
      <c r="U52" s="857"/>
      <c r="V52" s="857"/>
      <c r="W52" s="857"/>
      <c r="X52" s="857"/>
      <c r="Y52" s="857"/>
      <c r="Z52" s="857"/>
      <c r="AA52" s="857"/>
      <c r="AB52" s="857"/>
      <c r="AC52" s="857"/>
      <c r="AD52" s="857"/>
      <c r="AE52" s="858"/>
      <c r="AF52" s="779"/>
      <c r="AG52" s="780"/>
      <c r="AH52" s="780"/>
      <c r="AI52" s="780"/>
      <c r="AJ52" s="781"/>
      <c r="AK52" s="859"/>
      <c r="AL52" s="857"/>
      <c r="AM52" s="857"/>
      <c r="AN52" s="857"/>
      <c r="AO52" s="857"/>
      <c r="AP52" s="857"/>
      <c r="AQ52" s="857"/>
      <c r="AR52" s="857"/>
      <c r="AS52" s="857"/>
      <c r="AT52" s="857"/>
      <c r="AU52" s="857"/>
      <c r="AV52" s="857"/>
      <c r="AW52" s="857"/>
      <c r="AX52" s="857"/>
      <c r="AY52" s="857"/>
      <c r="AZ52" s="860"/>
      <c r="BA52" s="860"/>
      <c r="BB52" s="860"/>
      <c r="BC52" s="860"/>
      <c r="BD52" s="860"/>
      <c r="BE52" s="848"/>
      <c r="BF52" s="848"/>
      <c r="BG52" s="848"/>
      <c r="BH52" s="848"/>
      <c r="BI52" s="849"/>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2">
      <c r="A53" s="212">
        <v>26</v>
      </c>
      <c r="B53" s="773"/>
      <c r="C53" s="774"/>
      <c r="D53" s="774"/>
      <c r="E53" s="774"/>
      <c r="F53" s="774"/>
      <c r="G53" s="774"/>
      <c r="H53" s="774"/>
      <c r="I53" s="774"/>
      <c r="J53" s="774"/>
      <c r="K53" s="774"/>
      <c r="L53" s="774"/>
      <c r="M53" s="774"/>
      <c r="N53" s="774"/>
      <c r="O53" s="774"/>
      <c r="P53" s="775"/>
      <c r="Q53" s="856"/>
      <c r="R53" s="857"/>
      <c r="S53" s="857"/>
      <c r="T53" s="857"/>
      <c r="U53" s="857"/>
      <c r="V53" s="857"/>
      <c r="W53" s="857"/>
      <c r="X53" s="857"/>
      <c r="Y53" s="857"/>
      <c r="Z53" s="857"/>
      <c r="AA53" s="857"/>
      <c r="AB53" s="857"/>
      <c r="AC53" s="857"/>
      <c r="AD53" s="857"/>
      <c r="AE53" s="858"/>
      <c r="AF53" s="779"/>
      <c r="AG53" s="780"/>
      <c r="AH53" s="780"/>
      <c r="AI53" s="780"/>
      <c r="AJ53" s="781"/>
      <c r="AK53" s="859"/>
      <c r="AL53" s="857"/>
      <c r="AM53" s="857"/>
      <c r="AN53" s="857"/>
      <c r="AO53" s="857"/>
      <c r="AP53" s="857"/>
      <c r="AQ53" s="857"/>
      <c r="AR53" s="857"/>
      <c r="AS53" s="857"/>
      <c r="AT53" s="857"/>
      <c r="AU53" s="857"/>
      <c r="AV53" s="857"/>
      <c r="AW53" s="857"/>
      <c r="AX53" s="857"/>
      <c r="AY53" s="857"/>
      <c r="AZ53" s="860"/>
      <c r="BA53" s="860"/>
      <c r="BB53" s="860"/>
      <c r="BC53" s="860"/>
      <c r="BD53" s="860"/>
      <c r="BE53" s="848"/>
      <c r="BF53" s="848"/>
      <c r="BG53" s="848"/>
      <c r="BH53" s="848"/>
      <c r="BI53" s="849"/>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2">
      <c r="A54" s="212">
        <v>27</v>
      </c>
      <c r="B54" s="773"/>
      <c r="C54" s="774"/>
      <c r="D54" s="774"/>
      <c r="E54" s="774"/>
      <c r="F54" s="774"/>
      <c r="G54" s="774"/>
      <c r="H54" s="774"/>
      <c r="I54" s="774"/>
      <c r="J54" s="774"/>
      <c r="K54" s="774"/>
      <c r="L54" s="774"/>
      <c r="M54" s="774"/>
      <c r="N54" s="774"/>
      <c r="O54" s="774"/>
      <c r="P54" s="775"/>
      <c r="Q54" s="856"/>
      <c r="R54" s="857"/>
      <c r="S54" s="857"/>
      <c r="T54" s="857"/>
      <c r="U54" s="857"/>
      <c r="V54" s="857"/>
      <c r="W54" s="857"/>
      <c r="X54" s="857"/>
      <c r="Y54" s="857"/>
      <c r="Z54" s="857"/>
      <c r="AA54" s="857"/>
      <c r="AB54" s="857"/>
      <c r="AC54" s="857"/>
      <c r="AD54" s="857"/>
      <c r="AE54" s="858"/>
      <c r="AF54" s="779"/>
      <c r="AG54" s="780"/>
      <c r="AH54" s="780"/>
      <c r="AI54" s="780"/>
      <c r="AJ54" s="781"/>
      <c r="AK54" s="859"/>
      <c r="AL54" s="857"/>
      <c r="AM54" s="857"/>
      <c r="AN54" s="857"/>
      <c r="AO54" s="857"/>
      <c r="AP54" s="857"/>
      <c r="AQ54" s="857"/>
      <c r="AR54" s="857"/>
      <c r="AS54" s="857"/>
      <c r="AT54" s="857"/>
      <c r="AU54" s="857"/>
      <c r="AV54" s="857"/>
      <c r="AW54" s="857"/>
      <c r="AX54" s="857"/>
      <c r="AY54" s="857"/>
      <c r="AZ54" s="860"/>
      <c r="BA54" s="860"/>
      <c r="BB54" s="860"/>
      <c r="BC54" s="860"/>
      <c r="BD54" s="860"/>
      <c r="BE54" s="848"/>
      <c r="BF54" s="848"/>
      <c r="BG54" s="848"/>
      <c r="BH54" s="848"/>
      <c r="BI54" s="849"/>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2">
      <c r="A55" s="212">
        <v>28</v>
      </c>
      <c r="B55" s="773"/>
      <c r="C55" s="774"/>
      <c r="D55" s="774"/>
      <c r="E55" s="774"/>
      <c r="F55" s="774"/>
      <c r="G55" s="774"/>
      <c r="H55" s="774"/>
      <c r="I55" s="774"/>
      <c r="J55" s="774"/>
      <c r="K55" s="774"/>
      <c r="L55" s="774"/>
      <c r="M55" s="774"/>
      <c r="N55" s="774"/>
      <c r="O55" s="774"/>
      <c r="P55" s="775"/>
      <c r="Q55" s="856"/>
      <c r="R55" s="857"/>
      <c r="S55" s="857"/>
      <c r="T55" s="857"/>
      <c r="U55" s="857"/>
      <c r="V55" s="857"/>
      <c r="W55" s="857"/>
      <c r="X55" s="857"/>
      <c r="Y55" s="857"/>
      <c r="Z55" s="857"/>
      <c r="AA55" s="857"/>
      <c r="AB55" s="857"/>
      <c r="AC55" s="857"/>
      <c r="AD55" s="857"/>
      <c r="AE55" s="858"/>
      <c r="AF55" s="779"/>
      <c r="AG55" s="780"/>
      <c r="AH55" s="780"/>
      <c r="AI55" s="780"/>
      <c r="AJ55" s="781"/>
      <c r="AK55" s="859"/>
      <c r="AL55" s="857"/>
      <c r="AM55" s="857"/>
      <c r="AN55" s="857"/>
      <c r="AO55" s="857"/>
      <c r="AP55" s="857"/>
      <c r="AQ55" s="857"/>
      <c r="AR55" s="857"/>
      <c r="AS55" s="857"/>
      <c r="AT55" s="857"/>
      <c r="AU55" s="857"/>
      <c r="AV55" s="857"/>
      <c r="AW55" s="857"/>
      <c r="AX55" s="857"/>
      <c r="AY55" s="857"/>
      <c r="AZ55" s="860"/>
      <c r="BA55" s="860"/>
      <c r="BB55" s="860"/>
      <c r="BC55" s="860"/>
      <c r="BD55" s="860"/>
      <c r="BE55" s="848"/>
      <c r="BF55" s="848"/>
      <c r="BG55" s="848"/>
      <c r="BH55" s="848"/>
      <c r="BI55" s="849"/>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2">
      <c r="A56" s="212">
        <v>29</v>
      </c>
      <c r="B56" s="773"/>
      <c r="C56" s="774"/>
      <c r="D56" s="774"/>
      <c r="E56" s="774"/>
      <c r="F56" s="774"/>
      <c r="G56" s="774"/>
      <c r="H56" s="774"/>
      <c r="I56" s="774"/>
      <c r="J56" s="774"/>
      <c r="K56" s="774"/>
      <c r="L56" s="774"/>
      <c r="M56" s="774"/>
      <c r="N56" s="774"/>
      <c r="O56" s="774"/>
      <c r="P56" s="775"/>
      <c r="Q56" s="856"/>
      <c r="R56" s="857"/>
      <c r="S56" s="857"/>
      <c r="T56" s="857"/>
      <c r="U56" s="857"/>
      <c r="V56" s="857"/>
      <c r="W56" s="857"/>
      <c r="X56" s="857"/>
      <c r="Y56" s="857"/>
      <c r="Z56" s="857"/>
      <c r="AA56" s="857"/>
      <c r="AB56" s="857"/>
      <c r="AC56" s="857"/>
      <c r="AD56" s="857"/>
      <c r="AE56" s="858"/>
      <c r="AF56" s="779"/>
      <c r="AG56" s="780"/>
      <c r="AH56" s="780"/>
      <c r="AI56" s="780"/>
      <c r="AJ56" s="781"/>
      <c r="AK56" s="859"/>
      <c r="AL56" s="857"/>
      <c r="AM56" s="857"/>
      <c r="AN56" s="857"/>
      <c r="AO56" s="857"/>
      <c r="AP56" s="857"/>
      <c r="AQ56" s="857"/>
      <c r="AR56" s="857"/>
      <c r="AS56" s="857"/>
      <c r="AT56" s="857"/>
      <c r="AU56" s="857"/>
      <c r="AV56" s="857"/>
      <c r="AW56" s="857"/>
      <c r="AX56" s="857"/>
      <c r="AY56" s="857"/>
      <c r="AZ56" s="860"/>
      <c r="BA56" s="860"/>
      <c r="BB56" s="860"/>
      <c r="BC56" s="860"/>
      <c r="BD56" s="860"/>
      <c r="BE56" s="848"/>
      <c r="BF56" s="848"/>
      <c r="BG56" s="848"/>
      <c r="BH56" s="848"/>
      <c r="BI56" s="849"/>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2">
      <c r="A57" s="212">
        <v>30</v>
      </c>
      <c r="B57" s="773"/>
      <c r="C57" s="774"/>
      <c r="D57" s="774"/>
      <c r="E57" s="774"/>
      <c r="F57" s="774"/>
      <c r="G57" s="774"/>
      <c r="H57" s="774"/>
      <c r="I57" s="774"/>
      <c r="J57" s="774"/>
      <c r="K57" s="774"/>
      <c r="L57" s="774"/>
      <c r="M57" s="774"/>
      <c r="N57" s="774"/>
      <c r="O57" s="774"/>
      <c r="P57" s="775"/>
      <c r="Q57" s="856"/>
      <c r="R57" s="857"/>
      <c r="S57" s="857"/>
      <c r="T57" s="857"/>
      <c r="U57" s="857"/>
      <c r="V57" s="857"/>
      <c r="W57" s="857"/>
      <c r="X57" s="857"/>
      <c r="Y57" s="857"/>
      <c r="Z57" s="857"/>
      <c r="AA57" s="857"/>
      <c r="AB57" s="857"/>
      <c r="AC57" s="857"/>
      <c r="AD57" s="857"/>
      <c r="AE57" s="858"/>
      <c r="AF57" s="779"/>
      <c r="AG57" s="780"/>
      <c r="AH57" s="780"/>
      <c r="AI57" s="780"/>
      <c r="AJ57" s="781"/>
      <c r="AK57" s="859"/>
      <c r="AL57" s="857"/>
      <c r="AM57" s="857"/>
      <c r="AN57" s="857"/>
      <c r="AO57" s="857"/>
      <c r="AP57" s="857"/>
      <c r="AQ57" s="857"/>
      <c r="AR57" s="857"/>
      <c r="AS57" s="857"/>
      <c r="AT57" s="857"/>
      <c r="AU57" s="857"/>
      <c r="AV57" s="857"/>
      <c r="AW57" s="857"/>
      <c r="AX57" s="857"/>
      <c r="AY57" s="857"/>
      <c r="AZ57" s="860"/>
      <c r="BA57" s="860"/>
      <c r="BB57" s="860"/>
      <c r="BC57" s="860"/>
      <c r="BD57" s="860"/>
      <c r="BE57" s="848"/>
      <c r="BF57" s="848"/>
      <c r="BG57" s="848"/>
      <c r="BH57" s="848"/>
      <c r="BI57" s="849"/>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2">
      <c r="A58" s="212">
        <v>31</v>
      </c>
      <c r="B58" s="773"/>
      <c r="C58" s="774"/>
      <c r="D58" s="774"/>
      <c r="E58" s="774"/>
      <c r="F58" s="774"/>
      <c r="G58" s="774"/>
      <c r="H58" s="774"/>
      <c r="I58" s="774"/>
      <c r="J58" s="774"/>
      <c r="K58" s="774"/>
      <c r="L58" s="774"/>
      <c r="M58" s="774"/>
      <c r="N58" s="774"/>
      <c r="O58" s="774"/>
      <c r="P58" s="775"/>
      <c r="Q58" s="856"/>
      <c r="R58" s="857"/>
      <c r="S58" s="857"/>
      <c r="T58" s="857"/>
      <c r="U58" s="857"/>
      <c r="V58" s="857"/>
      <c r="W58" s="857"/>
      <c r="X58" s="857"/>
      <c r="Y58" s="857"/>
      <c r="Z58" s="857"/>
      <c r="AA58" s="857"/>
      <c r="AB58" s="857"/>
      <c r="AC58" s="857"/>
      <c r="AD58" s="857"/>
      <c r="AE58" s="858"/>
      <c r="AF58" s="779"/>
      <c r="AG58" s="780"/>
      <c r="AH58" s="780"/>
      <c r="AI58" s="780"/>
      <c r="AJ58" s="781"/>
      <c r="AK58" s="859"/>
      <c r="AL58" s="857"/>
      <c r="AM58" s="857"/>
      <c r="AN58" s="857"/>
      <c r="AO58" s="857"/>
      <c r="AP58" s="857"/>
      <c r="AQ58" s="857"/>
      <c r="AR58" s="857"/>
      <c r="AS58" s="857"/>
      <c r="AT58" s="857"/>
      <c r="AU58" s="857"/>
      <c r="AV58" s="857"/>
      <c r="AW58" s="857"/>
      <c r="AX58" s="857"/>
      <c r="AY58" s="857"/>
      <c r="AZ58" s="860"/>
      <c r="BA58" s="860"/>
      <c r="BB58" s="860"/>
      <c r="BC58" s="860"/>
      <c r="BD58" s="860"/>
      <c r="BE58" s="848"/>
      <c r="BF58" s="848"/>
      <c r="BG58" s="848"/>
      <c r="BH58" s="848"/>
      <c r="BI58" s="849"/>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2">
      <c r="A59" s="212">
        <v>32</v>
      </c>
      <c r="B59" s="773"/>
      <c r="C59" s="774"/>
      <c r="D59" s="774"/>
      <c r="E59" s="774"/>
      <c r="F59" s="774"/>
      <c r="G59" s="774"/>
      <c r="H59" s="774"/>
      <c r="I59" s="774"/>
      <c r="J59" s="774"/>
      <c r="K59" s="774"/>
      <c r="L59" s="774"/>
      <c r="M59" s="774"/>
      <c r="N59" s="774"/>
      <c r="O59" s="774"/>
      <c r="P59" s="775"/>
      <c r="Q59" s="856"/>
      <c r="R59" s="857"/>
      <c r="S59" s="857"/>
      <c r="T59" s="857"/>
      <c r="U59" s="857"/>
      <c r="V59" s="857"/>
      <c r="W59" s="857"/>
      <c r="X59" s="857"/>
      <c r="Y59" s="857"/>
      <c r="Z59" s="857"/>
      <c r="AA59" s="857"/>
      <c r="AB59" s="857"/>
      <c r="AC59" s="857"/>
      <c r="AD59" s="857"/>
      <c r="AE59" s="858"/>
      <c r="AF59" s="779"/>
      <c r="AG59" s="780"/>
      <c r="AH59" s="780"/>
      <c r="AI59" s="780"/>
      <c r="AJ59" s="781"/>
      <c r="AK59" s="859"/>
      <c r="AL59" s="857"/>
      <c r="AM59" s="857"/>
      <c r="AN59" s="857"/>
      <c r="AO59" s="857"/>
      <c r="AP59" s="857"/>
      <c r="AQ59" s="857"/>
      <c r="AR59" s="857"/>
      <c r="AS59" s="857"/>
      <c r="AT59" s="857"/>
      <c r="AU59" s="857"/>
      <c r="AV59" s="857"/>
      <c r="AW59" s="857"/>
      <c r="AX59" s="857"/>
      <c r="AY59" s="857"/>
      <c r="AZ59" s="860"/>
      <c r="BA59" s="860"/>
      <c r="BB59" s="860"/>
      <c r="BC59" s="860"/>
      <c r="BD59" s="860"/>
      <c r="BE59" s="848"/>
      <c r="BF59" s="848"/>
      <c r="BG59" s="848"/>
      <c r="BH59" s="848"/>
      <c r="BI59" s="849"/>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2">
      <c r="A60" s="212">
        <v>33</v>
      </c>
      <c r="B60" s="773"/>
      <c r="C60" s="774"/>
      <c r="D60" s="774"/>
      <c r="E60" s="774"/>
      <c r="F60" s="774"/>
      <c r="G60" s="774"/>
      <c r="H60" s="774"/>
      <c r="I60" s="774"/>
      <c r="J60" s="774"/>
      <c r="K60" s="774"/>
      <c r="L60" s="774"/>
      <c r="M60" s="774"/>
      <c r="N60" s="774"/>
      <c r="O60" s="774"/>
      <c r="P60" s="775"/>
      <c r="Q60" s="856"/>
      <c r="R60" s="857"/>
      <c r="S60" s="857"/>
      <c r="T60" s="857"/>
      <c r="U60" s="857"/>
      <c r="V60" s="857"/>
      <c r="W60" s="857"/>
      <c r="X60" s="857"/>
      <c r="Y60" s="857"/>
      <c r="Z60" s="857"/>
      <c r="AA60" s="857"/>
      <c r="AB60" s="857"/>
      <c r="AC60" s="857"/>
      <c r="AD60" s="857"/>
      <c r="AE60" s="858"/>
      <c r="AF60" s="779"/>
      <c r="AG60" s="780"/>
      <c r="AH60" s="780"/>
      <c r="AI60" s="780"/>
      <c r="AJ60" s="781"/>
      <c r="AK60" s="859"/>
      <c r="AL60" s="857"/>
      <c r="AM60" s="857"/>
      <c r="AN60" s="857"/>
      <c r="AO60" s="857"/>
      <c r="AP60" s="857"/>
      <c r="AQ60" s="857"/>
      <c r="AR60" s="857"/>
      <c r="AS60" s="857"/>
      <c r="AT60" s="857"/>
      <c r="AU60" s="857"/>
      <c r="AV60" s="857"/>
      <c r="AW60" s="857"/>
      <c r="AX60" s="857"/>
      <c r="AY60" s="857"/>
      <c r="AZ60" s="860"/>
      <c r="BA60" s="860"/>
      <c r="BB60" s="860"/>
      <c r="BC60" s="860"/>
      <c r="BD60" s="860"/>
      <c r="BE60" s="848"/>
      <c r="BF60" s="848"/>
      <c r="BG60" s="848"/>
      <c r="BH60" s="848"/>
      <c r="BI60" s="849"/>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5">
      <c r="A61" s="212">
        <v>34</v>
      </c>
      <c r="B61" s="773"/>
      <c r="C61" s="774"/>
      <c r="D61" s="774"/>
      <c r="E61" s="774"/>
      <c r="F61" s="774"/>
      <c r="G61" s="774"/>
      <c r="H61" s="774"/>
      <c r="I61" s="774"/>
      <c r="J61" s="774"/>
      <c r="K61" s="774"/>
      <c r="L61" s="774"/>
      <c r="M61" s="774"/>
      <c r="N61" s="774"/>
      <c r="O61" s="774"/>
      <c r="P61" s="775"/>
      <c r="Q61" s="856"/>
      <c r="R61" s="857"/>
      <c r="S61" s="857"/>
      <c r="T61" s="857"/>
      <c r="U61" s="857"/>
      <c r="V61" s="857"/>
      <c r="W61" s="857"/>
      <c r="X61" s="857"/>
      <c r="Y61" s="857"/>
      <c r="Z61" s="857"/>
      <c r="AA61" s="857"/>
      <c r="AB61" s="857"/>
      <c r="AC61" s="857"/>
      <c r="AD61" s="857"/>
      <c r="AE61" s="858"/>
      <c r="AF61" s="779"/>
      <c r="AG61" s="780"/>
      <c r="AH61" s="780"/>
      <c r="AI61" s="780"/>
      <c r="AJ61" s="781"/>
      <c r="AK61" s="859"/>
      <c r="AL61" s="857"/>
      <c r="AM61" s="857"/>
      <c r="AN61" s="857"/>
      <c r="AO61" s="857"/>
      <c r="AP61" s="857"/>
      <c r="AQ61" s="857"/>
      <c r="AR61" s="857"/>
      <c r="AS61" s="857"/>
      <c r="AT61" s="857"/>
      <c r="AU61" s="857"/>
      <c r="AV61" s="857"/>
      <c r="AW61" s="857"/>
      <c r="AX61" s="857"/>
      <c r="AY61" s="857"/>
      <c r="AZ61" s="860"/>
      <c r="BA61" s="860"/>
      <c r="BB61" s="860"/>
      <c r="BC61" s="860"/>
      <c r="BD61" s="860"/>
      <c r="BE61" s="848"/>
      <c r="BF61" s="848"/>
      <c r="BG61" s="848"/>
      <c r="BH61" s="848"/>
      <c r="BI61" s="849"/>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2">
      <c r="A62" s="212">
        <v>35</v>
      </c>
      <c r="B62" s="773"/>
      <c r="C62" s="774"/>
      <c r="D62" s="774"/>
      <c r="E62" s="774"/>
      <c r="F62" s="774"/>
      <c r="G62" s="774"/>
      <c r="H62" s="774"/>
      <c r="I62" s="774"/>
      <c r="J62" s="774"/>
      <c r="K62" s="774"/>
      <c r="L62" s="774"/>
      <c r="M62" s="774"/>
      <c r="N62" s="774"/>
      <c r="O62" s="774"/>
      <c r="P62" s="775"/>
      <c r="Q62" s="856"/>
      <c r="R62" s="857"/>
      <c r="S62" s="857"/>
      <c r="T62" s="857"/>
      <c r="U62" s="857"/>
      <c r="V62" s="857"/>
      <c r="W62" s="857"/>
      <c r="X62" s="857"/>
      <c r="Y62" s="857"/>
      <c r="Z62" s="857"/>
      <c r="AA62" s="857"/>
      <c r="AB62" s="857"/>
      <c r="AC62" s="857"/>
      <c r="AD62" s="857"/>
      <c r="AE62" s="858"/>
      <c r="AF62" s="779"/>
      <c r="AG62" s="780"/>
      <c r="AH62" s="780"/>
      <c r="AI62" s="780"/>
      <c r="AJ62" s="781"/>
      <c r="AK62" s="859"/>
      <c r="AL62" s="857"/>
      <c r="AM62" s="857"/>
      <c r="AN62" s="857"/>
      <c r="AO62" s="857"/>
      <c r="AP62" s="857"/>
      <c r="AQ62" s="857"/>
      <c r="AR62" s="857"/>
      <c r="AS62" s="857"/>
      <c r="AT62" s="857"/>
      <c r="AU62" s="857"/>
      <c r="AV62" s="857"/>
      <c r="AW62" s="857"/>
      <c r="AX62" s="857"/>
      <c r="AY62" s="857"/>
      <c r="AZ62" s="860"/>
      <c r="BA62" s="860"/>
      <c r="BB62" s="860"/>
      <c r="BC62" s="860"/>
      <c r="BD62" s="860"/>
      <c r="BE62" s="848"/>
      <c r="BF62" s="848"/>
      <c r="BG62" s="848"/>
      <c r="BH62" s="848"/>
      <c r="BI62" s="849"/>
      <c r="BJ62" s="868"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5">
      <c r="A63" s="215" t="s">
        <v>363</v>
      </c>
      <c r="B63" s="808" t="s">
        <v>388</v>
      </c>
      <c r="C63" s="809"/>
      <c r="D63" s="809"/>
      <c r="E63" s="809"/>
      <c r="F63" s="809"/>
      <c r="G63" s="809"/>
      <c r="H63" s="809"/>
      <c r="I63" s="809"/>
      <c r="J63" s="809"/>
      <c r="K63" s="809"/>
      <c r="L63" s="809"/>
      <c r="M63" s="809"/>
      <c r="N63" s="809"/>
      <c r="O63" s="809"/>
      <c r="P63" s="810"/>
      <c r="Q63" s="861"/>
      <c r="R63" s="862"/>
      <c r="S63" s="862"/>
      <c r="T63" s="862"/>
      <c r="U63" s="862"/>
      <c r="V63" s="862"/>
      <c r="W63" s="862"/>
      <c r="X63" s="862"/>
      <c r="Y63" s="862"/>
      <c r="Z63" s="862"/>
      <c r="AA63" s="862"/>
      <c r="AB63" s="862"/>
      <c r="AC63" s="862"/>
      <c r="AD63" s="862"/>
      <c r="AE63" s="863"/>
      <c r="AF63" s="864">
        <v>947</v>
      </c>
      <c r="AG63" s="865"/>
      <c r="AH63" s="865"/>
      <c r="AI63" s="865"/>
      <c r="AJ63" s="866"/>
      <c r="AK63" s="867"/>
      <c r="AL63" s="862"/>
      <c r="AM63" s="862"/>
      <c r="AN63" s="862"/>
      <c r="AO63" s="862"/>
      <c r="AP63" s="865">
        <v>6586</v>
      </c>
      <c r="AQ63" s="865"/>
      <c r="AR63" s="865"/>
      <c r="AS63" s="865"/>
      <c r="AT63" s="865"/>
      <c r="AU63" s="865">
        <v>4864</v>
      </c>
      <c r="AV63" s="865"/>
      <c r="AW63" s="865"/>
      <c r="AX63" s="865"/>
      <c r="AY63" s="865"/>
      <c r="AZ63" s="869"/>
      <c r="BA63" s="869"/>
      <c r="BB63" s="869"/>
      <c r="BC63" s="869"/>
      <c r="BD63" s="869"/>
      <c r="BE63" s="870"/>
      <c r="BF63" s="870"/>
      <c r="BG63" s="870"/>
      <c r="BH63" s="870"/>
      <c r="BI63" s="871"/>
      <c r="BJ63" s="872" t="s">
        <v>108</v>
      </c>
      <c r="BK63" s="873"/>
      <c r="BL63" s="873"/>
      <c r="BM63" s="873"/>
      <c r="BN63" s="874"/>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5">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2">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5" t="s">
        <v>394</v>
      </c>
      <c r="AG66" s="831"/>
      <c r="AH66" s="831"/>
      <c r="AI66" s="831"/>
      <c r="AJ66" s="876"/>
      <c r="AK66" s="735" t="s">
        <v>395</v>
      </c>
      <c r="AL66" s="759"/>
      <c r="AM66" s="759"/>
      <c r="AN66" s="759"/>
      <c r="AO66" s="760"/>
      <c r="AP66" s="735" t="s">
        <v>396</v>
      </c>
      <c r="AQ66" s="736"/>
      <c r="AR66" s="736"/>
      <c r="AS66" s="736"/>
      <c r="AT66" s="737"/>
      <c r="AU66" s="735" t="s">
        <v>397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7"/>
    </row>
    <row r="67" spans="1:131" s="198" customFormat="1" ht="26.25" customHeight="1" thickBot="1" x14ac:dyDescent="0.25">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7"/>
      <c r="AG67" s="834"/>
      <c r="AH67" s="834"/>
      <c r="AI67" s="834"/>
      <c r="AJ67" s="878"/>
      <c r="AK67" s="879"/>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7"/>
    </row>
    <row r="68" spans="1:131" s="198" customFormat="1" ht="26.25" customHeight="1" thickTop="1" x14ac:dyDescent="0.2">
      <c r="A68" s="209">
        <v>1</v>
      </c>
      <c r="B68" s="892" t="s">
        <v>548</v>
      </c>
      <c r="C68" s="893"/>
      <c r="D68" s="893"/>
      <c r="E68" s="893"/>
      <c r="F68" s="893"/>
      <c r="G68" s="893"/>
      <c r="H68" s="893"/>
      <c r="I68" s="893"/>
      <c r="J68" s="893"/>
      <c r="K68" s="893"/>
      <c r="L68" s="893"/>
      <c r="M68" s="893"/>
      <c r="N68" s="893"/>
      <c r="O68" s="893"/>
      <c r="P68" s="894"/>
      <c r="Q68" s="895">
        <v>863</v>
      </c>
      <c r="R68" s="889"/>
      <c r="S68" s="889"/>
      <c r="T68" s="889"/>
      <c r="U68" s="889"/>
      <c r="V68" s="889">
        <v>812</v>
      </c>
      <c r="W68" s="889"/>
      <c r="X68" s="889"/>
      <c r="Y68" s="889"/>
      <c r="Z68" s="889"/>
      <c r="AA68" s="889">
        <v>50</v>
      </c>
      <c r="AB68" s="889"/>
      <c r="AC68" s="889"/>
      <c r="AD68" s="889"/>
      <c r="AE68" s="889"/>
      <c r="AF68" s="889">
        <v>50</v>
      </c>
      <c r="AG68" s="889"/>
      <c r="AH68" s="889"/>
      <c r="AI68" s="889"/>
      <c r="AJ68" s="889"/>
      <c r="AK68" s="889">
        <v>30</v>
      </c>
      <c r="AL68" s="889"/>
      <c r="AM68" s="889"/>
      <c r="AN68" s="889"/>
      <c r="AO68" s="889"/>
      <c r="AP68" s="889">
        <v>1644</v>
      </c>
      <c r="AQ68" s="889"/>
      <c r="AR68" s="889"/>
      <c r="AS68" s="889"/>
      <c r="AT68" s="889"/>
      <c r="AU68" s="889">
        <v>117</v>
      </c>
      <c r="AV68" s="889"/>
      <c r="AW68" s="889"/>
      <c r="AX68" s="889"/>
      <c r="AY68" s="889"/>
      <c r="AZ68" s="890"/>
      <c r="BA68" s="890"/>
      <c r="BB68" s="890"/>
      <c r="BC68" s="890"/>
      <c r="BD68" s="891"/>
      <c r="BE68" s="216"/>
      <c r="BF68" s="216"/>
      <c r="BG68" s="216"/>
      <c r="BH68" s="216"/>
      <c r="BI68" s="216"/>
      <c r="BJ68" s="216"/>
      <c r="BK68" s="216"/>
      <c r="BL68" s="216"/>
      <c r="BM68" s="216"/>
      <c r="BN68" s="216"/>
      <c r="BO68" s="216"/>
      <c r="BP68" s="216"/>
      <c r="BQ68" s="213">
        <v>62</v>
      </c>
      <c r="BR68" s="218"/>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7"/>
    </row>
    <row r="69" spans="1:131" s="198" customFormat="1" ht="26.25" customHeight="1" x14ac:dyDescent="0.2">
      <c r="A69" s="212">
        <v>2</v>
      </c>
      <c r="B69" s="896" t="s">
        <v>549</v>
      </c>
      <c r="C69" s="897"/>
      <c r="D69" s="897"/>
      <c r="E69" s="897"/>
      <c r="F69" s="897"/>
      <c r="G69" s="897"/>
      <c r="H69" s="897"/>
      <c r="I69" s="897"/>
      <c r="J69" s="897"/>
      <c r="K69" s="897"/>
      <c r="L69" s="897"/>
      <c r="M69" s="897"/>
      <c r="N69" s="897"/>
      <c r="O69" s="897"/>
      <c r="P69" s="898"/>
      <c r="Q69" s="899">
        <v>121</v>
      </c>
      <c r="R69" s="851"/>
      <c r="S69" s="851"/>
      <c r="T69" s="851"/>
      <c r="U69" s="851"/>
      <c r="V69" s="851">
        <v>118</v>
      </c>
      <c r="W69" s="851"/>
      <c r="X69" s="851"/>
      <c r="Y69" s="851"/>
      <c r="Z69" s="851"/>
      <c r="AA69" s="851">
        <v>2</v>
      </c>
      <c r="AB69" s="851"/>
      <c r="AC69" s="851"/>
      <c r="AD69" s="851"/>
      <c r="AE69" s="851"/>
      <c r="AF69" s="851">
        <v>2</v>
      </c>
      <c r="AG69" s="851"/>
      <c r="AH69" s="851"/>
      <c r="AI69" s="851"/>
      <c r="AJ69" s="851"/>
      <c r="AK69" s="851" t="s">
        <v>491</v>
      </c>
      <c r="AL69" s="851"/>
      <c r="AM69" s="851"/>
      <c r="AN69" s="851"/>
      <c r="AO69" s="851"/>
      <c r="AP69" s="851" t="s">
        <v>491</v>
      </c>
      <c r="AQ69" s="851"/>
      <c r="AR69" s="851"/>
      <c r="AS69" s="851"/>
      <c r="AT69" s="851"/>
      <c r="AU69" s="851" t="s">
        <v>491</v>
      </c>
      <c r="AV69" s="851"/>
      <c r="AW69" s="851"/>
      <c r="AX69" s="851"/>
      <c r="AY69" s="851"/>
      <c r="AZ69" s="900"/>
      <c r="BA69" s="900"/>
      <c r="BB69" s="900"/>
      <c r="BC69" s="900"/>
      <c r="BD69" s="901"/>
      <c r="BE69" s="216"/>
      <c r="BF69" s="216"/>
      <c r="BG69" s="216"/>
      <c r="BH69" s="216"/>
      <c r="BI69" s="216"/>
      <c r="BJ69" s="216"/>
      <c r="BK69" s="216"/>
      <c r="BL69" s="216"/>
      <c r="BM69" s="216"/>
      <c r="BN69" s="216"/>
      <c r="BO69" s="216"/>
      <c r="BP69" s="216"/>
      <c r="BQ69" s="213">
        <v>63</v>
      </c>
      <c r="BR69" s="218"/>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7"/>
    </row>
    <row r="70" spans="1:131" s="198" customFormat="1" ht="26.25" customHeight="1" x14ac:dyDescent="0.2">
      <c r="A70" s="212">
        <v>3</v>
      </c>
      <c r="B70" s="896" t="s">
        <v>550</v>
      </c>
      <c r="C70" s="897"/>
      <c r="D70" s="897"/>
      <c r="E70" s="897"/>
      <c r="F70" s="897"/>
      <c r="G70" s="897"/>
      <c r="H70" s="897"/>
      <c r="I70" s="897"/>
      <c r="J70" s="897"/>
      <c r="K70" s="897"/>
      <c r="L70" s="897"/>
      <c r="M70" s="897"/>
      <c r="N70" s="897"/>
      <c r="O70" s="897"/>
      <c r="P70" s="898"/>
      <c r="Q70" s="899">
        <v>2922</v>
      </c>
      <c r="R70" s="851"/>
      <c r="S70" s="851"/>
      <c r="T70" s="851"/>
      <c r="U70" s="851"/>
      <c r="V70" s="851">
        <v>2836</v>
      </c>
      <c r="W70" s="851"/>
      <c r="X70" s="851"/>
      <c r="Y70" s="851"/>
      <c r="Z70" s="851"/>
      <c r="AA70" s="851">
        <v>85</v>
      </c>
      <c r="AB70" s="851"/>
      <c r="AC70" s="851"/>
      <c r="AD70" s="851"/>
      <c r="AE70" s="851"/>
      <c r="AF70" s="851">
        <v>47</v>
      </c>
      <c r="AG70" s="851"/>
      <c r="AH70" s="851"/>
      <c r="AI70" s="851"/>
      <c r="AJ70" s="851"/>
      <c r="AK70" s="851">
        <v>56</v>
      </c>
      <c r="AL70" s="851"/>
      <c r="AM70" s="851"/>
      <c r="AN70" s="851"/>
      <c r="AO70" s="851"/>
      <c r="AP70" s="851">
        <v>3220</v>
      </c>
      <c r="AQ70" s="851"/>
      <c r="AR70" s="851"/>
      <c r="AS70" s="851"/>
      <c r="AT70" s="851"/>
      <c r="AU70" s="851">
        <v>538</v>
      </c>
      <c r="AV70" s="851"/>
      <c r="AW70" s="851"/>
      <c r="AX70" s="851"/>
      <c r="AY70" s="851"/>
      <c r="AZ70" s="900"/>
      <c r="BA70" s="900"/>
      <c r="BB70" s="900"/>
      <c r="BC70" s="900"/>
      <c r="BD70" s="901"/>
      <c r="BE70" s="216"/>
      <c r="BF70" s="216"/>
      <c r="BG70" s="216"/>
      <c r="BH70" s="216"/>
      <c r="BI70" s="216"/>
      <c r="BJ70" s="216"/>
      <c r="BK70" s="216"/>
      <c r="BL70" s="216"/>
      <c r="BM70" s="216"/>
      <c r="BN70" s="216"/>
      <c r="BO70" s="216"/>
      <c r="BP70" s="216"/>
      <c r="BQ70" s="213">
        <v>64</v>
      </c>
      <c r="BR70" s="218"/>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7"/>
    </row>
    <row r="71" spans="1:131" s="198" customFormat="1" ht="26.25" customHeight="1" x14ac:dyDescent="0.2">
      <c r="A71" s="212">
        <v>4</v>
      </c>
      <c r="B71" s="896" t="s">
        <v>551</v>
      </c>
      <c r="C71" s="897"/>
      <c r="D71" s="897"/>
      <c r="E71" s="897"/>
      <c r="F71" s="897"/>
      <c r="G71" s="897"/>
      <c r="H71" s="897"/>
      <c r="I71" s="897"/>
      <c r="J71" s="897"/>
      <c r="K71" s="897"/>
      <c r="L71" s="897"/>
      <c r="M71" s="897"/>
      <c r="N71" s="897"/>
      <c r="O71" s="897"/>
      <c r="P71" s="898"/>
      <c r="Q71" s="899">
        <v>299</v>
      </c>
      <c r="R71" s="851"/>
      <c r="S71" s="851"/>
      <c r="T71" s="851"/>
      <c r="U71" s="851"/>
      <c r="V71" s="851">
        <v>283</v>
      </c>
      <c r="W71" s="851"/>
      <c r="X71" s="851"/>
      <c r="Y71" s="851"/>
      <c r="Z71" s="851"/>
      <c r="AA71" s="851">
        <v>16</v>
      </c>
      <c r="AB71" s="851"/>
      <c r="AC71" s="851"/>
      <c r="AD71" s="851"/>
      <c r="AE71" s="851"/>
      <c r="AF71" s="851">
        <v>16</v>
      </c>
      <c r="AG71" s="851"/>
      <c r="AH71" s="851"/>
      <c r="AI71" s="851"/>
      <c r="AJ71" s="851"/>
      <c r="AK71" s="851" t="s">
        <v>491</v>
      </c>
      <c r="AL71" s="851"/>
      <c r="AM71" s="851"/>
      <c r="AN71" s="851"/>
      <c r="AO71" s="851"/>
      <c r="AP71" s="851" t="s">
        <v>491</v>
      </c>
      <c r="AQ71" s="851"/>
      <c r="AR71" s="851"/>
      <c r="AS71" s="851"/>
      <c r="AT71" s="851"/>
      <c r="AU71" s="851" t="s">
        <v>491</v>
      </c>
      <c r="AV71" s="851"/>
      <c r="AW71" s="851"/>
      <c r="AX71" s="851"/>
      <c r="AY71" s="851"/>
      <c r="AZ71" s="900"/>
      <c r="BA71" s="900"/>
      <c r="BB71" s="900"/>
      <c r="BC71" s="900"/>
      <c r="BD71" s="901"/>
      <c r="BE71" s="216"/>
      <c r="BF71" s="216"/>
      <c r="BG71" s="216"/>
      <c r="BH71" s="216"/>
      <c r="BI71" s="216"/>
      <c r="BJ71" s="216"/>
      <c r="BK71" s="216"/>
      <c r="BL71" s="216"/>
      <c r="BM71" s="216"/>
      <c r="BN71" s="216"/>
      <c r="BO71" s="216"/>
      <c r="BP71" s="216"/>
      <c r="BQ71" s="213">
        <v>65</v>
      </c>
      <c r="BR71" s="218"/>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7"/>
    </row>
    <row r="72" spans="1:131" s="198" customFormat="1" ht="26.25" customHeight="1" x14ac:dyDescent="0.2">
      <c r="A72" s="212">
        <v>5</v>
      </c>
      <c r="B72" s="896" t="s">
        <v>552</v>
      </c>
      <c r="C72" s="897"/>
      <c r="D72" s="897"/>
      <c r="E72" s="897"/>
      <c r="F72" s="897"/>
      <c r="G72" s="897"/>
      <c r="H72" s="897"/>
      <c r="I72" s="897"/>
      <c r="J72" s="897"/>
      <c r="K72" s="897"/>
      <c r="L72" s="897"/>
      <c r="M72" s="897"/>
      <c r="N72" s="897"/>
      <c r="O72" s="897"/>
      <c r="P72" s="898"/>
      <c r="Q72" s="899">
        <v>119</v>
      </c>
      <c r="R72" s="851"/>
      <c r="S72" s="851"/>
      <c r="T72" s="851"/>
      <c r="U72" s="851"/>
      <c r="V72" s="851">
        <v>113</v>
      </c>
      <c r="W72" s="851"/>
      <c r="X72" s="851"/>
      <c r="Y72" s="851"/>
      <c r="Z72" s="851"/>
      <c r="AA72" s="851">
        <v>6</v>
      </c>
      <c r="AB72" s="851"/>
      <c r="AC72" s="851"/>
      <c r="AD72" s="851"/>
      <c r="AE72" s="851"/>
      <c r="AF72" s="851">
        <v>6</v>
      </c>
      <c r="AG72" s="851"/>
      <c r="AH72" s="851"/>
      <c r="AI72" s="851"/>
      <c r="AJ72" s="851"/>
      <c r="AK72" s="851">
        <v>53</v>
      </c>
      <c r="AL72" s="851"/>
      <c r="AM72" s="851"/>
      <c r="AN72" s="851"/>
      <c r="AO72" s="851"/>
      <c r="AP72" s="851" t="s">
        <v>491</v>
      </c>
      <c r="AQ72" s="851"/>
      <c r="AR72" s="851"/>
      <c r="AS72" s="851"/>
      <c r="AT72" s="851"/>
      <c r="AU72" s="851" t="s">
        <v>491</v>
      </c>
      <c r="AV72" s="851"/>
      <c r="AW72" s="851"/>
      <c r="AX72" s="851"/>
      <c r="AY72" s="851"/>
      <c r="AZ72" s="900"/>
      <c r="BA72" s="900"/>
      <c r="BB72" s="900"/>
      <c r="BC72" s="900"/>
      <c r="BD72" s="901"/>
      <c r="BE72" s="216"/>
      <c r="BF72" s="216"/>
      <c r="BG72" s="216"/>
      <c r="BH72" s="216"/>
      <c r="BI72" s="216"/>
      <c r="BJ72" s="216"/>
      <c r="BK72" s="216"/>
      <c r="BL72" s="216"/>
      <c r="BM72" s="216"/>
      <c r="BN72" s="216"/>
      <c r="BO72" s="216"/>
      <c r="BP72" s="216"/>
      <c r="BQ72" s="213">
        <v>66</v>
      </c>
      <c r="BR72" s="218"/>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7"/>
    </row>
    <row r="73" spans="1:131" s="198" customFormat="1" ht="26.25" customHeight="1" x14ac:dyDescent="0.2">
      <c r="A73" s="212">
        <v>6</v>
      </c>
      <c r="B73" s="896" t="s">
        <v>553</v>
      </c>
      <c r="C73" s="897"/>
      <c r="D73" s="897"/>
      <c r="E73" s="897"/>
      <c r="F73" s="897"/>
      <c r="G73" s="897"/>
      <c r="H73" s="897"/>
      <c r="I73" s="897"/>
      <c r="J73" s="897"/>
      <c r="K73" s="897"/>
      <c r="L73" s="897"/>
      <c r="M73" s="897"/>
      <c r="N73" s="897"/>
      <c r="O73" s="897"/>
      <c r="P73" s="898"/>
      <c r="Q73" s="899">
        <v>690</v>
      </c>
      <c r="R73" s="851"/>
      <c r="S73" s="851"/>
      <c r="T73" s="851"/>
      <c r="U73" s="851"/>
      <c r="V73" s="851">
        <v>622</v>
      </c>
      <c r="W73" s="851"/>
      <c r="X73" s="851"/>
      <c r="Y73" s="851"/>
      <c r="Z73" s="851"/>
      <c r="AA73" s="851">
        <v>68</v>
      </c>
      <c r="AB73" s="851"/>
      <c r="AC73" s="851"/>
      <c r="AD73" s="851"/>
      <c r="AE73" s="851"/>
      <c r="AF73" s="851">
        <v>61</v>
      </c>
      <c r="AG73" s="851"/>
      <c r="AH73" s="851"/>
      <c r="AI73" s="851"/>
      <c r="AJ73" s="851"/>
      <c r="AK73" s="851" t="s">
        <v>491</v>
      </c>
      <c r="AL73" s="851"/>
      <c r="AM73" s="851"/>
      <c r="AN73" s="851"/>
      <c r="AO73" s="851"/>
      <c r="AP73" s="851" t="s">
        <v>491</v>
      </c>
      <c r="AQ73" s="851"/>
      <c r="AR73" s="851"/>
      <c r="AS73" s="851"/>
      <c r="AT73" s="851"/>
      <c r="AU73" s="851" t="s">
        <v>491</v>
      </c>
      <c r="AV73" s="851"/>
      <c r="AW73" s="851"/>
      <c r="AX73" s="851"/>
      <c r="AY73" s="851"/>
      <c r="AZ73" s="900"/>
      <c r="BA73" s="900"/>
      <c r="BB73" s="900"/>
      <c r="BC73" s="900"/>
      <c r="BD73" s="901"/>
      <c r="BE73" s="216"/>
      <c r="BF73" s="216"/>
      <c r="BG73" s="216"/>
      <c r="BH73" s="216"/>
      <c r="BI73" s="216"/>
      <c r="BJ73" s="216"/>
      <c r="BK73" s="216"/>
      <c r="BL73" s="216"/>
      <c r="BM73" s="216"/>
      <c r="BN73" s="216"/>
      <c r="BO73" s="216"/>
      <c r="BP73" s="216"/>
      <c r="BQ73" s="213">
        <v>67</v>
      </c>
      <c r="BR73" s="218"/>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7"/>
    </row>
    <row r="74" spans="1:131" s="198" customFormat="1" ht="26.25" customHeight="1" x14ac:dyDescent="0.2">
      <c r="A74" s="212">
        <v>7</v>
      </c>
      <c r="B74" s="896" t="s">
        <v>554</v>
      </c>
      <c r="C74" s="897"/>
      <c r="D74" s="897"/>
      <c r="E74" s="897"/>
      <c r="F74" s="897"/>
      <c r="G74" s="897"/>
      <c r="H74" s="897"/>
      <c r="I74" s="897"/>
      <c r="J74" s="897"/>
      <c r="K74" s="897"/>
      <c r="L74" s="897"/>
      <c r="M74" s="897"/>
      <c r="N74" s="897"/>
      <c r="O74" s="897"/>
      <c r="P74" s="898"/>
      <c r="Q74" s="899">
        <v>7</v>
      </c>
      <c r="R74" s="851"/>
      <c r="S74" s="851"/>
      <c r="T74" s="851"/>
      <c r="U74" s="851"/>
      <c r="V74" s="851">
        <v>6</v>
      </c>
      <c r="W74" s="851"/>
      <c r="X74" s="851"/>
      <c r="Y74" s="851"/>
      <c r="Z74" s="851"/>
      <c r="AA74" s="851">
        <v>1</v>
      </c>
      <c r="AB74" s="851"/>
      <c r="AC74" s="851"/>
      <c r="AD74" s="851"/>
      <c r="AE74" s="851"/>
      <c r="AF74" s="851">
        <v>1</v>
      </c>
      <c r="AG74" s="851"/>
      <c r="AH74" s="851"/>
      <c r="AI74" s="851"/>
      <c r="AJ74" s="851"/>
      <c r="AK74" s="851" t="s">
        <v>491</v>
      </c>
      <c r="AL74" s="851"/>
      <c r="AM74" s="851"/>
      <c r="AN74" s="851"/>
      <c r="AO74" s="851"/>
      <c r="AP74" s="851" t="s">
        <v>491</v>
      </c>
      <c r="AQ74" s="851"/>
      <c r="AR74" s="851"/>
      <c r="AS74" s="851"/>
      <c r="AT74" s="851"/>
      <c r="AU74" s="851" t="s">
        <v>491</v>
      </c>
      <c r="AV74" s="851"/>
      <c r="AW74" s="851"/>
      <c r="AX74" s="851"/>
      <c r="AY74" s="851"/>
      <c r="AZ74" s="900"/>
      <c r="BA74" s="900"/>
      <c r="BB74" s="900"/>
      <c r="BC74" s="900"/>
      <c r="BD74" s="901"/>
      <c r="BE74" s="216"/>
      <c r="BF74" s="216"/>
      <c r="BG74" s="216"/>
      <c r="BH74" s="216"/>
      <c r="BI74" s="216"/>
      <c r="BJ74" s="216"/>
      <c r="BK74" s="216"/>
      <c r="BL74" s="216"/>
      <c r="BM74" s="216"/>
      <c r="BN74" s="216"/>
      <c r="BO74" s="216"/>
      <c r="BP74" s="216"/>
      <c r="BQ74" s="213">
        <v>68</v>
      </c>
      <c r="BR74" s="218"/>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7"/>
    </row>
    <row r="75" spans="1:131" s="198" customFormat="1" ht="26.25" customHeight="1" x14ac:dyDescent="0.2">
      <c r="A75" s="212">
        <v>8</v>
      </c>
      <c r="B75" s="896" t="s">
        <v>555</v>
      </c>
      <c r="C75" s="897"/>
      <c r="D75" s="897"/>
      <c r="E75" s="897"/>
      <c r="F75" s="897"/>
      <c r="G75" s="897"/>
      <c r="H75" s="897"/>
      <c r="I75" s="897"/>
      <c r="J75" s="897"/>
      <c r="K75" s="897"/>
      <c r="L75" s="897"/>
      <c r="M75" s="897"/>
      <c r="N75" s="897"/>
      <c r="O75" s="897"/>
      <c r="P75" s="898"/>
      <c r="Q75" s="902">
        <v>300</v>
      </c>
      <c r="R75" s="903"/>
      <c r="S75" s="903"/>
      <c r="T75" s="903"/>
      <c r="U75" s="850"/>
      <c r="V75" s="904">
        <v>294</v>
      </c>
      <c r="W75" s="903"/>
      <c r="X75" s="903"/>
      <c r="Y75" s="903"/>
      <c r="Z75" s="850"/>
      <c r="AA75" s="904">
        <v>7</v>
      </c>
      <c r="AB75" s="903"/>
      <c r="AC75" s="903"/>
      <c r="AD75" s="903"/>
      <c r="AE75" s="850"/>
      <c r="AF75" s="904">
        <v>7</v>
      </c>
      <c r="AG75" s="903"/>
      <c r="AH75" s="903"/>
      <c r="AI75" s="903"/>
      <c r="AJ75" s="850"/>
      <c r="AK75" s="904">
        <v>4</v>
      </c>
      <c r="AL75" s="903"/>
      <c r="AM75" s="903"/>
      <c r="AN75" s="903"/>
      <c r="AO75" s="850"/>
      <c r="AP75" s="904" t="s">
        <v>491</v>
      </c>
      <c r="AQ75" s="903"/>
      <c r="AR75" s="903"/>
      <c r="AS75" s="903"/>
      <c r="AT75" s="850"/>
      <c r="AU75" s="904" t="s">
        <v>491</v>
      </c>
      <c r="AV75" s="903"/>
      <c r="AW75" s="903"/>
      <c r="AX75" s="903"/>
      <c r="AY75" s="850"/>
      <c r="AZ75" s="900"/>
      <c r="BA75" s="900"/>
      <c r="BB75" s="900"/>
      <c r="BC75" s="900"/>
      <c r="BD75" s="901"/>
      <c r="BE75" s="216"/>
      <c r="BF75" s="216"/>
      <c r="BG75" s="216"/>
      <c r="BH75" s="216"/>
      <c r="BI75" s="216"/>
      <c r="BJ75" s="216"/>
      <c r="BK75" s="216"/>
      <c r="BL75" s="216"/>
      <c r="BM75" s="216"/>
      <c r="BN75" s="216"/>
      <c r="BO75" s="216"/>
      <c r="BP75" s="216"/>
      <c r="BQ75" s="213">
        <v>69</v>
      </c>
      <c r="BR75" s="218"/>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7"/>
    </row>
    <row r="76" spans="1:131" s="198" customFormat="1" ht="26.25" customHeight="1" x14ac:dyDescent="0.2">
      <c r="A76" s="212">
        <v>9</v>
      </c>
      <c r="B76" s="896" t="s">
        <v>556</v>
      </c>
      <c r="C76" s="897"/>
      <c r="D76" s="897"/>
      <c r="E76" s="897"/>
      <c r="F76" s="897"/>
      <c r="G76" s="897"/>
      <c r="H76" s="897"/>
      <c r="I76" s="897"/>
      <c r="J76" s="897"/>
      <c r="K76" s="897"/>
      <c r="L76" s="897"/>
      <c r="M76" s="897"/>
      <c r="N76" s="897"/>
      <c r="O76" s="897"/>
      <c r="P76" s="898"/>
      <c r="Q76" s="902">
        <v>2150</v>
      </c>
      <c r="R76" s="903"/>
      <c r="S76" s="903"/>
      <c r="T76" s="903"/>
      <c r="U76" s="850"/>
      <c r="V76" s="904">
        <v>2141</v>
      </c>
      <c r="W76" s="903"/>
      <c r="X76" s="903"/>
      <c r="Y76" s="903"/>
      <c r="Z76" s="850"/>
      <c r="AA76" s="904">
        <v>10</v>
      </c>
      <c r="AB76" s="903"/>
      <c r="AC76" s="903"/>
      <c r="AD76" s="903"/>
      <c r="AE76" s="850"/>
      <c r="AF76" s="904">
        <v>10</v>
      </c>
      <c r="AG76" s="903"/>
      <c r="AH76" s="903"/>
      <c r="AI76" s="903"/>
      <c r="AJ76" s="850"/>
      <c r="AK76" s="904" t="s">
        <v>491</v>
      </c>
      <c r="AL76" s="903"/>
      <c r="AM76" s="903"/>
      <c r="AN76" s="903"/>
      <c r="AO76" s="850"/>
      <c r="AP76" s="904" t="s">
        <v>491</v>
      </c>
      <c r="AQ76" s="903"/>
      <c r="AR76" s="903"/>
      <c r="AS76" s="903"/>
      <c r="AT76" s="850"/>
      <c r="AU76" s="904" t="s">
        <v>491</v>
      </c>
      <c r="AV76" s="903"/>
      <c r="AW76" s="903"/>
      <c r="AX76" s="903"/>
      <c r="AY76" s="850"/>
      <c r="AZ76" s="900"/>
      <c r="BA76" s="900"/>
      <c r="BB76" s="900"/>
      <c r="BC76" s="900"/>
      <c r="BD76" s="901"/>
      <c r="BE76" s="216"/>
      <c r="BF76" s="216"/>
      <c r="BG76" s="216"/>
      <c r="BH76" s="216"/>
      <c r="BI76" s="216"/>
      <c r="BJ76" s="216"/>
      <c r="BK76" s="216"/>
      <c r="BL76" s="216"/>
      <c r="BM76" s="216"/>
      <c r="BN76" s="216"/>
      <c r="BO76" s="216"/>
      <c r="BP76" s="216"/>
      <c r="BQ76" s="213">
        <v>70</v>
      </c>
      <c r="BR76" s="218"/>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7"/>
    </row>
    <row r="77" spans="1:131" s="198" customFormat="1" ht="26.25" customHeight="1" x14ac:dyDescent="0.2">
      <c r="A77" s="212">
        <v>10</v>
      </c>
      <c r="B77" s="896" t="s">
        <v>557</v>
      </c>
      <c r="C77" s="897"/>
      <c r="D77" s="897"/>
      <c r="E77" s="897"/>
      <c r="F77" s="897"/>
      <c r="G77" s="897"/>
      <c r="H77" s="897"/>
      <c r="I77" s="897"/>
      <c r="J77" s="897"/>
      <c r="K77" s="897"/>
      <c r="L77" s="897"/>
      <c r="M77" s="897"/>
      <c r="N77" s="897"/>
      <c r="O77" s="897"/>
      <c r="P77" s="898"/>
      <c r="Q77" s="902">
        <v>395095</v>
      </c>
      <c r="R77" s="903"/>
      <c r="S77" s="903"/>
      <c r="T77" s="903"/>
      <c r="U77" s="850"/>
      <c r="V77" s="904">
        <v>382735</v>
      </c>
      <c r="W77" s="903"/>
      <c r="X77" s="903"/>
      <c r="Y77" s="903"/>
      <c r="Z77" s="850"/>
      <c r="AA77" s="904">
        <v>12360</v>
      </c>
      <c r="AB77" s="903"/>
      <c r="AC77" s="903"/>
      <c r="AD77" s="903"/>
      <c r="AE77" s="850"/>
      <c r="AF77" s="904">
        <v>12360</v>
      </c>
      <c r="AG77" s="903"/>
      <c r="AH77" s="903"/>
      <c r="AI77" s="903"/>
      <c r="AJ77" s="850"/>
      <c r="AK77" s="904">
        <v>2332</v>
      </c>
      <c r="AL77" s="903"/>
      <c r="AM77" s="903"/>
      <c r="AN77" s="903"/>
      <c r="AO77" s="850"/>
      <c r="AP77" s="904" t="s">
        <v>491</v>
      </c>
      <c r="AQ77" s="903"/>
      <c r="AR77" s="903"/>
      <c r="AS77" s="903"/>
      <c r="AT77" s="850"/>
      <c r="AU77" s="904" t="s">
        <v>491</v>
      </c>
      <c r="AV77" s="903"/>
      <c r="AW77" s="903"/>
      <c r="AX77" s="903"/>
      <c r="AY77" s="850"/>
      <c r="AZ77" s="900"/>
      <c r="BA77" s="900"/>
      <c r="BB77" s="900"/>
      <c r="BC77" s="900"/>
      <c r="BD77" s="901"/>
      <c r="BE77" s="216"/>
      <c r="BF77" s="216"/>
      <c r="BG77" s="216"/>
      <c r="BH77" s="216"/>
      <c r="BI77" s="216"/>
      <c r="BJ77" s="216"/>
      <c r="BK77" s="216"/>
      <c r="BL77" s="216"/>
      <c r="BM77" s="216"/>
      <c r="BN77" s="216"/>
      <c r="BO77" s="216"/>
      <c r="BP77" s="216"/>
      <c r="BQ77" s="213">
        <v>71</v>
      </c>
      <c r="BR77" s="218"/>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7"/>
    </row>
    <row r="78" spans="1:131" s="198" customFormat="1" ht="26.25" customHeight="1" x14ac:dyDescent="0.2">
      <c r="A78" s="212">
        <v>11</v>
      </c>
      <c r="B78" s="896" t="s">
        <v>558</v>
      </c>
      <c r="C78" s="897"/>
      <c r="D78" s="897"/>
      <c r="E78" s="897"/>
      <c r="F78" s="897"/>
      <c r="G78" s="897"/>
      <c r="H78" s="897"/>
      <c r="I78" s="897"/>
      <c r="J78" s="897"/>
      <c r="K78" s="897"/>
      <c r="L78" s="897"/>
      <c r="M78" s="897"/>
      <c r="N78" s="897"/>
      <c r="O78" s="897"/>
      <c r="P78" s="898"/>
      <c r="Q78" s="899">
        <v>4968</v>
      </c>
      <c r="R78" s="851"/>
      <c r="S78" s="851"/>
      <c r="T78" s="851"/>
      <c r="U78" s="851"/>
      <c r="V78" s="851">
        <v>4821</v>
      </c>
      <c r="W78" s="851"/>
      <c r="X78" s="851"/>
      <c r="Y78" s="851"/>
      <c r="Z78" s="851"/>
      <c r="AA78" s="851">
        <v>147</v>
      </c>
      <c r="AB78" s="851"/>
      <c r="AC78" s="851"/>
      <c r="AD78" s="851"/>
      <c r="AE78" s="851"/>
      <c r="AF78" s="851">
        <v>147</v>
      </c>
      <c r="AG78" s="851"/>
      <c r="AH78" s="851"/>
      <c r="AI78" s="851"/>
      <c r="AJ78" s="851"/>
      <c r="AK78" s="851">
        <v>300</v>
      </c>
      <c r="AL78" s="851"/>
      <c r="AM78" s="851"/>
      <c r="AN78" s="851"/>
      <c r="AO78" s="851"/>
      <c r="AP78" s="851" t="s">
        <v>491</v>
      </c>
      <c r="AQ78" s="851"/>
      <c r="AR78" s="851"/>
      <c r="AS78" s="851"/>
      <c r="AT78" s="851"/>
      <c r="AU78" s="851" t="s">
        <v>491</v>
      </c>
      <c r="AV78" s="851"/>
      <c r="AW78" s="851"/>
      <c r="AX78" s="851"/>
      <c r="AY78" s="851"/>
      <c r="AZ78" s="900"/>
      <c r="BA78" s="900"/>
      <c r="BB78" s="900"/>
      <c r="BC78" s="900"/>
      <c r="BD78" s="901"/>
      <c r="BE78" s="216"/>
      <c r="BF78" s="216"/>
      <c r="BG78" s="216"/>
      <c r="BH78" s="216"/>
      <c r="BI78" s="216"/>
      <c r="BJ78" s="219"/>
      <c r="BK78" s="219"/>
      <c r="BL78" s="219"/>
      <c r="BM78" s="219"/>
      <c r="BN78" s="219"/>
      <c r="BO78" s="216"/>
      <c r="BP78" s="216"/>
      <c r="BQ78" s="213">
        <v>72</v>
      </c>
      <c r="BR78" s="218"/>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7"/>
    </row>
    <row r="79" spans="1:131" s="198" customFormat="1" ht="26.25" customHeight="1" x14ac:dyDescent="0.2">
      <c r="A79" s="212">
        <v>12</v>
      </c>
      <c r="B79" s="896"/>
      <c r="C79" s="897"/>
      <c r="D79" s="897"/>
      <c r="E79" s="897"/>
      <c r="F79" s="897"/>
      <c r="G79" s="897"/>
      <c r="H79" s="897"/>
      <c r="I79" s="897"/>
      <c r="J79" s="897"/>
      <c r="K79" s="897"/>
      <c r="L79" s="897"/>
      <c r="M79" s="897"/>
      <c r="N79" s="897"/>
      <c r="O79" s="897"/>
      <c r="P79" s="898"/>
      <c r="Q79" s="899"/>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0"/>
      <c r="BA79" s="900"/>
      <c r="BB79" s="900"/>
      <c r="BC79" s="900"/>
      <c r="BD79" s="901"/>
      <c r="BE79" s="216"/>
      <c r="BF79" s="216"/>
      <c r="BG79" s="216"/>
      <c r="BH79" s="216"/>
      <c r="BI79" s="216"/>
      <c r="BJ79" s="219"/>
      <c r="BK79" s="219"/>
      <c r="BL79" s="219"/>
      <c r="BM79" s="219"/>
      <c r="BN79" s="219"/>
      <c r="BO79" s="216"/>
      <c r="BP79" s="216"/>
      <c r="BQ79" s="213">
        <v>73</v>
      </c>
      <c r="BR79" s="218"/>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7"/>
    </row>
    <row r="80" spans="1:131" s="198" customFormat="1" ht="26.25" customHeight="1" x14ac:dyDescent="0.2">
      <c r="A80" s="212">
        <v>13</v>
      </c>
      <c r="B80" s="896"/>
      <c r="C80" s="897"/>
      <c r="D80" s="897"/>
      <c r="E80" s="897"/>
      <c r="F80" s="897"/>
      <c r="G80" s="897"/>
      <c r="H80" s="897"/>
      <c r="I80" s="897"/>
      <c r="J80" s="897"/>
      <c r="K80" s="897"/>
      <c r="L80" s="897"/>
      <c r="M80" s="897"/>
      <c r="N80" s="897"/>
      <c r="O80" s="897"/>
      <c r="P80" s="898"/>
      <c r="Q80" s="899"/>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0"/>
      <c r="BA80" s="900"/>
      <c r="BB80" s="900"/>
      <c r="BC80" s="900"/>
      <c r="BD80" s="901"/>
      <c r="BE80" s="216"/>
      <c r="BF80" s="216"/>
      <c r="BG80" s="216"/>
      <c r="BH80" s="216"/>
      <c r="BI80" s="216"/>
      <c r="BJ80" s="216"/>
      <c r="BK80" s="216"/>
      <c r="BL80" s="216"/>
      <c r="BM80" s="216"/>
      <c r="BN80" s="216"/>
      <c r="BO80" s="216"/>
      <c r="BP80" s="216"/>
      <c r="BQ80" s="213">
        <v>74</v>
      </c>
      <c r="BR80" s="218"/>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7"/>
    </row>
    <row r="81" spans="1:131" s="198" customFormat="1" ht="26.25" customHeight="1" x14ac:dyDescent="0.2">
      <c r="A81" s="212">
        <v>14</v>
      </c>
      <c r="B81" s="896"/>
      <c r="C81" s="897"/>
      <c r="D81" s="897"/>
      <c r="E81" s="897"/>
      <c r="F81" s="897"/>
      <c r="G81" s="897"/>
      <c r="H81" s="897"/>
      <c r="I81" s="897"/>
      <c r="J81" s="897"/>
      <c r="K81" s="897"/>
      <c r="L81" s="897"/>
      <c r="M81" s="897"/>
      <c r="N81" s="897"/>
      <c r="O81" s="897"/>
      <c r="P81" s="898"/>
      <c r="Q81" s="899"/>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0"/>
      <c r="BA81" s="900"/>
      <c r="BB81" s="900"/>
      <c r="BC81" s="900"/>
      <c r="BD81" s="901"/>
      <c r="BE81" s="216"/>
      <c r="BF81" s="216"/>
      <c r="BG81" s="216"/>
      <c r="BH81" s="216"/>
      <c r="BI81" s="216"/>
      <c r="BJ81" s="216"/>
      <c r="BK81" s="216"/>
      <c r="BL81" s="216"/>
      <c r="BM81" s="216"/>
      <c r="BN81" s="216"/>
      <c r="BO81" s="216"/>
      <c r="BP81" s="216"/>
      <c r="BQ81" s="213">
        <v>75</v>
      </c>
      <c r="BR81" s="218"/>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7"/>
    </row>
    <row r="82" spans="1:131" s="198" customFormat="1" ht="26.25" customHeight="1" x14ac:dyDescent="0.2">
      <c r="A82" s="212">
        <v>15</v>
      </c>
      <c r="B82" s="896"/>
      <c r="C82" s="897"/>
      <c r="D82" s="897"/>
      <c r="E82" s="897"/>
      <c r="F82" s="897"/>
      <c r="G82" s="897"/>
      <c r="H82" s="897"/>
      <c r="I82" s="897"/>
      <c r="J82" s="897"/>
      <c r="K82" s="897"/>
      <c r="L82" s="897"/>
      <c r="M82" s="897"/>
      <c r="N82" s="897"/>
      <c r="O82" s="897"/>
      <c r="P82" s="898"/>
      <c r="Q82" s="899"/>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0"/>
      <c r="BA82" s="900"/>
      <c r="BB82" s="900"/>
      <c r="BC82" s="900"/>
      <c r="BD82" s="901"/>
      <c r="BE82" s="216"/>
      <c r="BF82" s="216"/>
      <c r="BG82" s="216"/>
      <c r="BH82" s="216"/>
      <c r="BI82" s="216"/>
      <c r="BJ82" s="216"/>
      <c r="BK82" s="216"/>
      <c r="BL82" s="216"/>
      <c r="BM82" s="216"/>
      <c r="BN82" s="216"/>
      <c r="BO82" s="216"/>
      <c r="BP82" s="216"/>
      <c r="BQ82" s="213">
        <v>76</v>
      </c>
      <c r="BR82" s="218"/>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7"/>
    </row>
    <row r="83" spans="1:131" s="198" customFormat="1" ht="26.25" customHeight="1" x14ac:dyDescent="0.2">
      <c r="A83" s="212">
        <v>16</v>
      </c>
      <c r="B83" s="896"/>
      <c r="C83" s="897"/>
      <c r="D83" s="897"/>
      <c r="E83" s="897"/>
      <c r="F83" s="897"/>
      <c r="G83" s="897"/>
      <c r="H83" s="897"/>
      <c r="I83" s="897"/>
      <c r="J83" s="897"/>
      <c r="K83" s="897"/>
      <c r="L83" s="897"/>
      <c r="M83" s="897"/>
      <c r="N83" s="897"/>
      <c r="O83" s="897"/>
      <c r="P83" s="898"/>
      <c r="Q83" s="899"/>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6"/>
      <c r="BF83" s="216"/>
      <c r="BG83" s="216"/>
      <c r="BH83" s="216"/>
      <c r="BI83" s="216"/>
      <c r="BJ83" s="216"/>
      <c r="BK83" s="216"/>
      <c r="BL83" s="216"/>
      <c r="BM83" s="216"/>
      <c r="BN83" s="216"/>
      <c r="BO83" s="216"/>
      <c r="BP83" s="216"/>
      <c r="BQ83" s="213">
        <v>77</v>
      </c>
      <c r="BR83" s="218"/>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7"/>
    </row>
    <row r="84" spans="1:131" s="198" customFormat="1" ht="26.25" customHeight="1" x14ac:dyDescent="0.2">
      <c r="A84" s="212">
        <v>17</v>
      </c>
      <c r="B84" s="896"/>
      <c r="C84" s="897"/>
      <c r="D84" s="897"/>
      <c r="E84" s="897"/>
      <c r="F84" s="897"/>
      <c r="G84" s="897"/>
      <c r="H84" s="897"/>
      <c r="I84" s="897"/>
      <c r="J84" s="897"/>
      <c r="K84" s="897"/>
      <c r="L84" s="897"/>
      <c r="M84" s="897"/>
      <c r="N84" s="897"/>
      <c r="O84" s="897"/>
      <c r="P84" s="898"/>
      <c r="Q84" s="899"/>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6"/>
      <c r="BF84" s="216"/>
      <c r="BG84" s="216"/>
      <c r="BH84" s="216"/>
      <c r="BI84" s="216"/>
      <c r="BJ84" s="216"/>
      <c r="BK84" s="216"/>
      <c r="BL84" s="216"/>
      <c r="BM84" s="216"/>
      <c r="BN84" s="216"/>
      <c r="BO84" s="216"/>
      <c r="BP84" s="216"/>
      <c r="BQ84" s="213">
        <v>78</v>
      </c>
      <c r="BR84" s="218"/>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7"/>
    </row>
    <row r="85" spans="1:131" s="198" customFormat="1" ht="26.25" customHeight="1" x14ac:dyDescent="0.2">
      <c r="A85" s="212">
        <v>18</v>
      </c>
      <c r="B85" s="896"/>
      <c r="C85" s="897"/>
      <c r="D85" s="897"/>
      <c r="E85" s="897"/>
      <c r="F85" s="897"/>
      <c r="G85" s="897"/>
      <c r="H85" s="897"/>
      <c r="I85" s="897"/>
      <c r="J85" s="897"/>
      <c r="K85" s="897"/>
      <c r="L85" s="897"/>
      <c r="M85" s="897"/>
      <c r="N85" s="897"/>
      <c r="O85" s="897"/>
      <c r="P85" s="898"/>
      <c r="Q85" s="899"/>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6"/>
      <c r="BF85" s="216"/>
      <c r="BG85" s="216"/>
      <c r="BH85" s="216"/>
      <c r="BI85" s="216"/>
      <c r="BJ85" s="216"/>
      <c r="BK85" s="216"/>
      <c r="BL85" s="216"/>
      <c r="BM85" s="216"/>
      <c r="BN85" s="216"/>
      <c r="BO85" s="216"/>
      <c r="BP85" s="216"/>
      <c r="BQ85" s="213">
        <v>79</v>
      </c>
      <c r="BR85" s="218"/>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7"/>
    </row>
    <row r="86" spans="1:131" s="198" customFormat="1" ht="26.25" customHeight="1" x14ac:dyDescent="0.2">
      <c r="A86" s="212">
        <v>19</v>
      </c>
      <c r="B86" s="896"/>
      <c r="C86" s="897"/>
      <c r="D86" s="897"/>
      <c r="E86" s="897"/>
      <c r="F86" s="897"/>
      <c r="G86" s="897"/>
      <c r="H86" s="897"/>
      <c r="I86" s="897"/>
      <c r="J86" s="897"/>
      <c r="K86" s="897"/>
      <c r="L86" s="897"/>
      <c r="M86" s="897"/>
      <c r="N86" s="897"/>
      <c r="O86" s="897"/>
      <c r="P86" s="898"/>
      <c r="Q86" s="89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6"/>
      <c r="BF86" s="216"/>
      <c r="BG86" s="216"/>
      <c r="BH86" s="216"/>
      <c r="BI86" s="216"/>
      <c r="BJ86" s="216"/>
      <c r="BK86" s="216"/>
      <c r="BL86" s="216"/>
      <c r="BM86" s="216"/>
      <c r="BN86" s="216"/>
      <c r="BO86" s="216"/>
      <c r="BP86" s="216"/>
      <c r="BQ86" s="213">
        <v>80</v>
      </c>
      <c r="BR86" s="218"/>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7"/>
    </row>
    <row r="87" spans="1:131" s="198" customFormat="1" ht="26.25" customHeight="1" x14ac:dyDescent="0.2">
      <c r="A87" s="220">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6"/>
      <c r="BF87" s="216"/>
      <c r="BG87" s="216"/>
      <c r="BH87" s="216"/>
      <c r="BI87" s="216"/>
      <c r="BJ87" s="216"/>
      <c r="BK87" s="216"/>
      <c r="BL87" s="216"/>
      <c r="BM87" s="216"/>
      <c r="BN87" s="216"/>
      <c r="BO87" s="216"/>
      <c r="BP87" s="216"/>
      <c r="BQ87" s="213">
        <v>81</v>
      </c>
      <c r="BR87" s="218"/>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7"/>
    </row>
    <row r="88" spans="1:131" s="198" customFormat="1" ht="26.25" customHeight="1" thickBot="1" x14ac:dyDescent="0.25">
      <c r="A88" s="215" t="s">
        <v>363</v>
      </c>
      <c r="B88" s="808" t="s">
        <v>398</v>
      </c>
      <c r="C88" s="809"/>
      <c r="D88" s="809"/>
      <c r="E88" s="809"/>
      <c r="F88" s="809"/>
      <c r="G88" s="809"/>
      <c r="H88" s="809"/>
      <c r="I88" s="809"/>
      <c r="J88" s="809"/>
      <c r="K88" s="809"/>
      <c r="L88" s="809"/>
      <c r="M88" s="809"/>
      <c r="N88" s="809"/>
      <c r="O88" s="809"/>
      <c r="P88" s="810"/>
      <c r="Q88" s="861"/>
      <c r="R88" s="862"/>
      <c r="S88" s="862"/>
      <c r="T88" s="862"/>
      <c r="U88" s="862"/>
      <c r="V88" s="862"/>
      <c r="W88" s="862"/>
      <c r="X88" s="862"/>
      <c r="Y88" s="862"/>
      <c r="Z88" s="862"/>
      <c r="AA88" s="862"/>
      <c r="AB88" s="862"/>
      <c r="AC88" s="862"/>
      <c r="AD88" s="862"/>
      <c r="AE88" s="862"/>
      <c r="AF88" s="865">
        <v>12707</v>
      </c>
      <c r="AG88" s="865"/>
      <c r="AH88" s="865"/>
      <c r="AI88" s="865"/>
      <c r="AJ88" s="865"/>
      <c r="AK88" s="862"/>
      <c r="AL88" s="862"/>
      <c r="AM88" s="862"/>
      <c r="AN88" s="862"/>
      <c r="AO88" s="862"/>
      <c r="AP88" s="865">
        <v>4864</v>
      </c>
      <c r="AQ88" s="865"/>
      <c r="AR88" s="865"/>
      <c r="AS88" s="865"/>
      <c r="AT88" s="865"/>
      <c r="AU88" s="865">
        <v>655</v>
      </c>
      <c r="AV88" s="865"/>
      <c r="AW88" s="865"/>
      <c r="AX88" s="865"/>
      <c r="AY88" s="865"/>
      <c r="AZ88" s="870"/>
      <c r="BA88" s="870"/>
      <c r="BB88" s="870"/>
      <c r="BC88" s="870"/>
      <c r="BD88" s="871"/>
      <c r="BE88" s="216"/>
      <c r="BF88" s="216"/>
      <c r="BG88" s="216"/>
      <c r="BH88" s="216"/>
      <c r="BI88" s="216"/>
      <c r="BJ88" s="216"/>
      <c r="BK88" s="216"/>
      <c r="BL88" s="216"/>
      <c r="BM88" s="216"/>
      <c r="BN88" s="216"/>
      <c r="BO88" s="216"/>
      <c r="BP88" s="216"/>
      <c r="BQ88" s="213">
        <v>82</v>
      </c>
      <c r="BR88" s="218"/>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12"/>
      <c r="CI102" s="913"/>
      <c r="CJ102" s="913"/>
      <c r="CK102" s="913"/>
      <c r="CL102" s="914"/>
      <c r="CM102" s="912"/>
      <c r="CN102" s="913"/>
      <c r="CO102" s="913"/>
      <c r="CP102" s="913"/>
      <c r="CQ102" s="914"/>
      <c r="CR102" s="915">
        <v>14</v>
      </c>
      <c r="CS102" s="873"/>
      <c r="CT102" s="873"/>
      <c r="CU102" s="873"/>
      <c r="CV102" s="916"/>
      <c r="CW102" s="915"/>
      <c r="CX102" s="873"/>
      <c r="CY102" s="873"/>
      <c r="CZ102" s="873"/>
      <c r="DA102" s="916"/>
      <c r="DB102" s="915"/>
      <c r="DC102" s="873"/>
      <c r="DD102" s="873"/>
      <c r="DE102" s="873"/>
      <c r="DF102" s="916"/>
      <c r="DG102" s="915"/>
      <c r="DH102" s="873"/>
      <c r="DI102" s="873"/>
      <c r="DJ102" s="873"/>
      <c r="DK102" s="916"/>
      <c r="DL102" s="915"/>
      <c r="DM102" s="873"/>
      <c r="DN102" s="873"/>
      <c r="DO102" s="873"/>
      <c r="DP102" s="916"/>
      <c r="DQ102" s="915"/>
      <c r="DR102" s="873"/>
      <c r="DS102" s="873"/>
      <c r="DT102" s="873"/>
      <c r="DU102" s="916"/>
      <c r="DV102" s="941"/>
      <c r="DW102" s="942"/>
      <c r="DX102" s="942"/>
      <c r="DY102" s="942"/>
      <c r="DZ102" s="943"/>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4" t="s">
        <v>400</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5" t="s">
        <v>401</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46" t="s">
        <v>404</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405</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x14ac:dyDescent="0.2">
      <c r="A109" s="939"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407</v>
      </c>
      <c r="AB109" s="918"/>
      <c r="AC109" s="918"/>
      <c r="AD109" s="918"/>
      <c r="AE109" s="919"/>
      <c r="AF109" s="917" t="s">
        <v>284</v>
      </c>
      <c r="AG109" s="918"/>
      <c r="AH109" s="918"/>
      <c r="AI109" s="918"/>
      <c r="AJ109" s="919"/>
      <c r="AK109" s="917" t="s">
        <v>283</v>
      </c>
      <c r="AL109" s="918"/>
      <c r="AM109" s="918"/>
      <c r="AN109" s="918"/>
      <c r="AO109" s="919"/>
      <c r="AP109" s="917" t="s">
        <v>408</v>
      </c>
      <c r="AQ109" s="918"/>
      <c r="AR109" s="918"/>
      <c r="AS109" s="918"/>
      <c r="AT109" s="920"/>
      <c r="AU109" s="939"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407</v>
      </c>
      <c r="BR109" s="918"/>
      <c r="BS109" s="918"/>
      <c r="BT109" s="918"/>
      <c r="BU109" s="919"/>
      <c r="BV109" s="917" t="s">
        <v>284</v>
      </c>
      <c r="BW109" s="918"/>
      <c r="BX109" s="918"/>
      <c r="BY109" s="918"/>
      <c r="BZ109" s="919"/>
      <c r="CA109" s="917" t="s">
        <v>283</v>
      </c>
      <c r="CB109" s="918"/>
      <c r="CC109" s="918"/>
      <c r="CD109" s="918"/>
      <c r="CE109" s="919"/>
      <c r="CF109" s="940" t="s">
        <v>408</v>
      </c>
      <c r="CG109" s="940"/>
      <c r="CH109" s="940"/>
      <c r="CI109" s="940"/>
      <c r="CJ109" s="940"/>
      <c r="CK109" s="917"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407</v>
      </c>
      <c r="DH109" s="918"/>
      <c r="DI109" s="918"/>
      <c r="DJ109" s="918"/>
      <c r="DK109" s="919"/>
      <c r="DL109" s="917" t="s">
        <v>284</v>
      </c>
      <c r="DM109" s="918"/>
      <c r="DN109" s="918"/>
      <c r="DO109" s="918"/>
      <c r="DP109" s="919"/>
      <c r="DQ109" s="917" t="s">
        <v>283</v>
      </c>
      <c r="DR109" s="918"/>
      <c r="DS109" s="918"/>
      <c r="DT109" s="918"/>
      <c r="DU109" s="919"/>
      <c r="DV109" s="917" t="s">
        <v>408</v>
      </c>
      <c r="DW109" s="918"/>
      <c r="DX109" s="918"/>
      <c r="DY109" s="918"/>
      <c r="DZ109" s="920"/>
    </row>
    <row r="110" spans="1:131" s="197" customFormat="1" ht="26.25" customHeight="1" x14ac:dyDescent="0.2">
      <c r="A110" s="921" t="s">
        <v>410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627584</v>
      </c>
      <c r="AB110" s="925"/>
      <c r="AC110" s="925"/>
      <c r="AD110" s="925"/>
      <c r="AE110" s="926"/>
      <c r="AF110" s="927">
        <v>620113</v>
      </c>
      <c r="AG110" s="925"/>
      <c r="AH110" s="925"/>
      <c r="AI110" s="925"/>
      <c r="AJ110" s="926"/>
      <c r="AK110" s="927">
        <v>613307</v>
      </c>
      <c r="AL110" s="925"/>
      <c r="AM110" s="925"/>
      <c r="AN110" s="925"/>
      <c r="AO110" s="926"/>
      <c r="AP110" s="928">
        <v>14</v>
      </c>
      <c r="AQ110" s="929"/>
      <c r="AR110" s="929"/>
      <c r="AS110" s="929"/>
      <c r="AT110" s="930"/>
      <c r="AU110" s="931" t="s">
        <v>60</v>
      </c>
      <c r="AV110" s="932"/>
      <c r="AW110" s="932"/>
      <c r="AX110" s="932"/>
      <c r="AY110" s="933"/>
      <c r="AZ110" s="975" t="s">
        <v>411</v>
      </c>
      <c r="BA110" s="922"/>
      <c r="BB110" s="922"/>
      <c r="BC110" s="922"/>
      <c r="BD110" s="922"/>
      <c r="BE110" s="922"/>
      <c r="BF110" s="922"/>
      <c r="BG110" s="922"/>
      <c r="BH110" s="922"/>
      <c r="BI110" s="922"/>
      <c r="BJ110" s="922"/>
      <c r="BK110" s="922"/>
      <c r="BL110" s="922"/>
      <c r="BM110" s="922"/>
      <c r="BN110" s="922"/>
      <c r="BO110" s="922"/>
      <c r="BP110" s="923"/>
      <c r="BQ110" s="961">
        <v>6467226</v>
      </c>
      <c r="BR110" s="962"/>
      <c r="BS110" s="962"/>
      <c r="BT110" s="962"/>
      <c r="BU110" s="962"/>
      <c r="BV110" s="962">
        <v>7220850</v>
      </c>
      <c r="BW110" s="962"/>
      <c r="BX110" s="962"/>
      <c r="BY110" s="962"/>
      <c r="BZ110" s="962"/>
      <c r="CA110" s="962">
        <v>8418503</v>
      </c>
      <c r="CB110" s="962"/>
      <c r="CC110" s="962"/>
      <c r="CD110" s="962"/>
      <c r="CE110" s="962"/>
      <c r="CF110" s="976">
        <v>191.6</v>
      </c>
      <c r="CG110" s="977"/>
      <c r="CH110" s="977"/>
      <c r="CI110" s="977"/>
      <c r="CJ110" s="977"/>
      <c r="CK110" s="978" t="s">
        <v>412</v>
      </c>
      <c r="CL110" s="979"/>
      <c r="CM110" s="958" t="s">
        <v>413</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414</v>
      </c>
      <c r="DH110" s="962"/>
      <c r="DI110" s="962"/>
      <c r="DJ110" s="962"/>
      <c r="DK110" s="962"/>
      <c r="DL110" s="962" t="s">
        <v>414</v>
      </c>
      <c r="DM110" s="962"/>
      <c r="DN110" s="962"/>
      <c r="DO110" s="962"/>
      <c r="DP110" s="962"/>
      <c r="DQ110" s="962" t="s">
        <v>414</v>
      </c>
      <c r="DR110" s="962"/>
      <c r="DS110" s="962"/>
      <c r="DT110" s="962"/>
      <c r="DU110" s="962"/>
      <c r="DV110" s="963" t="s">
        <v>414</v>
      </c>
      <c r="DW110" s="963"/>
      <c r="DX110" s="963"/>
      <c r="DY110" s="963"/>
      <c r="DZ110" s="964"/>
    </row>
    <row r="111" spans="1:131" s="197" customFormat="1" ht="26.25" customHeight="1" x14ac:dyDescent="0.2">
      <c r="A111" s="965" t="s">
        <v>415</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416</v>
      </c>
      <c r="AB111" s="969"/>
      <c r="AC111" s="969"/>
      <c r="AD111" s="969"/>
      <c r="AE111" s="970"/>
      <c r="AF111" s="971" t="s">
        <v>416</v>
      </c>
      <c r="AG111" s="969"/>
      <c r="AH111" s="969"/>
      <c r="AI111" s="969"/>
      <c r="AJ111" s="970"/>
      <c r="AK111" s="971" t="s">
        <v>416</v>
      </c>
      <c r="AL111" s="969"/>
      <c r="AM111" s="969"/>
      <c r="AN111" s="969"/>
      <c r="AO111" s="970"/>
      <c r="AP111" s="972" t="s">
        <v>416</v>
      </c>
      <c r="AQ111" s="973"/>
      <c r="AR111" s="973"/>
      <c r="AS111" s="973"/>
      <c r="AT111" s="974"/>
      <c r="AU111" s="934"/>
      <c r="AV111" s="935"/>
      <c r="AW111" s="935"/>
      <c r="AX111" s="935"/>
      <c r="AY111" s="936"/>
      <c r="AZ111" s="984" t="s">
        <v>417</v>
      </c>
      <c r="BA111" s="985"/>
      <c r="BB111" s="985"/>
      <c r="BC111" s="985"/>
      <c r="BD111" s="985"/>
      <c r="BE111" s="985"/>
      <c r="BF111" s="985"/>
      <c r="BG111" s="985"/>
      <c r="BH111" s="985"/>
      <c r="BI111" s="985"/>
      <c r="BJ111" s="985"/>
      <c r="BK111" s="985"/>
      <c r="BL111" s="985"/>
      <c r="BM111" s="985"/>
      <c r="BN111" s="985"/>
      <c r="BO111" s="985"/>
      <c r="BP111" s="986"/>
      <c r="BQ111" s="954" t="s">
        <v>414</v>
      </c>
      <c r="BR111" s="955"/>
      <c r="BS111" s="955"/>
      <c r="BT111" s="955"/>
      <c r="BU111" s="955"/>
      <c r="BV111" s="955" t="s">
        <v>414</v>
      </c>
      <c r="BW111" s="955"/>
      <c r="BX111" s="955"/>
      <c r="BY111" s="955"/>
      <c r="BZ111" s="955"/>
      <c r="CA111" s="955" t="s">
        <v>414</v>
      </c>
      <c r="CB111" s="955"/>
      <c r="CC111" s="955"/>
      <c r="CD111" s="955"/>
      <c r="CE111" s="955"/>
      <c r="CF111" s="949" t="s">
        <v>414</v>
      </c>
      <c r="CG111" s="950"/>
      <c r="CH111" s="950"/>
      <c r="CI111" s="950"/>
      <c r="CJ111" s="950"/>
      <c r="CK111" s="980"/>
      <c r="CL111" s="981"/>
      <c r="CM111" s="951" t="s">
        <v>418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414</v>
      </c>
      <c r="DH111" s="955"/>
      <c r="DI111" s="955"/>
      <c r="DJ111" s="955"/>
      <c r="DK111" s="955"/>
      <c r="DL111" s="955" t="s">
        <v>414</v>
      </c>
      <c r="DM111" s="955"/>
      <c r="DN111" s="955"/>
      <c r="DO111" s="955"/>
      <c r="DP111" s="955"/>
      <c r="DQ111" s="955" t="s">
        <v>414</v>
      </c>
      <c r="DR111" s="955"/>
      <c r="DS111" s="955"/>
      <c r="DT111" s="955"/>
      <c r="DU111" s="955"/>
      <c r="DV111" s="956" t="s">
        <v>414</v>
      </c>
      <c r="DW111" s="956"/>
      <c r="DX111" s="956"/>
      <c r="DY111" s="956"/>
      <c r="DZ111" s="957"/>
    </row>
    <row r="112" spans="1:131" s="197" customFormat="1" ht="26.25" customHeight="1" x14ac:dyDescent="0.2">
      <c r="A112" s="987" t="s">
        <v>419</v>
      </c>
      <c r="B112" s="988"/>
      <c r="C112" s="985" t="s">
        <v>420</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108</v>
      </c>
      <c r="AB112" s="994"/>
      <c r="AC112" s="994"/>
      <c r="AD112" s="994"/>
      <c r="AE112" s="995"/>
      <c r="AF112" s="996" t="s">
        <v>108</v>
      </c>
      <c r="AG112" s="994"/>
      <c r="AH112" s="994"/>
      <c r="AI112" s="994"/>
      <c r="AJ112" s="995"/>
      <c r="AK112" s="996" t="s">
        <v>108</v>
      </c>
      <c r="AL112" s="994"/>
      <c r="AM112" s="994"/>
      <c r="AN112" s="994"/>
      <c r="AO112" s="995"/>
      <c r="AP112" s="997" t="s">
        <v>108</v>
      </c>
      <c r="AQ112" s="998"/>
      <c r="AR112" s="998"/>
      <c r="AS112" s="998"/>
      <c r="AT112" s="999"/>
      <c r="AU112" s="934"/>
      <c r="AV112" s="935"/>
      <c r="AW112" s="935"/>
      <c r="AX112" s="935"/>
      <c r="AY112" s="936"/>
      <c r="AZ112" s="984" t="s">
        <v>421</v>
      </c>
      <c r="BA112" s="985"/>
      <c r="BB112" s="985"/>
      <c r="BC112" s="985"/>
      <c r="BD112" s="985"/>
      <c r="BE112" s="985"/>
      <c r="BF112" s="985"/>
      <c r="BG112" s="985"/>
      <c r="BH112" s="985"/>
      <c r="BI112" s="985"/>
      <c r="BJ112" s="985"/>
      <c r="BK112" s="985"/>
      <c r="BL112" s="985"/>
      <c r="BM112" s="985"/>
      <c r="BN112" s="985"/>
      <c r="BO112" s="985"/>
      <c r="BP112" s="986"/>
      <c r="BQ112" s="954">
        <v>4885541</v>
      </c>
      <c r="BR112" s="955"/>
      <c r="BS112" s="955"/>
      <c r="BT112" s="955"/>
      <c r="BU112" s="955"/>
      <c r="BV112" s="955">
        <v>4904724</v>
      </c>
      <c r="BW112" s="955"/>
      <c r="BX112" s="955"/>
      <c r="BY112" s="955"/>
      <c r="BZ112" s="955"/>
      <c r="CA112" s="955">
        <v>4863547</v>
      </c>
      <c r="CB112" s="955"/>
      <c r="CC112" s="955"/>
      <c r="CD112" s="955"/>
      <c r="CE112" s="955"/>
      <c r="CF112" s="949">
        <v>110.7</v>
      </c>
      <c r="CG112" s="950"/>
      <c r="CH112" s="950"/>
      <c r="CI112" s="950"/>
      <c r="CJ112" s="950"/>
      <c r="CK112" s="980"/>
      <c r="CL112" s="981"/>
      <c r="CM112" s="951" t="s">
        <v>422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108</v>
      </c>
      <c r="DH112" s="955"/>
      <c r="DI112" s="955"/>
      <c r="DJ112" s="955"/>
      <c r="DK112" s="955"/>
      <c r="DL112" s="955" t="s">
        <v>108</v>
      </c>
      <c r="DM112" s="955"/>
      <c r="DN112" s="955"/>
      <c r="DO112" s="955"/>
      <c r="DP112" s="955"/>
      <c r="DQ112" s="955" t="s">
        <v>108</v>
      </c>
      <c r="DR112" s="955"/>
      <c r="DS112" s="955"/>
      <c r="DT112" s="955"/>
      <c r="DU112" s="955"/>
      <c r="DV112" s="956" t="s">
        <v>108</v>
      </c>
      <c r="DW112" s="956"/>
      <c r="DX112" s="956"/>
      <c r="DY112" s="956"/>
      <c r="DZ112" s="957"/>
    </row>
    <row r="113" spans="1:130" s="197" customFormat="1" ht="26.25" customHeight="1" x14ac:dyDescent="0.2">
      <c r="A113" s="989"/>
      <c r="B113" s="990"/>
      <c r="C113" s="985" t="s">
        <v>423</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312141</v>
      </c>
      <c r="AB113" s="969"/>
      <c r="AC113" s="969"/>
      <c r="AD113" s="969"/>
      <c r="AE113" s="970"/>
      <c r="AF113" s="971">
        <v>346148</v>
      </c>
      <c r="AG113" s="969"/>
      <c r="AH113" s="969"/>
      <c r="AI113" s="969"/>
      <c r="AJ113" s="970"/>
      <c r="AK113" s="971">
        <v>373563</v>
      </c>
      <c r="AL113" s="969"/>
      <c r="AM113" s="969"/>
      <c r="AN113" s="969"/>
      <c r="AO113" s="970"/>
      <c r="AP113" s="972">
        <v>8.5</v>
      </c>
      <c r="AQ113" s="973"/>
      <c r="AR113" s="973"/>
      <c r="AS113" s="973"/>
      <c r="AT113" s="974"/>
      <c r="AU113" s="934"/>
      <c r="AV113" s="935"/>
      <c r="AW113" s="935"/>
      <c r="AX113" s="935"/>
      <c r="AY113" s="936"/>
      <c r="AZ113" s="984" t="s">
        <v>424</v>
      </c>
      <c r="BA113" s="985"/>
      <c r="BB113" s="985"/>
      <c r="BC113" s="985"/>
      <c r="BD113" s="985"/>
      <c r="BE113" s="985"/>
      <c r="BF113" s="985"/>
      <c r="BG113" s="985"/>
      <c r="BH113" s="985"/>
      <c r="BI113" s="985"/>
      <c r="BJ113" s="985"/>
      <c r="BK113" s="985"/>
      <c r="BL113" s="985"/>
      <c r="BM113" s="985"/>
      <c r="BN113" s="985"/>
      <c r="BO113" s="985"/>
      <c r="BP113" s="986"/>
      <c r="BQ113" s="954">
        <v>788862</v>
      </c>
      <c r="BR113" s="955"/>
      <c r="BS113" s="955"/>
      <c r="BT113" s="955"/>
      <c r="BU113" s="955"/>
      <c r="BV113" s="955">
        <v>694067</v>
      </c>
      <c r="BW113" s="955"/>
      <c r="BX113" s="955"/>
      <c r="BY113" s="955"/>
      <c r="BZ113" s="955"/>
      <c r="CA113" s="955">
        <v>654471</v>
      </c>
      <c r="CB113" s="955"/>
      <c r="CC113" s="955"/>
      <c r="CD113" s="955"/>
      <c r="CE113" s="955"/>
      <c r="CF113" s="949">
        <v>14.9</v>
      </c>
      <c r="CG113" s="950"/>
      <c r="CH113" s="950"/>
      <c r="CI113" s="950"/>
      <c r="CJ113" s="950"/>
      <c r="CK113" s="980"/>
      <c r="CL113" s="981"/>
      <c r="CM113" s="951" t="s">
        <v>425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108</v>
      </c>
      <c r="DH113" s="994"/>
      <c r="DI113" s="994"/>
      <c r="DJ113" s="994"/>
      <c r="DK113" s="995"/>
      <c r="DL113" s="996" t="s">
        <v>108</v>
      </c>
      <c r="DM113" s="994"/>
      <c r="DN113" s="994"/>
      <c r="DO113" s="994"/>
      <c r="DP113" s="995"/>
      <c r="DQ113" s="996" t="s">
        <v>108</v>
      </c>
      <c r="DR113" s="994"/>
      <c r="DS113" s="994"/>
      <c r="DT113" s="994"/>
      <c r="DU113" s="995"/>
      <c r="DV113" s="997" t="s">
        <v>108</v>
      </c>
      <c r="DW113" s="998"/>
      <c r="DX113" s="998"/>
      <c r="DY113" s="998"/>
      <c r="DZ113" s="999"/>
    </row>
    <row r="114" spans="1:130" s="197" customFormat="1" ht="26.25" customHeight="1" x14ac:dyDescent="0.2">
      <c r="A114" s="989"/>
      <c r="B114" s="990"/>
      <c r="C114" s="985" t="s">
        <v>426</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94758</v>
      </c>
      <c r="AB114" s="994"/>
      <c r="AC114" s="994"/>
      <c r="AD114" s="994"/>
      <c r="AE114" s="995"/>
      <c r="AF114" s="996">
        <v>99443</v>
      </c>
      <c r="AG114" s="994"/>
      <c r="AH114" s="994"/>
      <c r="AI114" s="994"/>
      <c r="AJ114" s="995"/>
      <c r="AK114" s="996">
        <v>102435</v>
      </c>
      <c r="AL114" s="994"/>
      <c r="AM114" s="994"/>
      <c r="AN114" s="994"/>
      <c r="AO114" s="995"/>
      <c r="AP114" s="997">
        <v>2.2999999999999998</v>
      </c>
      <c r="AQ114" s="998"/>
      <c r="AR114" s="998"/>
      <c r="AS114" s="998"/>
      <c r="AT114" s="999"/>
      <c r="AU114" s="934"/>
      <c r="AV114" s="935"/>
      <c r="AW114" s="935"/>
      <c r="AX114" s="935"/>
      <c r="AY114" s="936"/>
      <c r="AZ114" s="984" t="s">
        <v>427</v>
      </c>
      <c r="BA114" s="985"/>
      <c r="BB114" s="985"/>
      <c r="BC114" s="985"/>
      <c r="BD114" s="985"/>
      <c r="BE114" s="985"/>
      <c r="BF114" s="985"/>
      <c r="BG114" s="985"/>
      <c r="BH114" s="985"/>
      <c r="BI114" s="985"/>
      <c r="BJ114" s="985"/>
      <c r="BK114" s="985"/>
      <c r="BL114" s="985"/>
      <c r="BM114" s="985"/>
      <c r="BN114" s="985"/>
      <c r="BO114" s="985"/>
      <c r="BP114" s="986"/>
      <c r="BQ114" s="954">
        <v>861782</v>
      </c>
      <c r="BR114" s="955"/>
      <c r="BS114" s="955"/>
      <c r="BT114" s="955"/>
      <c r="BU114" s="955"/>
      <c r="BV114" s="955">
        <v>760578</v>
      </c>
      <c r="BW114" s="955"/>
      <c r="BX114" s="955"/>
      <c r="BY114" s="955"/>
      <c r="BZ114" s="955"/>
      <c r="CA114" s="955">
        <v>636811</v>
      </c>
      <c r="CB114" s="955"/>
      <c r="CC114" s="955"/>
      <c r="CD114" s="955"/>
      <c r="CE114" s="955"/>
      <c r="CF114" s="949">
        <v>14.5</v>
      </c>
      <c r="CG114" s="950"/>
      <c r="CH114" s="950"/>
      <c r="CI114" s="950"/>
      <c r="CJ114" s="950"/>
      <c r="CK114" s="980"/>
      <c r="CL114" s="981"/>
      <c r="CM114" s="951" t="s">
        <v>428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108</v>
      </c>
      <c r="DH114" s="994"/>
      <c r="DI114" s="994"/>
      <c r="DJ114" s="994"/>
      <c r="DK114" s="995"/>
      <c r="DL114" s="996" t="s">
        <v>108</v>
      </c>
      <c r="DM114" s="994"/>
      <c r="DN114" s="994"/>
      <c r="DO114" s="994"/>
      <c r="DP114" s="995"/>
      <c r="DQ114" s="996" t="s">
        <v>108</v>
      </c>
      <c r="DR114" s="994"/>
      <c r="DS114" s="994"/>
      <c r="DT114" s="994"/>
      <c r="DU114" s="995"/>
      <c r="DV114" s="997" t="s">
        <v>108</v>
      </c>
      <c r="DW114" s="998"/>
      <c r="DX114" s="998"/>
      <c r="DY114" s="998"/>
      <c r="DZ114" s="999"/>
    </row>
    <row r="115" spans="1:130" s="197" customFormat="1" ht="26.25" customHeight="1" x14ac:dyDescent="0.2">
      <c r="A115" s="989"/>
      <c r="B115" s="990"/>
      <c r="C115" s="985" t="s">
        <v>429</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t="s">
        <v>108</v>
      </c>
      <c r="AB115" s="969"/>
      <c r="AC115" s="969"/>
      <c r="AD115" s="969"/>
      <c r="AE115" s="970"/>
      <c r="AF115" s="971" t="s">
        <v>108</v>
      </c>
      <c r="AG115" s="969"/>
      <c r="AH115" s="969"/>
      <c r="AI115" s="969"/>
      <c r="AJ115" s="970"/>
      <c r="AK115" s="971" t="s">
        <v>108</v>
      </c>
      <c r="AL115" s="969"/>
      <c r="AM115" s="969"/>
      <c r="AN115" s="969"/>
      <c r="AO115" s="970"/>
      <c r="AP115" s="972" t="s">
        <v>108</v>
      </c>
      <c r="AQ115" s="973"/>
      <c r="AR115" s="973"/>
      <c r="AS115" s="973"/>
      <c r="AT115" s="974"/>
      <c r="AU115" s="934"/>
      <c r="AV115" s="935"/>
      <c r="AW115" s="935"/>
      <c r="AX115" s="935"/>
      <c r="AY115" s="936"/>
      <c r="AZ115" s="984" t="s">
        <v>430</v>
      </c>
      <c r="BA115" s="985"/>
      <c r="BB115" s="985"/>
      <c r="BC115" s="985"/>
      <c r="BD115" s="985"/>
      <c r="BE115" s="985"/>
      <c r="BF115" s="985"/>
      <c r="BG115" s="985"/>
      <c r="BH115" s="985"/>
      <c r="BI115" s="985"/>
      <c r="BJ115" s="985"/>
      <c r="BK115" s="985"/>
      <c r="BL115" s="985"/>
      <c r="BM115" s="985"/>
      <c r="BN115" s="985"/>
      <c r="BO115" s="985"/>
      <c r="BP115" s="986"/>
      <c r="BQ115" s="954" t="s">
        <v>108</v>
      </c>
      <c r="BR115" s="955"/>
      <c r="BS115" s="955"/>
      <c r="BT115" s="955"/>
      <c r="BU115" s="955"/>
      <c r="BV115" s="955" t="s">
        <v>108</v>
      </c>
      <c r="BW115" s="955"/>
      <c r="BX115" s="955"/>
      <c r="BY115" s="955"/>
      <c r="BZ115" s="955"/>
      <c r="CA115" s="955" t="s">
        <v>108</v>
      </c>
      <c r="CB115" s="955"/>
      <c r="CC115" s="955"/>
      <c r="CD115" s="955"/>
      <c r="CE115" s="955"/>
      <c r="CF115" s="949" t="s">
        <v>108</v>
      </c>
      <c r="CG115" s="950"/>
      <c r="CH115" s="950"/>
      <c r="CI115" s="950"/>
      <c r="CJ115" s="950"/>
      <c r="CK115" s="980"/>
      <c r="CL115" s="981"/>
      <c r="CM115" s="984" t="s">
        <v>431</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6"/>
      <c r="DG115" s="993" t="s">
        <v>108</v>
      </c>
      <c r="DH115" s="994"/>
      <c r="DI115" s="994"/>
      <c r="DJ115" s="994"/>
      <c r="DK115" s="995"/>
      <c r="DL115" s="996" t="s">
        <v>108</v>
      </c>
      <c r="DM115" s="994"/>
      <c r="DN115" s="994"/>
      <c r="DO115" s="994"/>
      <c r="DP115" s="995"/>
      <c r="DQ115" s="996" t="s">
        <v>108</v>
      </c>
      <c r="DR115" s="994"/>
      <c r="DS115" s="994"/>
      <c r="DT115" s="994"/>
      <c r="DU115" s="995"/>
      <c r="DV115" s="997" t="s">
        <v>108</v>
      </c>
      <c r="DW115" s="998"/>
      <c r="DX115" s="998"/>
      <c r="DY115" s="998"/>
      <c r="DZ115" s="999"/>
    </row>
    <row r="116" spans="1:130" s="197" customFormat="1" ht="26.25" customHeight="1" x14ac:dyDescent="0.2">
      <c r="A116" s="991"/>
      <c r="B116" s="992"/>
      <c r="C116" s="1006" t="s">
        <v>432</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3" t="s">
        <v>108</v>
      </c>
      <c r="AB116" s="994"/>
      <c r="AC116" s="994"/>
      <c r="AD116" s="994"/>
      <c r="AE116" s="995"/>
      <c r="AF116" s="996" t="s">
        <v>108</v>
      </c>
      <c r="AG116" s="994"/>
      <c r="AH116" s="994"/>
      <c r="AI116" s="994"/>
      <c r="AJ116" s="995"/>
      <c r="AK116" s="996" t="s">
        <v>108</v>
      </c>
      <c r="AL116" s="994"/>
      <c r="AM116" s="994"/>
      <c r="AN116" s="994"/>
      <c r="AO116" s="995"/>
      <c r="AP116" s="997" t="s">
        <v>108</v>
      </c>
      <c r="AQ116" s="998"/>
      <c r="AR116" s="998"/>
      <c r="AS116" s="998"/>
      <c r="AT116" s="999"/>
      <c r="AU116" s="934"/>
      <c r="AV116" s="935"/>
      <c r="AW116" s="935"/>
      <c r="AX116" s="935"/>
      <c r="AY116" s="936"/>
      <c r="AZ116" s="984" t="s">
        <v>433</v>
      </c>
      <c r="BA116" s="985"/>
      <c r="BB116" s="985"/>
      <c r="BC116" s="985"/>
      <c r="BD116" s="985"/>
      <c r="BE116" s="985"/>
      <c r="BF116" s="985"/>
      <c r="BG116" s="985"/>
      <c r="BH116" s="985"/>
      <c r="BI116" s="985"/>
      <c r="BJ116" s="985"/>
      <c r="BK116" s="985"/>
      <c r="BL116" s="985"/>
      <c r="BM116" s="985"/>
      <c r="BN116" s="985"/>
      <c r="BO116" s="985"/>
      <c r="BP116" s="986"/>
      <c r="BQ116" s="954" t="s">
        <v>108</v>
      </c>
      <c r="BR116" s="955"/>
      <c r="BS116" s="955"/>
      <c r="BT116" s="955"/>
      <c r="BU116" s="955"/>
      <c r="BV116" s="955" t="s">
        <v>108</v>
      </c>
      <c r="BW116" s="955"/>
      <c r="BX116" s="955"/>
      <c r="BY116" s="955"/>
      <c r="BZ116" s="955"/>
      <c r="CA116" s="955" t="s">
        <v>108</v>
      </c>
      <c r="CB116" s="955"/>
      <c r="CC116" s="955"/>
      <c r="CD116" s="955"/>
      <c r="CE116" s="955"/>
      <c r="CF116" s="949" t="s">
        <v>108</v>
      </c>
      <c r="CG116" s="950"/>
      <c r="CH116" s="950"/>
      <c r="CI116" s="950"/>
      <c r="CJ116" s="950"/>
      <c r="CK116" s="980"/>
      <c r="CL116" s="981"/>
      <c r="CM116" s="951" t="s">
        <v>434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108</v>
      </c>
      <c r="DH116" s="994"/>
      <c r="DI116" s="994"/>
      <c r="DJ116" s="994"/>
      <c r="DK116" s="995"/>
      <c r="DL116" s="996" t="s">
        <v>108</v>
      </c>
      <c r="DM116" s="994"/>
      <c r="DN116" s="994"/>
      <c r="DO116" s="994"/>
      <c r="DP116" s="995"/>
      <c r="DQ116" s="996" t="s">
        <v>108</v>
      </c>
      <c r="DR116" s="994"/>
      <c r="DS116" s="994"/>
      <c r="DT116" s="994"/>
      <c r="DU116" s="995"/>
      <c r="DV116" s="997" t="s">
        <v>108</v>
      </c>
      <c r="DW116" s="998"/>
      <c r="DX116" s="998"/>
      <c r="DY116" s="998"/>
      <c r="DZ116" s="999"/>
    </row>
    <row r="117" spans="1:130" s="197" customFormat="1" ht="26.25" customHeight="1" x14ac:dyDescent="0.2">
      <c r="A117" s="939"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8" t="s">
        <v>435</v>
      </c>
      <c r="Z117" s="919"/>
      <c r="AA117" s="1031">
        <v>1034483</v>
      </c>
      <c r="AB117" s="1001"/>
      <c r="AC117" s="1001"/>
      <c r="AD117" s="1001"/>
      <c r="AE117" s="1002"/>
      <c r="AF117" s="1000">
        <v>1065704</v>
      </c>
      <c r="AG117" s="1001"/>
      <c r="AH117" s="1001"/>
      <c r="AI117" s="1001"/>
      <c r="AJ117" s="1002"/>
      <c r="AK117" s="1000">
        <v>1089305</v>
      </c>
      <c r="AL117" s="1001"/>
      <c r="AM117" s="1001"/>
      <c r="AN117" s="1001"/>
      <c r="AO117" s="1002"/>
      <c r="AP117" s="1003"/>
      <c r="AQ117" s="1004"/>
      <c r="AR117" s="1004"/>
      <c r="AS117" s="1004"/>
      <c r="AT117" s="1005"/>
      <c r="AU117" s="934"/>
      <c r="AV117" s="935"/>
      <c r="AW117" s="935"/>
      <c r="AX117" s="935"/>
      <c r="AY117" s="936"/>
      <c r="AZ117" s="1030" t="s">
        <v>436</v>
      </c>
      <c r="BA117" s="1006"/>
      <c r="BB117" s="1006"/>
      <c r="BC117" s="1006"/>
      <c r="BD117" s="1006"/>
      <c r="BE117" s="1006"/>
      <c r="BF117" s="1006"/>
      <c r="BG117" s="1006"/>
      <c r="BH117" s="1006"/>
      <c r="BI117" s="1006"/>
      <c r="BJ117" s="1006"/>
      <c r="BK117" s="1006"/>
      <c r="BL117" s="1006"/>
      <c r="BM117" s="1006"/>
      <c r="BN117" s="1006"/>
      <c r="BO117" s="1006"/>
      <c r="BP117" s="1007"/>
      <c r="BQ117" s="1020" t="s">
        <v>108</v>
      </c>
      <c r="BR117" s="1021"/>
      <c r="BS117" s="1021"/>
      <c r="BT117" s="1021"/>
      <c r="BU117" s="1021"/>
      <c r="BV117" s="1021" t="s">
        <v>108</v>
      </c>
      <c r="BW117" s="1021"/>
      <c r="BX117" s="1021"/>
      <c r="BY117" s="1021"/>
      <c r="BZ117" s="1021"/>
      <c r="CA117" s="1021" t="s">
        <v>108</v>
      </c>
      <c r="CB117" s="1021"/>
      <c r="CC117" s="1021"/>
      <c r="CD117" s="1021"/>
      <c r="CE117" s="1021"/>
      <c r="CF117" s="949" t="s">
        <v>108</v>
      </c>
      <c r="CG117" s="950"/>
      <c r="CH117" s="950"/>
      <c r="CI117" s="950"/>
      <c r="CJ117" s="950"/>
      <c r="CK117" s="980"/>
      <c r="CL117" s="981"/>
      <c r="CM117" s="951" t="s">
        <v>437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108</v>
      </c>
      <c r="DH117" s="994"/>
      <c r="DI117" s="994"/>
      <c r="DJ117" s="994"/>
      <c r="DK117" s="995"/>
      <c r="DL117" s="996" t="s">
        <v>108</v>
      </c>
      <c r="DM117" s="994"/>
      <c r="DN117" s="994"/>
      <c r="DO117" s="994"/>
      <c r="DP117" s="995"/>
      <c r="DQ117" s="996" t="s">
        <v>108</v>
      </c>
      <c r="DR117" s="994"/>
      <c r="DS117" s="994"/>
      <c r="DT117" s="994"/>
      <c r="DU117" s="995"/>
      <c r="DV117" s="997" t="s">
        <v>108</v>
      </c>
      <c r="DW117" s="998"/>
      <c r="DX117" s="998"/>
      <c r="DY117" s="998"/>
      <c r="DZ117" s="999"/>
    </row>
    <row r="118" spans="1:130" s="197" customFormat="1" ht="26.25" customHeight="1" x14ac:dyDescent="0.2">
      <c r="A118" s="939"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407</v>
      </c>
      <c r="AB118" s="918"/>
      <c r="AC118" s="918"/>
      <c r="AD118" s="918"/>
      <c r="AE118" s="919"/>
      <c r="AF118" s="917" t="s">
        <v>284</v>
      </c>
      <c r="AG118" s="918"/>
      <c r="AH118" s="918"/>
      <c r="AI118" s="918"/>
      <c r="AJ118" s="919"/>
      <c r="AK118" s="917" t="s">
        <v>283</v>
      </c>
      <c r="AL118" s="918"/>
      <c r="AM118" s="918"/>
      <c r="AN118" s="918"/>
      <c r="AO118" s="919"/>
      <c r="AP118" s="1025" t="s">
        <v>408</v>
      </c>
      <c r="AQ118" s="1026"/>
      <c r="AR118" s="1026"/>
      <c r="AS118" s="1026"/>
      <c r="AT118" s="1027"/>
      <c r="AU118" s="937"/>
      <c r="AV118" s="938"/>
      <c r="AW118" s="938"/>
      <c r="AX118" s="938"/>
      <c r="AY118" s="938"/>
      <c r="AZ118" s="228" t="s">
        <v>167</v>
      </c>
      <c r="BA118" s="228"/>
      <c r="BB118" s="228"/>
      <c r="BC118" s="228"/>
      <c r="BD118" s="228"/>
      <c r="BE118" s="228"/>
      <c r="BF118" s="228"/>
      <c r="BG118" s="228"/>
      <c r="BH118" s="228"/>
      <c r="BI118" s="228"/>
      <c r="BJ118" s="228"/>
      <c r="BK118" s="228"/>
      <c r="BL118" s="228"/>
      <c r="BM118" s="228"/>
      <c r="BN118" s="228"/>
      <c r="BO118" s="1028" t="s">
        <v>438</v>
      </c>
      <c r="BP118" s="1029"/>
      <c r="BQ118" s="1020">
        <v>13003411</v>
      </c>
      <c r="BR118" s="1021"/>
      <c r="BS118" s="1021"/>
      <c r="BT118" s="1021"/>
      <c r="BU118" s="1021"/>
      <c r="BV118" s="1021">
        <v>13580219</v>
      </c>
      <c r="BW118" s="1021"/>
      <c r="BX118" s="1021"/>
      <c r="BY118" s="1021"/>
      <c r="BZ118" s="1021"/>
      <c r="CA118" s="1021">
        <v>14573332</v>
      </c>
      <c r="CB118" s="1021"/>
      <c r="CC118" s="1021"/>
      <c r="CD118" s="1021"/>
      <c r="CE118" s="1021"/>
      <c r="CF118" s="1022"/>
      <c r="CG118" s="1023"/>
      <c r="CH118" s="1023"/>
      <c r="CI118" s="1023"/>
      <c r="CJ118" s="1024"/>
      <c r="CK118" s="980"/>
      <c r="CL118" s="981"/>
      <c r="CM118" s="951" t="s">
        <v>439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108</v>
      </c>
      <c r="DH118" s="994"/>
      <c r="DI118" s="994"/>
      <c r="DJ118" s="994"/>
      <c r="DK118" s="995"/>
      <c r="DL118" s="996" t="s">
        <v>108</v>
      </c>
      <c r="DM118" s="994"/>
      <c r="DN118" s="994"/>
      <c r="DO118" s="994"/>
      <c r="DP118" s="995"/>
      <c r="DQ118" s="996" t="s">
        <v>108</v>
      </c>
      <c r="DR118" s="994"/>
      <c r="DS118" s="994"/>
      <c r="DT118" s="994"/>
      <c r="DU118" s="995"/>
      <c r="DV118" s="997" t="s">
        <v>108</v>
      </c>
      <c r="DW118" s="998"/>
      <c r="DX118" s="998"/>
      <c r="DY118" s="998"/>
      <c r="DZ118" s="999"/>
    </row>
    <row r="119" spans="1:130" s="197" customFormat="1" ht="26.25" customHeight="1" x14ac:dyDescent="0.2">
      <c r="A119" s="1009" t="s">
        <v>412</v>
      </c>
      <c r="B119" s="979"/>
      <c r="C119" s="958" t="s">
        <v>413</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4" t="s">
        <v>108</v>
      </c>
      <c r="AB119" s="925"/>
      <c r="AC119" s="925"/>
      <c r="AD119" s="925"/>
      <c r="AE119" s="926"/>
      <c r="AF119" s="927" t="s">
        <v>108</v>
      </c>
      <c r="AG119" s="925"/>
      <c r="AH119" s="925"/>
      <c r="AI119" s="925"/>
      <c r="AJ119" s="926"/>
      <c r="AK119" s="927" t="s">
        <v>108</v>
      </c>
      <c r="AL119" s="925"/>
      <c r="AM119" s="925"/>
      <c r="AN119" s="925"/>
      <c r="AO119" s="926"/>
      <c r="AP119" s="928" t="s">
        <v>108</v>
      </c>
      <c r="AQ119" s="929"/>
      <c r="AR119" s="929"/>
      <c r="AS119" s="929"/>
      <c r="AT119" s="930"/>
      <c r="AU119" s="1012" t="s">
        <v>440</v>
      </c>
      <c r="AV119" s="1013"/>
      <c r="AW119" s="1013"/>
      <c r="AX119" s="1013"/>
      <c r="AY119" s="1014"/>
      <c r="AZ119" s="975" t="s">
        <v>441</v>
      </c>
      <c r="BA119" s="922"/>
      <c r="BB119" s="922"/>
      <c r="BC119" s="922"/>
      <c r="BD119" s="922"/>
      <c r="BE119" s="922"/>
      <c r="BF119" s="922"/>
      <c r="BG119" s="922"/>
      <c r="BH119" s="922"/>
      <c r="BI119" s="922"/>
      <c r="BJ119" s="922"/>
      <c r="BK119" s="922"/>
      <c r="BL119" s="922"/>
      <c r="BM119" s="922"/>
      <c r="BN119" s="922"/>
      <c r="BO119" s="922"/>
      <c r="BP119" s="923"/>
      <c r="BQ119" s="961">
        <v>3165740</v>
      </c>
      <c r="BR119" s="962"/>
      <c r="BS119" s="962"/>
      <c r="BT119" s="962"/>
      <c r="BU119" s="962"/>
      <c r="BV119" s="962">
        <v>3140910</v>
      </c>
      <c r="BW119" s="962"/>
      <c r="BX119" s="962"/>
      <c r="BY119" s="962"/>
      <c r="BZ119" s="962"/>
      <c r="CA119" s="962">
        <v>2842350</v>
      </c>
      <c r="CB119" s="962"/>
      <c r="CC119" s="962"/>
      <c r="CD119" s="962"/>
      <c r="CE119" s="962"/>
      <c r="CF119" s="976">
        <v>64.7</v>
      </c>
      <c r="CG119" s="977"/>
      <c r="CH119" s="977"/>
      <c r="CI119" s="977"/>
      <c r="CJ119" s="977"/>
      <c r="CK119" s="982"/>
      <c r="CL119" s="983"/>
      <c r="CM119" s="1039" t="s">
        <v>442</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32" t="s">
        <v>108</v>
      </c>
      <c r="DH119" s="1033"/>
      <c r="DI119" s="1033"/>
      <c r="DJ119" s="1033"/>
      <c r="DK119" s="1034"/>
      <c r="DL119" s="1035" t="s">
        <v>108</v>
      </c>
      <c r="DM119" s="1033"/>
      <c r="DN119" s="1033"/>
      <c r="DO119" s="1033"/>
      <c r="DP119" s="1034"/>
      <c r="DQ119" s="1035" t="s">
        <v>108</v>
      </c>
      <c r="DR119" s="1033"/>
      <c r="DS119" s="1033"/>
      <c r="DT119" s="1033"/>
      <c r="DU119" s="1034"/>
      <c r="DV119" s="1036" t="s">
        <v>108</v>
      </c>
      <c r="DW119" s="1037"/>
      <c r="DX119" s="1037"/>
      <c r="DY119" s="1037"/>
      <c r="DZ119" s="1038"/>
    </row>
    <row r="120" spans="1:130" s="197" customFormat="1" ht="26.25" customHeight="1" x14ac:dyDescent="0.2">
      <c r="A120" s="1010"/>
      <c r="B120" s="981"/>
      <c r="C120" s="951" t="s">
        <v>418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108</v>
      </c>
      <c r="AB120" s="994"/>
      <c r="AC120" s="994"/>
      <c r="AD120" s="994"/>
      <c r="AE120" s="995"/>
      <c r="AF120" s="996" t="s">
        <v>108</v>
      </c>
      <c r="AG120" s="994"/>
      <c r="AH120" s="994"/>
      <c r="AI120" s="994"/>
      <c r="AJ120" s="995"/>
      <c r="AK120" s="996" t="s">
        <v>108</v>
      </c>
      <c r="AL120" s="994"/>
      <c r="AM120" s="994"/>
      <c r="AN120" s="994"/>
      <c r="AO120" s="995"/>
      <c r="AP120" s="997" t="s">
        <v>108</v>
      </c>
      <c r="AQ120" s="998"/>
      <c r="AR120" s="998"/>
      <c r="AS120" s="998"/>
      <c r="AT120" s="999"/>
      <c r="AU120" s="1015"/>
      <c r="AV120" s="1016"/>
      <c r="AW120" s="1016"/>
      <c r="AX120" s="1016"/>
      <c r="AY120" s="1017"/>
      <c r="AZ120" s="984" t="s">
        <v>443</v>
      </c>
      <c r="BA120" s="985"/>
      <c r="BB120" s="985"/>
      <c r="BC120" s="985"/>
      <c r="BD120" s="985"/>
      <c r="BE120" s="985"/>
      <c r="BF120" s="985"/>
      <c r="BG120" s="985"/>
      <c r="BH120" s="985"/>
      <c r="BI120" s="985"/>
      <c r="BJ120" s="985"/>
      <c r="BK120" s="985"/>
      <c r="BL120" s="985"/>
      <c r="BM120" s="985"/>
      <c r="BN120" s="985"/>
      <c r="BO120" s="985"/>
      <c r="BP120" s="986"/>
      <c r="BQ120" s="954">
        <v>864975</v>
      </c>
      <c r="BR120" s="955"/>
      <c r="BS120" s="955"/>
      <c r="BT120" s="955"/>
      <c r="BU120" s="955"/>
      <c r="BV120" s="955">
        <v>811353</v>
      </c>
      <c r="BW120" s="955"/>
      <c r="BX120" s="955"/>
      <c r="BY120" s="955"/>
      <c r="BZ120" s="955"/>
      <c r="CA120" s="955">
        <v>754209</v>
      </c>
      <c r="CB120" s="955"/>
      <c r="CC120" s="955"/>
      <c r="CD120" s="955"/>
      <c r="CE120" s="955"/>
      <c r="CF120" s="949">
        <v>17.2</v>
      </c>
      <c r="CG120" s="950"/>
      <c r="CH120" s="950"/>
      <c r="CI120" s="950"/>
      <c r="CJ120" s="950"/>
      <c r="CK120" s="1048" t="s">
        <v>444</v>
      </c>
      <c r="CL120" s="1049"/>
      <c r="CM120" s="1049"/>
      <c r="CN120" s="1049"/>
      <c r="CO120" s="1050"/>
      <c r="CP120" s="1056" t="s">
        <v>445</v>
      </c>
      <c r="CQ120" s="1057"/>
      <c r="CR120" s="1057"/>
      <c r="CS120" s="1057"/>
      <c r="CT120" s="1057"/>
      <c r="CU120" s="1057"/>
      <c r="CV120" s="1057"/>
      <c r="CW120" s="1057"/>
      <c r="CX120" s="1057"/>
      <c r="CY120" s="1057"/>
      <c r="CZ120" s="1057"/>
      <c r="DA120" s="1057"/>
      <c r="DB120" s="1057"/>
      <c r="DC120" s="1057"/>
      <c r="DD120" s="1057"/>
      <c r="DE120" s="1057"/>
      <c r="DF120" s="1058"/>
      <c r="DG120" s="961">
        <v>2690080</v>
      </c>
      <c r="DH120" s="962"/>
      <c r="DI120" s="962"/>
      <c r="DJ120" s="962"/>
      <c r="DK120" s="962"/>
      <c r="DL120" s="962">
        <v>2861586</v>
      </c>
      <c r="DM120" s="962"/>
      <c r="DN120" s="962"/>
      <c r="DO120" s="962"/>
      <c r="DP120" s="962"/>
      <c r="DQ120" s="962">
        <v>3011611</v>
      </c>
      <c r="DR120" s="962"/>
      <c r="DS120" s="962"/>
      <c r="DT120" s="962"/>
      <c r="DU120" s="962"/>
      <c r="DV120" s="963">
        <v>68.5</v>
      </c>
      <c r="DW120" s="963"/>
      <c r="DX120" s="963"/>
      <c r="DY120" s="963"/>
      <c r="DZ120" s="964"/>
    </row>
    <row r="121" spans="1:130" s="197" customFormat="1" ht="26.25" customHeight="1" x14ac:dyDescent="0.2">
      <c r="A121" s="1010"/>
      <c r="B121" s="981"/>
      <c r="C121" s="1045" t="s">
        <v>446</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993" t="s">
        <v>108</v>
      </c>
      <c r="AB121" s="994"/>
      <c r="AC121" s="994"/>
      <c r="AD121" s="994"/>
      <c r="AE121" s="995"/>
      <c r="AF121" s="996" t="s">
        <v>108</v>
      </c>
      <c r="AG121" s="994"/>
      <c r="AH121" s="994"/>
      <c r="AI121" s="994"/>
      <c r="AJ121" s="995"/>
      <c r="AK121" s="996" t="s">
        <v>108</v>
      </c>
      <c r="AL121" s="994"/>
      <c r="AM121" s="994"/>
      <c r="AN121" s="994"/>
      <c r="AO121" s="995"/>
      <c r="AP121" s="997" t="s">
        <v>108</v>
      </c>
      <c r="AQ121" s="998"/>
      <c r="AR121" s="998"/>
      <c r="AS121" s="998"/>
      <c r="AT121" s="999"/>
      <c r="AU121" s="1015"/>
      <c r="AV121" s="1016"/>
      <c r="AW121" s="1016"/>
      <c r="AX121" s="1016"/>
      <c r="AY121" s="1017"/>
      <c r="AZ121" s="1030" t="s">
        <v>447</v>
      </c>
      <c r="BA121" s="1006"/>
      <c r="BB121" s="1006"/>
      <c r="BC121" s="1006"/>
      <c r="BD121" s="1006"/>
      <c r="BE121" s="1006"/>
      <c r="BF121" s="1006"/>
      <c r="BG121" s="1006"/>
      <c r="BH121" s="1006"/>
      <c r="BI121" s="1006"/>
      <c r="BJ121" s="1006"/>
      <c r="BK121" s="1006"/>
      <c r="BL121" s="1006"/>
      <c r="BM121" s="1006"/>
      <c r="BN121" s="1006"/>
      <c r="BO121" s="1006"/>
      <c r="BP121" s="1007"/>
      <c r="BQ121" s="1020">
        <v>7587787</v>
      </c>
      <c r="BR121" s="1021"/>
      <c r="BS121" s="1021"/>
      <c r="BT121" s="1021"/>
      <c r="BU121" s="1021"/>
      <c r="BV121" s="1021">
        <v>7693201</v>
      </c>
      <c r="BW121" s="1021"/>
      <c r="BX121" s="1021"/>
      <c r="BY121" s="1021"/>
      <c r="BZ121" s="1021"/>
      <c r="CA121" s="1021">
        <v>8079832</v>
      </c>
      <c r="CB121" s="1021"/>
      <c r="CC121" s="1021"/>
      <c r="CD121" s="1021"/>
      <c r="CE121" s="1021"/>
      <c r="CF121" s="1059">
        <v>183.9</v>
      </c>
      <c r="CG121" s="1060"/>
      <c r="CH121" s="1060"/>
      <c r="CI121" s="1060"/>
      <c r="CJ121" s="1060"/>
      <c r="CK121" s="1051"/>
      <c r="CL121" s="1052"/>
      <c r="CM121" s="1052"/>
      <c r="CN121" s="1052"/>
      <c r="CO121" s="1053"/>
      <c r="CP121" s="1042" t="s">
        <v>448</v>
      </c>
      <c r="CQ121" s="1043"/>
      <c r="CR121" s="1043"/>
      <c r="CS121" s="1043"/>
      <c r="CT121" s="1043"/>
      <c r="CU121" s="1043"/>
      <c r="CV121" s="1043"/>
      <c r="CW121" s="1043"/>
      <c r="CX121" s="1043"/>
      <c r="CY121" s="1043"/>
      <c r="CZ121" s="1043"/>
      <c r="DA121" s="1043"/>
      <c r="DB121" s="1043"/>
      <c r="DC121" s="1043"/>
      <c r="DD121" s="1043"/>
      <c r="DE121" s="1043"/>
      <c r="DF121" s="1044"/>
      <c r="DG121" s="954">
        <v>2192132</v>
      </c>
      <c r="DH121" s="955"/>
      <c r="DI121" s="955"/>
      <c r="DJ121" s="955"/>
      <c r="DK121" s="955"/>
      <c r="DL121" s="955">
        <v>2040164</v>
      </c>
      <c r="DM121" s="955"/>
      <c r="DN121" s="955"/>
      <c r="DO121" s="955"/>
      <c r="DP121" s="955"/>
      <c r="DQ121" s="955">
        <v>1849337</v>
      </c>
      <c r="DR121" s="955"/>
      <c r="DS121" s="955"/>
      <c r="DT121" s="955"/>
      <c r="DU121" s="955"/>
      <c r="DV121" s="956">
        <v>42.1</v>
      </c>
      <c r="DW121" s="956"/>
      <c r="DX121" s="956"/>
      <c r="DY121" s="956"/>
      <c r="DZ121" s="957"/>
    </row>
    <row r="122" spans="1:130" s="197" customFormat="1" ht="26.25" customHeight="1" x14ac:dyDescent="0.2">
      <c r="A122" s="1010"/>
      <c r="B122" s="981"/>
      <c r="C122" s="951" t="s">
        <v>428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108</v>
      </c>
      <c r="AB122" s="994"/>
      <c r="AC122" s="994"/>
      <c r="AD122" s="994"/>
      <c r="AE122" s="995"/>
      <c r="AF122" s="996" t="s">
        <v>108</v>
      </c>
      <c r="AG122" s="994"/>
      <c r="AH122" s="994"/>
      <c r="AI122" s="994"/>
      <c r="AJ122" s="995"/>
      <c r="AK122" s="996" t="s">
        <v>108</v>
      </c>
      <c r="AL122" s="994"/>
      <c r="AM122" s="994"/>
      <c r="AN122" s="994"/>
      <c r="AO122" s="995"/>
      <c r="AP122" s="997" t="s">
        <v>108</v>
      </c>
      <c r="AQ122" s="998"/>
      <c r="AR122" s="998"/>
      <c r="AS122" s="998"/>
      <c r="AT122" s="999"/>
      <c r="AU122" s="1018"/>
      <c r="AV122" s="1019"/>
      <c r="AW122" s="1019"/>
      <c r="AX122" s="1019"/>
      <c r="AY122" s="1019"/>
      <c r="AZ122" s="228" t="s">
        <v>167</v>
      </c>
      <c r="BA122" s="228"/>
      <c r="BB122" s="228"/>
      <c r="BC122" s="228"/>
      <c r="BD122" s="228"/>
      <c r="BE122" s="228"/>
      <c r="BF122" s="228"/>
      <c r="BG122" s="228"/>
      <c r="BH122" s="228"/>
      <c r="BI122" s="228"/>
      <c r="BJ122" s="228"/>
      <c r="BK122" s="228"/>
      <c r="BL122" s="228"/>
      <c r="BM122" s="228"/>
      <c r="BN122" s="228"/>
      <c r="BO122" s="1028" t="s">
        <v>449</v>
      </c>
      <c r="BP122" s="1029"/>
      <c r="BQ122" s="1069">
        <v>11618502</v>
      </c>
      <c r="BR122" s="1070"/>
      <c r="BS122" s="1070"/>
      <c r="BT122" s="1070"/>
      <c r="BU122" s="1070"/>
      <c r="BV122" s="1070">
        <v>11645464</v>
      </c>
      <c r="BW122" s="1070"/>
      <c r="BX122" s="1070"/>
      <c r="BY122" s="1070"/>
      <c r="BZ122" s="1070"/>
      <c r="CA122" s="1070">
        <v>11676391</v>
      </c>
      <c r="CB122" s="1070"/>
      <c r="CC122" s="1070"/>
      <c r="CD122" s="1070"/>
      <c r="CE122" s="1070"/>
      <c r="CF122" s="1022"/>
      <c r="CG122" s="1023"/>
      <c r="CH122" s="1023"/>
      <c r="CI122" s="1023"/>
      <c r="CJ122" s="1024"/>
      <c r="CK122" s="1051"/>
      <c r="CL122" s="1052"/>
      <c r="CM122" s="1052"/>
      <c r="CN122" s="1052"/>
      <c r="CO122" s="1053"/>
      <c r="CP122" s="1042" t="s">
        <v>450</v>
      </c>
      <c r="CQ122" s="1043"/>
      <c r="CR122" s="1043"/>
      <c r="CS122" s="1043"/>
      <c r="CT122" s="1043"/>
      <c r="CU122" s="1043"/>
      <c r="CV122" s="1043"/>
      <c r="CW122" s="1043"/>
      <c r="CX122" s="1043"/>
      <c r="CY122" s="1043"/>
      <c r="CZ122" s="1043"/>
      <c r="DA122" s="1043"/>
      <c r="DB122" s="1043"/>
      <c r="DC122" s="1043"/>
      <c r="DD122" s="1043"/>
      <c r="DE122" s="1043"/>
      <c r="DF122" s="1044"/>
      <c r="DG122" s="954">
        <v>3329</v>
      </c>
      <c r="DH122" s="955"/>
      <c r="DI122" s="955"/>
      <c r="DJ122" s="955"/>
      <c r="DK122" s="955"/>
      <c r="DL122" s="955">
        <v>2974</v>
      </c>
      <c r="DM122" s="955"/>
      <c r="DN122" s="955"/>
      <c r="DO122" s="955"/>
      <c r="DP122" s="955"/>
      <c r="DQ122" s="955">
        <v>2599</v>
      </c>
      <c r="DR122" s="955"/>
      <c r="DS122" s="955"/>
      <c r="DT122" s="955"/>
      <c r="DU122" s="955"/>
      <c r="DV122" s="956">
        <v>0.1</v>
      </c>
      <c r="DW122" s="956"/>
      <c r="DX122" s="956"/>
      <c r="DY122" s="956"/>
      <c r="DZ122" s="957"/>
    </row>
    <row r="123" spans="1:130" s="197" customFormat="1" ht="26.25" customHeight="1" thickBot="1" x14ac:dyDescent="0.25">
      <c r="A123" s="1010"/>
      <c r="B123" s="981"/>
      <c r="C123" s="951" t="s">
        <v>434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108</v>
      </c>
      <c r="AB123" s="994"/>
      <c r="AC123" s="994"/>
      <c r="AD123" s="994"/>
      <c r="AE123" s="995"/>
      <c r="AF123" s="996" t="s">
        <v>108</v>
      </c>
      <c r="AG123" s="994"/>
      <c r="AH123" s="994"/>
      <c r="AI123" s="994"/>
      <c r="AJ123" s="995"/>
      <c r="AK123" s="996" t="s">
        <v>108</v>
      </c>
      <c r="AL123" s="994"/>
      <c r="AM123" s="994"/>
      <c r="AN123" s="994"/>
      <c r="AO123" s="995"/>
      <c r="AP123" s="997" t="s">
        <v>108</v>
      </c>
      <c r="AQ123" s="998"/>
      <c r="AR123" s="998"/>
      <c r="AS123" s="998"/>
      <c r="AT123" s="999"/>
      <c r="AU123" s="1066" t="s">
        <v>451</v>
      </c>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8"/>
      <c r="BQ123" s="1061">
        <v>31.6</v>
      </c>
      <c r="BR123" s="1062"/>
      <c r="BS123" s="1062"/>
      <c r="BT123" s="1062"/>
      <c r="BU123" s="1062"/>
      <c r="BV123" s="1062">
        <v>44.8</v>
      </c>
      <c r="BW123" s="1062"/>
      <c r="BX123" s="1062"/>
      <c r="BY123" s="1062"/>
      <c r="BZ123" s="1062"/>
      <c r="CA123" s="1062">
        <v>65.900000000000006</v>
      </c>
      <c r="CB123" s="1062"/>
      <c r="CC123" s="1062"/>
      <c r="CD123" s="1062"/>
      <c r="CE123" s="1062"/>
      <c r="CF123" s="1063"/>
      <c r="CG123" s="1064"/>
      <c r="CH123" s="1064"/>
      <c r="CI123" s="1064"/>
      <c r="CJ123" s="1065"/>
      <c r="CK123" s="1051"/>
      <c r="CL123" s="1052"/>
      <c r="CM123" s="1052"/>
      <c r="CN123" s="1052"/>
      <c r="CO123" s="1053"/>
      <c r="CP123" s="1042" t="s">
        <v>452</v>
      </c>
      <c r="CQ123" s="1043"/>
      <c r="CR123" s="1043"/>
      <c r="CS123" s="1043"/>
      <c r="CT123" s="1043"/>
      <c r="CU123" s="1043"/>
      <c r="CV123" s="1043"/>
      <c r="CW123" s="1043"/>
      <c r="CX123" s="1043"/>
      <c r="CY123" s="1043"/>
      <c r="CZ123" s="1043"/>
      <c r="DA123" s="1043"/>
      <c r="DB123" s="1043"/>
      <c r="DC123" s="1043"/>
      <c r="DD123" s="1043"/>
      <c r="DE123" s="1043"/>
      <c r="DF123" s="1044"/>
      <c r="DG123" s="993" t="s">
        <v>453</v>
      </c>
      <c r="DH123" s="994"/>
      <c r="DI123" s="994"/>
      <c r="DJ123" s="994"/>
      <c r="DK123" s="995"/>
      <c r="DL123" s="996" t="s">
        <v>453</v>
      </c>
      <c r="DM123" s="994"/>
      <c r="DN123" s="994"/>
      <c r="DO123" s="994"/>
      <c r="DP123" s="995"/>
      <c r="DQ123" s="996" t="s">
        <v>453</v>
      </c>
      <c r="DR123" s="994"/>
      <c r="DS123" s="994"/>
      <c r="DT123" s="994"/>
      <c r="DU123" s="995"/>
      <c r="DV123" s="997" t="s">
        <v>453</v>
      </c>
      <c r="DW123" s="998"/>
      <c r="DX123" s="998"/>
      <c r="DY123" s="998"/>
      <c r="DZ123" s="999"/>
    </row>
    <row r="124" spans="1:130" s="197" customFormat="1" ht="26.25" customHeight="1" x14ac:dyDescent="0.2">
      <c r="A124" s="1010"/>
      <c r="B124" s="981"/>
      <c r="C124" s="951" t="s">
        <v>437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453</v>
      </c>
      <c r="AB124" s="994"/>
      <c r="AC124" s="994"/>
      <c r="AD124" s="994"/>
      <c r="AE124" s="995"/>
      <c r="AF124" s="996" t="s">
        <v>453</v>
      </c>
      <c r="AG124" s="994"/>
      <c r="AH124" s="994"/>
      <c r="AI124" s="994"/>
      <c r="AJ124" s="995"/>
      <c r="AK124" s="996" t="s">
        <v>453</v>
      </c>
      <c r="AL124" s="994"/>
      <c r="AM124" s="994"/>
      <c r="AN124" s="994"/>
      <c r="AO124" s="995"/>
      <c r="AP124" s="997" t="s">
        <v>453</v>
      </c>
      <c r="AQ124" s="998"/>
      <c r="AR124" s="998"/>
      <c r="AS124" s="998"/>
      <c r="AT124" s="9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4"/>
      <c r="CL124" s="1054"/>
      <c r="CM124" s="1054"/>
      <c r="CN124" s="1054"/>
      <c r="CO124" s="1055"/>
      <c r="CP124" s="1042" t="s">
        <v>454</v>
      </c>
      <c r="CQ124" s="1043"/>
      <c r="CR124" s="1043"/>
      <c r="CS124" s="1043"/>
      <c r="CT124" s="1043"/>
      <c r="CU124" s="1043"/>
      <c r="CV124" s="1043"/>
      <c r="CW124" s="1043"/>
      <c r="CX124" s="1043"/>
      <c r="CY124" s="1043"/>
      <c r="CZ124" s="1043"/>
      <c r="DA124" s="1043"/>
      <c r="DB124" s="1043"/>
      <c r="DC124" s="1043"/>
      <c r="DD124" s="1043"/>
      <c r="DE124" s="1043"/>
      <c r="DF124" s="1044"/>
      <c r="DG124" s="1032" t="s">
        <v>453</v>
      </c>
      <c r="DH124" s="1033"/>
      <c r="DI124" s="1033"/>
      <c r="DJ124" s="1033"/>
      <c r="DK124" s="1034"/>
      <c r="DL124" s="1035" t="s">
        <v>453</v>
      </c>
      <c r="DM124" s="1033"/>
      <c r="DN124" s="1033"/>
      <c r="DO124" s="1033"/>
      <c r="DP124" s="1034"/>
      <c r="DQ124" s="1035" t="s">
        <v>453</v>
      </c>
      <c r="DR124" s="1033"/>
      <c r="DS124" s="1033"/>
      <c r="DT124" s="1033"/>
      <c r="DU124" s="1034"/>
      <c r="DV124" s="1036" t="s">
        <v>453</v>
      </c>
      <c r="DW124" s="1037"/>
      <c r="DX124" s="1037"/>
      <c r="DY124" s="1037"/>
      <c r="DZ124" s="1038"/>
    </row>
    <row r="125" spans="1:130" s="197" customFormat="1" ht="26.25" customHeight="1" thickBot="1" x14ac:dyDescent="0.25">
      <c r="A125" s="1010"/>
      <c r="B125" s="981"/>
      <c r="C125" s="951" t="s">
        <v>439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453</v>
      </c>
      <c r="AB125" s="994"/>
      <c r="AC125" s="994"/>
      <c r="AD125" s="994"/>
      <c r="AE125" s="995"/>
      <c r="AF125" s="996" t="s">
        <v>453</v>
      </c>
      <c r="AG125" s="994"/>
      <c r="AH125" s="994"/>
      <c r="AI125" s="994"/>
      <c r="AJ125" s="995"/>
      <c r="AK125" s="996" t="s">
        <v>453</v>
      </c>
      <c r="AL125" s="994"/>
      <c r="AM125" s="994"/>
      <c r="AN125" s="994"/>
      <c r="AO125" s="995"/>
      <c r="AP125" s="997" t="s">
        <v>453</v>
      </c>
      <c r="AQ125" s="998"/>
      <c r="AR125" s="998"/>
      <c r="AS125" s="998"/>
      <c r="AT125" s="9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9" t="s">
        <v>455</v>
      </c>
      <c r="CL125" s="1049"/>
      <c r="CM125" s="1049"/>
      <c r="CN125" s="1049"/>
      <c r="CO125" s="1050"/>
      <c r="CP125" s="975" t="s">
        <v>456</v>
      </c>
      <c r="CQ125" s="922"/>
      <c r="CR125" s="922"/>
      <c r="CS125" s="922"/>
      <c r="CT125" s="922"/>
      <c r="CU125" s="922"/>
      <c r="CV125" s="922"/>
      <c r="CW125" s="922"/>
      <c r="CX125" s="922"/>
      <c r="CY125" s="922"/>
      <c r="CZ125" s="922"/>
      <c r="DA125" s="922"/>
      <c r="DB125" s="922"/>
      <c r="DC125" s="922"/>
      <c r="DD125" s="922"/>
      <c r="DE125" s="922"/>
      <c r="DF125" s="923"/>
      <c r="DG125" s="961" t="s">
        <v>453</v>
      </c>
      <c r="DH125" s="962"/>
      <c r="DI125" s="962"/>
      <c r="DJ125" s="962"/>
      <c r="DK125" s="962"/>
      <c r="DL125" s="962" t="s">
        <v>453</v>
      </c>
      <c r="DM125" s="962"/>
      <c r="DN125" s="962"/>
      <c r="DO125" s="962"/>
      <c r="DP125" s="962"/>
      <c r="DQ125" s="962" t="s">
        <v>453</v>
      </c>
      <c r="DR125" s="962"/>
      <c r="DS125" s="962"/>
      <c r="DT125" s="962"/>
      <c r="DU125" s="962"/>
      <c r="DV125" s="963" t="s">
        <v>453</v>
      </c>
      <c r="DW125" s="963"/>
      <c r="DX125" s="963"/>
      <c r="DY125" s="963"/>
      <c r="DZ125" s="964"/>
    </row>
    <row r="126" spans="1:130" s="197" customFormat="1" ht="26.25" customHeight="1" x14ac:dyDescent="0.2">
      <c r="A126" s="1010"/>
      <c r="B126" s="981"/>
      <c r="C126" s="951" t="s">
        <v>442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453</v>
      </c>
      <c r="AB126" s="994"/>
      <c r="AC126" s="994"/>
      <c r="AD126" s="994"/>
      <c r="AE126" s="995"/>
      <c r="AF126" s="996" t="s">
        <v>453</v>
      </c>
      <c r="AG126" s="994"/>
      <c r="AH126" s="994"/>
      <c r="AI126" s="994"/>
      <c r="AJ126" s="995"/>
      <c r="AK126" s="996" t="s">
        <v>453</v>
      </c>
      <c r="AL126" s="994"/>
      <c r="AM126" s="994"/>
      <c r="AN126" s="994"/>
      <c r="AO126" s="995"/>
      <c r="AP126" s="997" t="s">
        <v>453</v>
      </c>
      <c r="AQ126" s="998"/>
      <c r="AR126" s="998"/>
      <c r="AS126" s="998"/>
      <c r="AT126" s="999"/>
      <c r="AU126" s="233"/>
      <c r="AV126" s="233"/>
      <c r="AW126" s="233"/>
      <c r="AX126" s="1071" t="s">
        <v>457</v>
      </c>
      <c r="AY126" s="1072"/>
      <c r="AZ126" s="1072"/>
      <c r="BA126" s="1072"/>
      <c r="BB126" s="1072"/>
      <c r="BC126" s="1072"/>
      <c r="BD126" s="1072"/>
      <c r="BE126" s="1073"/>
      <c r="BF126" s="1087" t="s">
        <v>458</v>
      </c>
      <c r="BG126" s="1072"/>
      <c r="BH126" s="1072"/>
      <c r="BI126" s="1072"/>
      <c r="BJ126" s="1072"/>
      <c r="BK126" s="1072"/>
      <c r="BL126" s="1073"/>
      <c r="BM126" s="1087" t="s">
        <v>459</v>
      </c>
      <c r="BN126" s="1072"/>
      <c r="BO126" s="1072"/>
      <c r="BP126" s="1072"/>
      <c r="BQ126" s="1072"/>
      <c r="BR126" s="1072"/>
      <c r="BS126" s="1073"/>
      <c r="BT126" s="1087" t="s">
        <v>460</v>
      </c>
      <c r="BU126" s="1072"/>
      <c r="BV126" s="1072"/>
      <c r="BW126" s="1072"/>
      <c r="BX126" s="1072"/>
      <c r="BY126" s="1072"/>
      <c r="BZ126" s="1088"/>
      <c r="CA126" s="233"/>
      <c r="CB126" s="233"/>
      <c r="CC126" s="233"/>
      <c r="CD126" s="234"/>
      <c r="CE126" s="234"/>
      <c r="CF126" s="234"/>
      <c r="CG126" s="231"/>
      <c r="CH126" s="231"/>
      <c r="CI126" s="231"/>
      <c r="CJ126" s="232"/>
      <c r="CK126" s="1052"/>
      <c r="CL126" s="1052"/>
      <c r="CM126" s="1052"/>
      <c r="CN126" s="1052"/>
      <c r="CO126" s="1053"/>
      <c r="CP126" s="984" t="s">
        <v>461</v>
      </c>
      <c r="CQ126" s="985"/>
      <c r="CR126" s="985"/>
      <c r="CS126" s="985"/>
      <c r="CT126" s="985"/>
      <c r="CU126" s="985"/>
      <c r="CV126" s="985"/>
      <c r="CW126" s="985"/>
      <c r="CX126" s="985"/>
      <c r="CY126" s="985"/>
      <c r="CZ126" s="985"/>
      <c r="DA126" s="985"/>
      <c r="DB126" s="985"/>
      <c r="DC126" s="985"/>
      <c r="DD126" s="985"/>
      <c r="DE126" s="985"/>
      <c r="DF126" s="986"/>
      <c r="DG126" s="954" t="s">
        <v>453</v>
      </c>
      <c r="DH126" s="955"/>
      <c r="DI126" s="955"/>
      <c r="DJ126" s="955"/>
      <c r="DK126" s="955"/>
      <c r="DL126" s="955" t="s">
        <v>453</v>
      </c>
      <c r="DM126" s="955"/>
      <c r="DN126" s="955"/>
      <c r="DO126" s="955"/>
      <c r="DP126" s="955"/>
      <c r="DQ126" s="955" t="s">
        <v>453</v>
      </c>
      <c r="DR126" s="955"/>
      <c r="DS126" s="955"/>
      <c r="DT126" s="955"/>
      <c r="DU126" s="955"/>
      <c r="DV126" s="956" t="s">
        <v>453</v>
      </c>
      <c r="DW126" s="956"/>
      <c r="DX126" s="956"/>
      <c r="DY126" s="956"/>
      <c r="DZ126" s="957"/>
    </row>
    <row r="127" spans="1:130" s="197" customFormat="1" ht="26.25" customHeight="1" thickBot="1" x14ac:dyDescent="0.25">
      <c r="A127" s="1011"/>
      <c r="B127" s="983"/>
      <c r="C127" s="1039" t="s">
        <v>462</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3" t="s">
        <v>453</v>
      </c>
      <c r="AB127" s="994"/>
      <c r="AC127" s="994"/>
      <c r="AD127" s="994"/>
      <c r="AE127" s="995"/>
      <c r="AF127" s="996" t="s">
        <v>453</v>
      </c>
      <c r="AG127" s="994"/>
      <c r="AH127" s="994"/>
      <c r="AI127" s="994"/>
      <c r="AJ127" s="995"/>
      <c r="AK127" s="996" t="s">
        <v>453</v>
      </c>
      <c r="AL127" s="994"/>
      <c r="AM127" s="994"/>
      <c r="AN127" s="994"/>
      <c r="AO127" s="995"/>
      <c r="AP127" s="997" t="s">
        <v>453</v>
      </c>
      <c r="AQ127" s="998"/>
      <c r="AR127" s="998"/>
      <c r="AS127" s="998"/>
      <c r="AT127" s="999"/>
      <c r="AU127" s="233"/>
      <c r="AV127" s="233"/>
      <c r="AW127" s="233"/>
      <c r="AX127" s="921" t="s">
        <v>463</v>
      </c>
      <c r="AY127" s="922"/>
      <c r="AZ127" s="922"/>
      <c r="BA127" s="922"/>
      <c r="BB127" s="922"/>
      <c r="BC127" s="922"/>
      <c r="BD127" s="922"/>
      <c r="BE127" s="923"/>
      <c r="BF127" s="1076" t="s">
        <v>453</v>
      </c>
      <c r="BG127" s="1077"/>
      <c r="BH127" s="1077"/>
      <c r="BI127" s="1077"/>
      <c r="BJ127" s="1077"/>
      <c r="BK127" s="1077"/>
      <c r="BL127" s="1086"/>
      <c r="BM127" s="1076">
        <v>14.98</v>
      </c>
      <c r="BN127" s="1077"/>
      <c r="BO127" s="1077"/>
      <c r="BP127" s="1077"/>
      <c r="BQ127" s="1077"/>
      <c r="BR127" s="1077"/>
      <c r="BS127" s="1086"/>
      <c r="BT127" s="1076">
        <v>20</v>
      </c>
      <c r="BU127" s="1077"/>
      <c r="BV127" s="1077"/>
      <c r="BW127" s="1077"/>
      <c r="BX127" s="1077"/>
      <c r="BY127" s="1077"/>
      <c r="BZ127" s="1078"/>
      <c r="CA127" s="234"/>
      <c r="CB127" s="234"/>
      <c r="CC127" s="234"/>
      <c r="CD127" s="234"/>
      <c r="CE127" s="234"/>
      <c r="CF127" s="234"/>
      <c r="CG127" s="231"/>
      <c r="CH127" s="231"/>
      <c r="CI127" s="231"/>
      <c r="CJ127" s="232"/>
      <c r="CK127" s="1074"/>
      <c r="CL127" s="1074"/>
      <c r="CM127" s="1074"/>
      <c r="CN127" s="1074"/>
      <c r="CO127" s="1075"/>
      <c r="CP127" s="1079" t="s">
        <v>464</v>
      </c>
      <c r="CQ127" s="1080"/>
      <c r="CR127" s="1080"/>
      <c r="CS127" s="1080"/>
      <c r="CT127" s="1080"/>
      <c r="CU127" s="1080"/>
      <c r="CV127" s="1080"/>
      <c r="CW127" s="1080"/>
      <c r="CX127" s="1080"/>
      <c r="CY127" s="1080"/>
      <c r="CZ127" s="1080"/>
      <c r="DA127" s="1080"/>
      <c r="DB127" s="1080"/>
      <c r="DC127" s="1080"/>
      <c r="DD127" s="1080"/>
      <c r="DE127" s="1080"/>
      <c r="DF127" s="1081"/>
      <c r="DG127" s="1082" t="s">
        <v>465</v>
      </c>
      <c r="DH127" s="1083"/>
      <c r="DI127" s="1083"/>
      <c r="DJ127" s="1083"/>
      <c r="DK127" s="1083"/>
      <c r="DL127" s="1083" t="s">
        <v>466</v>
      </c>
      <c r="DM127" s="1083"/>
      <c r="DN127" s="1083"/>
      <c r="DO127" s="1083"/>
      <c r="DP127" s="1083"/>
      <c r="DQ127" s="1083" t="s">
        <v>466</v>
      </c>
      <c r="DR127" s="1083"/>
      <c r="DS127" s="1083"/>
      <c r="DT127" s="1083"/>
      <c r="DU127" s="1083"/>
      <c r="DV127" s="1084" t="s">
        <v>466</v>
      </c>
      <c r="DW127" s="1084"/>
      <c r="DX127" s="1084"/>
      <c r="DY127" s="1084"/>
      <c r="DZ127" s="1085"/>
    </row>
    <row r="128" spans="1:130" s="197" customFormat="1" ht="26.25" customHeight="1" x14ac:dyDescent="0.2">
      <c r="A128" s="1106" t="s">
        <v>467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468</v>
      </c>
      <c r="X128" s="1108"/>
      <c r="Y128" s="1108"/>
      <c r="Z128" s="1109"/>
      <c r="AA128" s="1124">
        <v>44888</v>
      </c>
      <c r="AB128" s="1125"/>
      <c r="AC128" s="1125"/>
      <c r="AD128" s="1125"/>
      <c r="AE128" s="1126"/>
      <c r="AF128" s="1127">
        <v>46211</v>
      </c>
      <c r="AG128" s="1125"/>
      <c r="AH128" s="1125"/>
      <c r="AI128" s="1125"/>
      <c r="AJ128" s="1126"/>
      <c r="AK128" s="1127">
        <v>67093</v>
      </c>
      <c r="AL128" s="1125"/>
      <c r="AM128" s="1125"/>
      <c r="AN128" s="1125"/>
      <c r="AO128" s="1126"/>
      <c r="AP128" s="1128"/>
      <c r="AQ128" s="1129"/>
      <c r="AR128" s="1129"/>
      <c r="AS128" s="1129"/>
      <c r="AT128" s="1130"/>
      <c r="AU128" s="235"/>
      <c r="AV128" s="235"/>
      <c r="AW128" s="235"/>
      <c r="AX128" s="1089" t="s">
        <v>469</v>
      </c>
      <c r="AY128" s="985"/>
      <c r="AZ128" s="985"/>
      <c r="BA128" s="985"/>
      <c r="BB128" s="985"/>
      <c r="BC128" s="985"/>
      <c r="BD128" s="985"/>
      <c r="BE128" s="986"/>
      <c r="BF128" s="1101" t="s">
        <v>453</v>
      </c>
      <c r="BG128" s="1102"/>
      <c r="BH128" s="1102"/>
      <c r="BI128" s="1102"/>
      <c r="BJ128" s="1102"/>
      <c r="BK128" s="1102"/>
      <c r="BL128" s="1103"/>
      <c r="BM128" s="1101">
        <v>19.98</v>
      </c>
      <c r="BN128" s="1102"/>
      <c r="BO128" s="1102"/>
      <c r="BP128" s="1102"/>
      <c r="BQ128" s="1102"/>
      <c r="BR128" s="1102"/>
      <c r="BS128" s="1103"/>
      <c r="BT128" s="1101">
        <v>30</v>
      </c>
      <c r="BU128" s="1104"/>
      <c r="BV128" s="1104"/>
      <c r="BW128" s="1104"/>
      <c r="BX128" s="1104"/>
      <c r="BY128" s="1104"/>
      <c r="BZ128" s="11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65" t="s">
        <v>89</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095" t="s">
        <v>470</v>
      </c>
      <c r="X129" s="1096"/>
      <c r="Y129" s="1096"/>
      <c r="Z129" s="1097"/>
      <c r="AA129" s="993">
        <v>4996822</v>
      </c>
      <c r="AB129" s="994"/>
      <c r="AC129" s="994"/>
      <c r="AD129" s="994"/>
      <c r="AE129" s="995"/>
      <c r="AF129" s="996">
        <v>4968060</v>
      </c>
      <c r="AG129" s="994"/>
      <c r="AH129" s="994"/>
      <c r="AI129" s="994"/>
      <c r="AJ129" s="995"/>
      <c r="AK129" s="996">
        <v>5034563</v>
      </c>
      <c r="AL129" s="994"/>
      <c r="AM129" s="994"/>
      <c r="AN129" s="994"/>
      <c r="AO129" s="995"/>
      <c r="AP129" s="1098"/>
      <c r="AQ129" s="1099"/>
      <c r="AR129" s="1099"/>
      <c r="AS129" s="1099"/>
      <c r="AT129" s="1100"/>
      <c r="AU129" s="235"/>
      <c r="AV129" s="235"/>
      <c r="AW129" s="235"/>
      <c r="AX129" s="1089" t="s">
        <v>471</v>
      </c>
      <c r="AY129" s="985"/>
      <c r="AZ129" s="985"/>
      <c r="BA129" s="985"/>
      <c r="BB129" s="985"/>
      <c r="BC129" s="985"/>
      <c r="BD129" s="985"/>
      <c r="BE129" s="986"/>
      <c r="BF129" s="1090">
        <v>8.5</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65" t="s">
        <v>472</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095" t="s">
        <v>473</v>
      </c>
      <c r="X130" s="1096"/>
      <c r="Y130" s="1096"/>
      <c r="Z130" s="1097"/>
      <c r="AA130" s="993">
        <v>621460</v>
      </c>
      <c r="AB130" s="994"/>
      <c r="AC130" s="994"/>
      <c r="AD130" s="994"/>
      <c r="AE130" s="995"/>
      <c r="AF130" s="996">
        <v>655588</v>
      </c>
      <c r="AG130" s="994"/>
      <c r="AH130" s="994"/>
      <c r="AI130" s="994"/>
      <c r="AJ130" s="995"/>
      <c r="AK130" s="996">
        <v>640195</v>
      </c>
      <c r="AL130" s="994"/>
      <c r="AM130" s="994"/>
      <c r="AN130" s="994"/>
      <c r="AO130" s="995"/>
      <c r="AP130" s="1098"/>
      <c r="AQ130" s="1099"/>
      <c r="AR130" s="1099"/>
      <c r="AS130" s="1099"/>
      <c r="AT130" s="1100"/>
      <c r="AU130" s="235"/>
      <c r="AV130" s="235"/>
      <c r="AW130" s="235"/>
      <c r="AX130" s="1148" t="s">
        <v>474</v>
      </c>
      <c r="AY130" s="1080"/>
      <c r="AZ130" s="1080"/>
      <c r="BA130" s="1080"/>
      <c r="BB130" s="1080"/>
      <c r="BC130" s="1080"/>
      <c r="BD130" s="1080"/>
      <c r="BE130" s="1081"/>
      <c r="BF130" s="1110">
        <v>65.900000000000006</v>
      </c>
      <c r="BG130" s="1111"/>
      <c r="BH130" s="1111"/>
      <c r="BI130" s="1111"/>
      <c r="BJ130" s="1111"/>
      <c r="BK130" s="1111"/>
      <c r="BL130" s="1112"/>
      <c r="BM130" s="1110">
        <v>350</v>
      </c>
      <c r="BN130" s="1111"/>
      <c r="BO130" s="1111"/>
      <c r="BP130" s="1111"/>
      <c r="BQ130" s="1111"/>
      <c r="BR130" s="1111"/>
      <c r="BS130" s="1112"/>
      <c r="BT130" s="1113"/>
      <c r="BU130" s="1114"/>
      <c r="BV130" s="1114"/>
      <c r="BW130" s="1114"/>
      <c r="BX130" s="1114"/>
      <c r="BY130" s="1114"/>
      <c r="BZ130" s="111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475</v>
      </c>
      <c r="X131" s="1119"/>
      <c r="Y131" s="1119"/>
      <c r="Z131" s="1120"/>
      <c r="AA131" s="1032">
        <v>4375362</v>
      </c>
      <c r="AB131" s="1033"/>
      <c r="AC131" s="1033"/>
      <c r="AD131" s="1033"/>
      <c r="AE131" s="1034"/>
      <c r="AF131" s="1035">
        <v>4312472</v>
      </c>
      <c r="AG131" s="1033"/>
      <c r="AH131" s="1033"/>
      <c r="AI131" s="1033"/>
      <c r="AJ131" s="1034"/>
      <c r="AK131" s="1035">
        <v>4394368</v>
      </c>
      <c r="AL131" s="1033"/>
      <c r="AM131" s="1033"/>
      <c r="AN131" s="1033"/>
      <c r="AO131" s="1034"/>
      <c r="AP131" s="1121"/>
      <c r="AQ131" s="1122"/>
      <c r="AR131" s="1122"/>
      <c r="AS131" s="1122"/>
      <c r="AT131" s="11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132" t="s">
        <v>476</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477</v>
      </c>
      <c r="W132" s="1136"/>
      <c r="X132" s="1136"/>
      <c r="Y132" s="1136"/>
      <c r="Z132" s="1137"/>
      <c r="AA132" s="1138">
        <v>8.4138181020000005</v>
      </c>
      <c r="AB132" s="1139"/>
      <c r="AC132" s="1139"/>
      <c r="AD132" s="1139"/>
      <c r="AE132" s="1140"/>
      <c r="AF132" s="1141">
        <v>8.4384315999999995</v>
      </c>
      <c r="AG132" s="1139"/>
      <c r="AH132" s="1139"/>
      <c r="AI132" s="1139"/>
      <c r="AJ132" s="1140"/>
      <c r="AK132" s="1141">
        <v>8.6933320100000007</v>
      </c>
      <c r="AL132" s="1139"/>
      <c r="AM132" s="1139"/>
      <c r="AN132" s="1139"/>
      <c r="AO132" s="1140"/>
      <c r="AP132" s="1022"/>
      <c r="AQ132" s="1023"/>
      <c r="AR132" s="1023"/>
      <c r="AS132" s="1023"/>
      <c r="AT132" s="114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43" t="s">
        <v>478</v>
      </c>
      <c r="W133" s="1143"/>
      <c r="X133" s="1143"/>
      <c r="Y133" s="1143"/>
      <c r="Z133" s="1144"/>
      <c r="AA133" s="1145">
        <v>8.9</v>
      </c>
      <c r="AB133" s="1146"/>
      <c r="AC133" s="1146"/>
      <c r="AD133" s="1146"/>
      <c r="AE133" s="1147"/>
      <c r="AF133" s="1145">
        <v>8.5</v>
      </c>
      <c r="AG133" s="1146"/>
      <c r="AH133" s="1146"/>
      <c r="AI133" s="1146"/>
      <c r="AJ133" s="1147"/>
      <c r="AK133" s="1145">
        <v>8.5</v>
      </c>
      <c r="AL133" s="1146"/>
      <c r="AM133" s="1146"/>
      <c r="AN133" s="1146"/>
      <c r="AO133" s="1147"/>
      <c r="AP133" s="1063"/>
      <c r="AQ133" s="1064"/>
      <c r="AR133" s="1064"/>
      <c r="AS133" s="1064"/>
      <c r="AT133" s="11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2"/>
  <cols>
    <col min="1" max="36" width="9" style="242" customWidth="1"/>
    <col min="37" max="16384" width="9" style="241" hidden="1"/>
  </cols>
  <sheetData>
    <row r="1" spans="2:36"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row r="3" spans="1:34" ht="13.2" x14ac:dyDescent="0.2"/>
    <row r="4" spans="1:34" ht="13.2" x14ac:dyDescent="0.2">
      <c r="R4" s="241"/>
      <c r="S4" s="241"/>
      <c r="T4" s="241"/>
      <c r="U4" s="241"/>
      <c r="V4" s="241"/>
      <c r="W4" s="241"/>
      <c r="X4" s="241"/>
      <c r="Y4" s="241"/>
      <c r="Z4" s="241"/>
      <c r="AA4" s="241"/>
      <c r="AB4" s="241"/>
      <c r="AC4" s="241"/>
      <c r="AD4" s="241"/>
      <c r="AE4" s="241"/>
      <c r="AF4" s="241"/>
      <c r="AG4" s="241"/>
      <c r="AH4" s="241"/>
    </row>
    <row r="5" spans="1:34" ht="13.2" x14ac:dyDescent="0.2">
      <c r="R5" s="241"/>
      <c r="S5" s="241"/>
      <c r="T5" s="241"/>
      <c r="U5" s="241"/>
      <c r="V5" s="241"/>
      <c r="W5" s="241"/>
      <c r="X5" s="241"/>
      <c r="Y5" s="241"/>
      <c r="Z5" s="241"/>
      <c r="AA5" s="241"/>
      <c r="AB5" s="241"/>
      <c r="AC5" s="241"/>
      <c r="AD5" s="241"/>
      <c r="AE5" s="241"/>
      <c r="AF5" s="241"/>
      <c r="AG5" s="241"/>
      <c r="AH5" s="241"/>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479</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480</v>
      </c>
      <c r="H6" s="249"/>
      <c r="I6" s="249"/>
      <c r="J6" s="249"/>
      <c r="K6" s="244"/>
      <c r="L6" s="244"/>
      <c r="M6" s="244"/>
      <c r="N6" s="244"/>
    </row>
    <row r="7" spans="1:16" ht="13.2" x14ac:dyDescent="0.2">
      <c r="A7" s="248"/>
      <c r="B7" s="244"/>
      <c r="C7" s="244"/>
      <c r="D7" s="244"/>
      <c r="E7" s="244"/>
      <c r="F7" s="244"/>
      <c r="G7" s="251"/>
      <c r="H7" s="252"/>
      <c r="I7" s="252"/>
      <c r="J7" s="253"/>
      <c r="K7" s="1152" t="s">
        <v>481</v>
      </c>
      <c r="L7" s="254"/>
      <c r="M7" s="255" t="s">
        <v>482</v>
      </c>
      <c r="N7" s="256"/>
    </row>
    <row r="8" spans="1:16" ht="13.2" x14ac:dyDescent="0.2">
      <c r="A8" s="248"/>
      <c r="B8" s="244"/>
      <c r="C8" s="244"/>
      <c r="D8" s="244"/>
      <c r="E8" s="244"/>
      <c r="F8" s="244"/>
      <c r="G8" s="257"/>
      <c r="H8" s="258"/>
      <c r="I8" s="258"/>
      <c r="J8" s="259"/>
      <c r="K8" s="1153"/>
      <c r="L8" s="260" t="s">
        <v>483</v>
      </c>
      <c r="M8" s="261" t="s">
        <v>484</v>
      </c>
      <c r="N8" s="262" t="s">
        <v>485</v>
      </c>
    </row>
    <row r="9" spans="1:16" ht="13.2" x14ac:dyDescent="0.2">
      <c r="A9" s="248"/>
      <c r="B9" s="244"/>
      <c r="C9" s="244"/>
      <c r="D9" s="244"/>
      <c r="E9" s="244"/>
      <c r="F9" s="244"/>
      <c r="G9" s="1154" t="s">
        <v>486</v>
      </c>
      <c r="H9" s="1155"/>
      <c r="I9" s="1155"/>
      <c r="J9" s="1156"/>
      <c r="K9" s="263">
        <v>1157423</v>
      </c>
      <c r="L9" s="264">
        <v>60630</v>
      </c>
      <c r="M9" s="265">
        <v>77257</v>
      </c>
      <c r="N9" s="266">
        <v>-21.5</v>
      </c>
    </row>
    <row r="10" spans="1:16" ht="13.2" x14ac:dyDescent="0.2">
      <c r="A10" s="248"/>
      <c r="B10" s="244"/>
      <c r="C10" s="244"/>
      <c r="D10" s="244"/>
      <c r="E10" s="244"/>
      <c r="F10" s="244"/>
      <c r="G10" s="1154" t="s">
        <v>487</v>
      </c>
      <c r="H10" s="1155"/>
      <c r="I10" s="1155"/>
      <c r="J10" s="1156"/>
      <c r="K10" s="267">
        <v>129833</v>
      </c>
      <c r="L10" s="268">
        <v>6801</v>
      </c>
      <c r="M10" s="269">
        <v>7577</v>
      </c>
      <c r="N10" s="270">
        <v>-10.199999999999999</v>
      </c>
    </row>
    <row r="11" spans="1:16" ht="13.5" customHeight="1" x14ac:dyDescent="0.2">
      <c r="A11" s="248"/>
      <c r="B11" s="244"/>
      <c r="C11" s="244"/>
      <c r="D11" s="244"/>
      <c r="E11" s="244"/>
      <c r="F11" s="244"/>
      <c r="G11" s="1154" t="s">
        <v>488</v>
      </c>
      <c r="H11" s="1155"/>
      <c r="I11" s="1155"/>
      <c r="J11" s="1156"/>
      <c r="K11" s="267">
        <v>233609</v>
      </c>
      <c r="L11" s="268">
        <v>12237</v>
      </c>
      <c r="M11" s="269">
        <v>12059</v>
      </c>
      <c r="N11" s="270">
        <v>1.5</v>
      </c>
    </row>
    <row r="12" spans="1:16" ht="13.5" customHeight="1" x14ac:dyDescent="0.2">
      <c r="A12" s="248"/>
      <c r="B12" s="244"/>
      <c r="C12" s="244"/>
      <c r="D12" s="244"/>
      <c r="E12" s="244"/>
      <c r="F12" s="244"/>
      <c r="G12" s="1154" t="s">
        <v>489</v>
      </c>
      <c r="H12" s="1155"/>
      <c r="I12" s="1155"/>
      <c r="J12" s="1156"/>
      <c r="K12" s="267">
        <v>87767</v>
      </c>
      <c r="L12" s="268">
        <v>4598</v>
      </c>
      <c r="M12" s="269">
        <v>890</v>
      </c>
      <c r="N12" s="270">
        <v>416.6</v>
      </c>
    </row>
    <row r="13" spans="1:16" ht="13.5" customHeight="1" x14ac:dyDescent="0.2">
      <c r="A13" s="248"/>
      <c r="B13" s="244"/>
      <c r="C13" s="244"/>
      <c r="D13" s="244"/>
      <c r="E13" s="244"/>
      <c r="F13" s="244"/>
      <c r="G13" s="1154" t="s">
        <v>490</v>
      </c>
      <c r="H13" s="1155"/>
      <c r="I13" s="1155"/>
      <c r="J13" s="1156"/>
      <c r="K13" s="267" t="s">
        <v>491</v>
      </c>
      <c r="L13" s="268" t="s">
        <v>491</v>
      </c>
      <c r="M13" s="269">
        <v>0</v>
      </c>
      <c r="N13" s="270" t="s">
        <v>491</v>
      </c>
    </row>
    <row r="14" spans="1:16" ht="13.5" customHeight="1" x14ac:dyDescent="0.2">
      <c r="A14" s="248"/>
      <c r="B14" s="244"/>
      <c r="C14" s="244"/>
      <c r="D14" s="244"/>
      <c r="E14" s="244"/>
      <c r="F14" s="244"/>
      <c r="G14" s="1154" t="s">
        <v>492</v>
      </c>
      <c r="H14" s="1155"/>
      <c r="I14" s="1155"/>
      <c r="J14" s="1156"/>
      <c r="K14" s="267">
        <v>73276</v>
      </c>
      <c r="L14" s="268">
        <v>3838</v>
      </c>
      <c r="M14" s="269">
        <v>4205</v>
      </c>
      <c r="N14" s="270">
        <v>-8.6999999999999993</v>
      </c>
    </row>
    <row r="15" spans="1:16" ht="13.5" customHeight="1" x14ac:dyDescent="0.2">
      <c r="A15" s="248"/>
      <c r="B15" s="244"/>
      <c r="C15" s="244"/>
      <c r="D15" s="244"/>
      <c r="E15" s="244"/>
      <c r="F15" s="244"/>
      <c r="G15" s="1154" t="s">
        <v>493</v>
      </c>
      <c r="H15" s="1155"/>
      <c r="I15" s="1155"/>
      <c r="J15" s="1156"/>
      <c r="K15" s="267">
        <v>14812</v>
      </c>
      <c r="L15" s="268">
        <v>776</v>
      </c>
      <c r="M15" s="269">
        <v>1846</v>
      </c>
      <c r="N15" s="270">
        <v>-58</v>
      </c>
    </row>
    <row r="16" spans="1:16" ht="13.2" x14ac:dyDescent="0.2">
      <c r="A16" s="248"/>
      <c r="B16" s="244"/>
      <c r="C16" s="244"/>
      <c r="D16" s="244"/>
      <c r="E16" s="244"/>
      <c r="F16" s="244"/>
      <c r="G16" s="1157" t="s">
        <v>494</v>
      </c>
      <c r="H16" s="1158"/>
      <c r="I16" s="1158"/>
      <c r="J16" s="1159"/>
      <c r="K16" s="268">
        <v>-84010</v>
      </c>
      <c r="L16" s="268">
        <v>-4401</v>
      </c>
      <c r="M16" s="269">
        <v>-8513</v>
      </c>
      <c r="N16" s="270">
        <v>-48.3</v>
      </c>
    </row>
    <row r="17" spans="1:16" ht="13.2" x14ac:dyDescent="0.2">
      <c r="A17" s="248"/>
      <c r="B17" s="244"/>
      <c r="C17" s="244"/>
      <c r="D17" s="244"/>
      <c r="E17" s="244"/>
      <c r="F17" s="244"/>
      <c r="G17" s="1157" t="s">
        <v>167</v>
      </c>
      <c r="H17" s="1158"/>
      <c r="I17" s="1158"/>
      <c r="J17" s="1159"/>
      <c r="K17" s="268">
        <v>1612710</v>
      </c>
      <c r="L17" s="268">
        <v>84479</v>
      </c>
      <c r="M17" s="269">
        <v>95320</v>
      </c>
      <c r="N17" s="270">
        <v>-11.4</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495</v>
      </c>
      <c r="H19" s="244"/>
      <c r="I19" s="244"/>
      <c r="J19" s="244"/>
      <c r="K19" s="244"/>
      <c r="L19" s="244"/>
      <c r="M19" s="244"/>
      <c r="N19" s="244"/>
    </row>
    <row r="20" spans="1:16" ht="13.2" x14ac:dyDescent="0.2">
      <c r="A20" s="248"/>
      <c r="B20" s="244"/>
      <c r="C20" s="244"/>
      <c r="D20" s="244"/>
      <c r="E20" s="244"/>
      <c r="F20" s="244"/>
      <c r="G20" s="272"/>
      <c r="H20" s="273"/>
      <c r="I20" s="273"/>
      <c r="J20" s="274"/>
      <c r="K20" s="275" t="s">
        <v>496</v>
      </c>
      <c r="L20" s="276" t="s">
        <v>497</v>
      </c>
      <c r="M20" s="277" t="s">
        <v>498</v>
      </c>
      <c r="N20" s="278"/>
    </row>
    <row r="21" spans="1:16" s="284" customFormat="1" ht="13.2" x14ac:dyDescent="0.2">
      <c r="A21" s="279"/>
      <c r="B21" s="249"/>
      <c r="C21" s="249"/>
      <c r="D21" s="249"/>
      <c r="E21" s="249"/>
      <c r="F21" s="249"/>
      <c r="G21" s="1149" t="s">
        <v>499</v>
      </c>
      <c r="H21" s="1150"/>
      <c r="I21" s="1150"/>
      <c r="J21" s="1151"/>
      <c r="K21" s="280">
        <v>7.44</v>
      </c>
      <c r="L21" s="281">
        <v>8.93</v>
      </c>
      <c r="M21" s="282">
        <v>-1.49</v>
      </c>
      <c r="N21" s="249"/>
      <c r="O21" s="283"/>
      <c r="P21" s="279"/>
    </row>
    <row r="22" spans="1:16" s="284" customFormat="1" ht="13.2" x14ac:dyDescent="0.2">
      <c r="A22" s="279"/>
      <c r="B22" s="249"/>
      <c r="C22" s="249"/>
      <c r="D22" s="249"/>
      <c r="E22" s="249"/>
      <c r="F22" s="249"/>
      <c r="G22" s="1149" t="s">
        <v>500</v>
      </c>
      <c r="H22" s="1150"/>
      <c r="I22" s="1150"/>
      <c r="J22" s="1151"/>
      <c r="K22" s="285">
        <v>95.8</v>
      </c>
      <c r="L22" s="286">
        <v>96.9</v>
      </c>
      <c r="M22" s="287">
        <v>-1.1000000000000001</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501</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502</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503</v>
      </c>
      <c r="H29" s="249"/>
      <c r="I29" s="249"/>
      <c r="J29" s="249"/>
      <c r="K29" s="244"/>
      <c r="L29" s="244"/>
      <c r="M29" s="244"/>
      <c r="N29" s="244"/>
      <c r="O29" s="293"/>
    </row>
    <row r="30" spans="1:16" ht="13.2" x14ac:dyDescent="0.2">
      <c r="A30" s="248"/>
      <c r="B30" s="244"/>
      <c r="C30" s="244"/>
      <c r="D30" s="244"/>
      <c r="E30" s="244"/>
      <c r="F30" s="244"/>
      <c r="G30" s="251"/>
      <c r="H30" s="252"/>
      <c r="I30" s="252"/>
      <c r="J30" s="253"/>
      <c r="K30" s="1152" t="s">
        <v>481</v>
      </c>
      <c r="L30" s="254"/>
      <c r="M30" s="255" t="s">
        <v>482</v>
      </c>
      <c r="N30" s="256"/>
    </row>
    <row r="31" spans="1:16" ht="13.2" x14ac:dyDescent="0.2">
      <c r="A31" s="248"/>
      <c r="B31" s="244"/>
      <c r="C31" s="244"/>
      <c r="D31" s="244"/>
      <c r="E31" s="244"/>
      <c r="F31" s="244"/>
      <c r="G31" s="257"/>
      <c r="H31" s="258"/>
      <c r="I31" s="258"/>
      <c r="J31" s="259"/>
      <c r="K31" s="1153"/>
      <c r="L31" s="260" t="s">
        <v>483</v>
      </c>
      <c r="M31" s="261" t="s">
        <v>484</v>
      </c>
      <c r="N31" s="262" t="s">
        <v>485</v>
      </c>
    </row>
    <row r="32" spans="1:16" ht="27" customHeight="1" x14ac:dyDescent="0.2">
      <c r="A32" s="248"/>
      <c r="B32" s="244"/>
      <c r="C32" s="244"/>
      <c r="D32" s="244"/>
      <c r="E32" s="244"/>
      <c r="F32" s="244"/>
      <c r="G32" s="1165" t="s">
        <v>504</v>
      </c>
      <c r="H32" s="1166"/>
      <c r="I32" s="1166"/>
      <c r="J32" s="1167"/>
      <c r="K32" s="294">
        <v>613307</v>
      </c>
      <c r="L32" s="294">
        <v>32127</v>
      </c>
      <c r="M32" s="295">
        <v>49286</v>
      </c>
      <c r="N32" s="296">
        <v>-34.799999999999997</v>
      </c>
    </row>
    <row r="33" spans="1:16" ht="13.5" customHeight="1" x14ac:dyDescent="0.2">
      <c r="A33" s="248"/>
      <c r="B33" s="244"/>
      <c r="C33" s="244"/>
      <c r="D33" s="244"/>
      <c r="E33" s="244"/>
      <c r="F33" s="244"/>
      <c r="G33" s="1165" t="s">
        <v>505</v>
      </c>
      <c r="H33" s="1166"/>
      <c r="I33" s="1166"/>
      <c r="J33" s="1167"/>
      <c r="K33" s="294" t="s">
        <v>491</v>
      </c>
      <c r="L33" s="294" t="s">
        <v>491</v>
      </c>
      <c r="M33" s="295" t="s">
        <v>491</v>
      </c>
      <c r="N33" s="296" t="s">
        <v>491</v>
      </c>
    </row>
    <row r="34" spans="1:16" ht="27" customHeight="1" x14ac:dyDescent="0.2">
      <c r="A34" s="248"/>
      <c r="B34" s="244"/>
      <c r="C34" s="244"/>
      <c r="D34" s="244"/>
      <c r="E34" s="244"/>
      <c r="F34" s="244"/>
      <c r="G34" s="1165" t="s">
        <v>506</v>
      </c>
      <c r="H34" s="1166"/>
      <c r="I34" s="1166"/>
      <c r="J34" s="1167"/>
      <c r="K34" s="294" t="s">
        <v>491</v>
      </c>
      <c r="L34" s="294" t="s">
        <v>491</v>
      </c>
      <c r="M34" s="295">
        <v>6</v>
      </c>
      <c r="N34" s="296" t="s">
        <v>491</v>
      </c>
    </row>
    <row r="35" spans="1:16" ht="27" customHeight="1" x14ac:dyDescent="0.2">
      <c r="A35" s="248"/>
      <c r="B35" s="244"/>
      <c r="C35" s="244"/>
      <c r="D35" s="244"/>
      <c r="E35" s="244"/>
      <c r="F35" s="244"/>
      <c r="G35" s="1165" t="s">
        <v>507</v>
      </c>
      <c r="H35" s="1166"/>
      <c r="I35" s="1166"/>
      <c r="J35" s="1167"/>
      <c r="K35" s="294">
        <v>373563</v>
      </c>
      <c r="L35" s="294">
        <v>19569</v>
      </c>
      <c r="M35" s="295">
        <v>18395</v>
      </c>
      <c r="N35" s="296">
        <v>6.4</v>
      </c>
    </row>
    <row r="36" spans="1:16" ht="27" customHeight="1" x14ac:dyDescent="0.2">
      <c r="A36" s="248"/>
      <c r="B36" s="244"/>
      <c r="C36" s="244"/>
      <c r="D36" s="244"/>
      <c r="E36" s="244"/>
      <c r="F36" s="244"/>
      <c r="G36" s="1165" t="s">
        <v>508</v>
      </c>
      <c r="H36" s="1166"/>
      <c r="I36" s="1166"/>
      <c r="J36" s="1167"/>
      <c r="K36" s="294">
        <v>102435</v>
      </c>
      <c r="L36" s="294">
        <v>5366</v>
      </c>
      <c r="M36" s="295">
        <v>4784</v>
      </c>
      <c r="N36" s="296">
        <v>12.2</v>
      </c>
    </row>
    <row r="37" spans="1:16" ht="13.5" customHeight="1" x14ac:dyDescent="0.2">
      <c r="A37" s="248"/>
      <c r="B37" s="244"/>
      <c r="C37" s="244"/>
      <c r="D37" s="244"/>
      <c r="E37" s="244"/>
      <c r="F37" s="244"/>
      <c r="G37" s="1165" t="s">
        <v>509</v>
      </c>
      <c r="H37" s="1166"/>
      <c r="I37" s="1166"/>
      <c r="J37" s="1167"/>
      <c r="K37" s="294" t="s">
        <v>491</v>
      </c>
      <c r="L37" s="294" t="s">
        <v>491</v>
      </c>
      <c r="M37" s="295">
        <v>901</v>
      </c>
      <c r="N37" s="296" t="s">
        <v>491</v>
      </c>
    </row>
    <row r="38" spans="1:16" ht="27" customHeight="1" x14ac:dyDescent="0.2">
      <c r="A38" s="248"/>
      <c r="B38" s="244"/>
      <c r="C38" s="244"/>
      <c r="D38" s="244"/>
      <c r="E38" s="244"/>
      <c r="F38" s="244"/>
      <c r="G38" s="1168" t="s">
        <v>510</v>
      </c>
      <c r="H38" s="1169"/>
      <c r="I38" s="1169"/>
      <c r="J38" s="1170"/>
      <c r="K38" s="297" t="s">
        <v>491</v>
      </c>
      <c r="L38" s="297" t="s">
        <v>491</v>
      </c>
      <c r="M38" s="298">
        <v>6</v>
      </c>
      <c r="N38" s="299" t="s">
        <v>491</v>
      </c>
      <c r="O38" s="293"/>
    </row>
    <row r="39" spans="1:16" ht="13.2" x14ac:dyDescent="0.2">
      <c r="A39" s="248"/>
      <c r="B39" s="244"/>
      <c r="C39" s="244"/>
      <c r="D39" s="244"/>
      <c r="E39" s="244"/>
      <c r="F39" s="244"/>
      <c r="G39" s="1168" t="s">
        <v>511</v>
      </c>
      <c r="H39" s="1169"/>
      <c r="I39" s="1169"/>
      <c r="J39" s="1170"/>
      <c r="K39" s="300">
        <v>-67093</v>
      </c>
      <c r="L39" s="300">
        <v>-3515</v>
      </c>
      <c r="M39" s="301">
        <v>-3045</v>
      </c>
      <c r="N39" s="302">
        <v>15.4</v>
      </c>
      <c r="O39" s="293"/>
    </row>
    <row r="40" spans="1:16" ht="27" customHeight="1" x14ac:dyDescent="0.2">
      <c r="A40" s="248"/>
      <c r="B40" s="244"/>
      <c r="C40" s="244"/>
      <c r="D40" s="244"/>
      <c r="E40" s="244"/>
      <c r="F40" s="244"/>
      <c r="G40" s="1165" t="s">
        <v>512</v>
      </c>
      <c r="H40" s="1166"/>
      <c r="I40" s="1166"/>
      <c r="J40" s="1167"/>
      <c r="K40" s="300">
        <v>-640195</v>
      </c>
      <c r="L40" s="300">
        <v>-33536</v>
      </c>
      <c r="M40" s="301">
        <v>-49958</v>
      </c>
      <c r="N40" s="302">
        <v>-32.9</v>
      </c>
      <c r="O40" s="293"/>
    </row>
    <row r="41" spans="1:16" ht="13.2" x14ac:dyDescent="0.2">
      <c r="A41" s="248"/>
      <c r="B41" s="244"/>
      <c r="C41" s="244"/>
      <c r="D41" s="244"/>
      <c r="E41" s="244"/>
      <c r="F41" s="244"/>
      <c r="G41" s="1171" t="s">
        <v>278</v>
      </c>
      <c r="H41" s="1172"/>
      <c r="I41" s="1172"/>
      <c r="J41" s="1173"/>
      <c r="K41" s="294">
        <v>382017</v>
      </c>
      <c r="L41" s="300">
        <v>20011</v>
      </c>
      <c r="M41" s="301">
        <v>20376</v>
      </c>
      <c r="N41" s="302">
        <v>-1.8</v>
      </c>
      <c r="O41" s="293"/>
    </row>
    <row r="42" spans="1:16" ht="13.2" x14ac:dyDescent="0.2">
      <c r="A42" s="248"/>
      <c r="B42" s="244"/>
      <c r="C42" s="244"/>
      <c r="D42" s="244"/>
      <c r="E42" s="244"/>
      <c r="F42" s="244"/>
      <c r="G42" s="303" t="s">
        <v>513</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514</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515</v>
      </c>
      <c r="H48" s="308"/>
      <c r="I48" s="308"/>
      <c r="J48" s="308"/>
      <c r="K48" s="308"/>
      <c r="L48" s="308"/>
      <c r="M48" s="309"/>
      <c r="N48" s="308"/>
    </row>
    <row r="49" spans="1:14" ht="13.5" customHeight="1" x14ac:dyDescent="0.2">
      <c r="A49" s="248"/>
      <c r="B49" s="244"/>
      <c r="C49" s="244"/>
      <c r="D49" s="244"/>
      <c r="E49" s="244"/>
      <c r="F49" s="244"/>
      <c r="G49" s="310"/>
      <c r="H49" s="311"/>
      <c r="I49" s="1160" t="s">
        <v>481</v>
      </c>
      <c r="J49" s="1162" t="s">
        <v>516</v>
      </c>
      <c r="K49" s="1163"/>
      <c r="L49" s="1163"/>
      <c r="M49" s="1163"/>
      <c r="N49" s="1164"/>
    </row>
    <row r="50" spans="1:14" ht="13.2" x14ac:dyDescent="0.2">
      <c r="A50" s="248"/>
      <c r="B50" s="244"/>
      <c r="C50" s="244"/>
      <c r="D50" s="244"/>
      <c r="E50" s="244"/>
      <c r="F50" s="244"/>
      <c r="G50" s="312"/>
      <c r="H50" s="313"/>
      <c r="I50" s="1161"/>
      <c r="J50" s="314" t="s">
        <v>517</v>
      </c>
      <c r="K50" s="315" t="s">
        <v>518</v>
      </c>
      <c r="L50" s="316" t="s">
        <v>519</v>
      </c>
      <c r="M50" s="317" t="s">
        <v>520</v>
      </c>
      <c r="N50" s="318" t="s">
        <v>521</v>
      </c>
    </row>
    <row r="51" spans="1:14" ht="13.2" x14ac:dyDescent="0.2">
      <c r="A51" s="248"/>
      <c r="B51" s="244"/>
      <c r="C51" s="244"/>
      <c r="D51" s="244"/>
      <c r="E51" s="244"/>
      <c r="F51" s="244"/>
      <c r="G51" s="310" t="s">
        <v>522</v>
      </c>
      <c r="H51" s="311"/>
      <c r="I51" s="319">
        <v>637876</v>
      </c>
      <c r="J51" s="320">
        <v>32373</v>
      </c>
      <c r="K51" s="321">
        <v>-21.8</v>
      </c>
      <c r="L51" s="322">
        <v>59829</v>
      </c>
      <c r="M51" s="323">
        <v>0.8</v>
      </c>
      <c r="N51" s="324">
        <v>-22.6</v>
      </c>
    </row>
    <row r="52" spans="1:14" ht="13.2" x14ac:dyDescent="0.2">
      <c r="A52" s="248"/>
      <c r="B52" s="244"/>
      <c r="C52" s="244"/>
      <c r="D52" s="244"/>
      <c r="E52" s="244"/>
      <c r="F52" s="244"/>
      <c r="G52" s="325"/>
      <c r="H52" s="326" t="s">
        <v>523</v>
      </c>
      <c r="I52" s="327">
        <v>328593</v>
      </c>
      <c r="J52" s="328">
        <v>16676</v>
      </c>
      <c r="K52" s="329">
        <v>-37</v>
      </c>
      <c r="L52" s="330">
        <v>33669</v>
      </c>
      <c r="M52" s="331">
        <v>-1.2</v>
      </c>
      <c r="N52" s="332">
        <v>-35.799999999999997</v>
      </c>
    </row>
    <row r="53" spans="1:14" ht="13.2" x14ac:dyDescent="0.2">
      <c r="A53" s="248"/>
      <c r="B53" s="244"/>
      <c r="C53" s="244"/>
      <c r="D53" s="244"/>
      <c r="E53" s="244"/>
      <c r="F53" s="244"/>
      <c r="G53" s="310" t="s">
        <v>524</v>
      </c>
      <c r="H53" s="311"/>
      <c r="I53" s="319">
        <v>699422</v>
      </c>
      <c r="J53" s="320">
        <v>35545</v>
      </c>
      <c r="K53" s="321">
        <v>9.8000000000000007</v>
      </c>
      <c r="L53" s="322">
        <v>70582</v>
      </c>
      <c r="M53" s="323">
        <v>18</v>
      </c>
      <c r="N53" s="324">
        <v>-8.1999999999999993</v>
      </c>
    </row>
    <row r="54" spans="1:14" ht="13.2" x14ac:dyDescent="0.2">
      <c r="A54" s="248"/>
      <c r="B54" s="244"/>
      <c r="C54" s="244"/>
      <c r="D54" s="244"/>
      <c r="E54" s="244"/>
      <c r="F54" s="244"/>
      <c r="G54" s="325"/>
      <c r="H54" s="326" t="s">
        <v>523</v>
      </c>
      <c r="I54" s="327">
        <v>366911</v>
      </c>
      <c r="J54" s="328">
        <v>18647</v>
      </c>
      <c r="K54" s="329">
        <v>11.8</v>
      </c>
      <c r="L54" s="330">
        <v>36117</v>
      </c>
      <c r="M54" s="331">
        <v>7.3</v>
      </c>
      <c r="N54" s="332">
        <v>4.5</v>
      </c>
    </row>
    <row r="55" spans="1:14" ht="13.2" x14ac:dyDescent="0.2">
      <c r="A55" s="248"/>
      <c r="B55" s="244"/>
      <c r="C55" s="244"/>
      <c r="D55" s="244"/>
      <c r="E55" s="244"/>
      <c r="F55" s="244"/>
      <c r="G55" s="310" t="s">
        <v>525</v>
      </c>
      <c r="H55" s="311"/>
      <c r="I55" s="319">
        <v>1073504</v>
      </c>
      <c r="J55" s="320">
        <v>55006</v>
      </c>
      <c r="K55" s="321">
        <v>54.8</v>
      </c>
      <c r="L55" s="322">
        <v>81990</v>
      </c>
      <c r="M55" s="323">
        <v>16.2</v>
      </c>
      <c r="N55" s="324">
        <v>38.6</v>
      </c>
    </row>
    <row r="56" spans="1:14" ht="13.2" x14ac:dyDescent="0.2">
      <c r="A56" s="248"/>
      <c r="B56" s="244"/>
      <c r="C56" s="244"/>
      <c r="D56" s="244"/>
      <c r="E56" s="244"/>
      <c r="F56" s="244"/>
      <c r="G56" s="325"/>
      <c r="H56" s="326" t="s">
        <v>523</v>
      </c>
      <c r="I56" s="327">
        <v>554842</v>
      </c>
      <c r="J56" s="328">
        <v>28430</v>
      </c>
      <c r="K56" s="329">
        <v>52.5</v>
      </c>
      <c r="L56" s="330">
        <v>34482</v>
      </c>
      <c r="M56" s="331">
        <v>-4.5</v>
      </c>
      <c r="N56" s="332">
        <v>57</v>
      </c>
    </row>
    <row r="57" spans="1:14" ht="13.2" x14ac:dyDescent="0.2">
      <c r="A57" s="248"/>
      <c r="B57" s="244"/>
      <c r="C57" s="244"/>
      <c r="D57" s="244"/>
      <c r="E57" s="244"/>
      <c r="F57" s="244"/>
      <c r="G57" s="310" t="s">
        <v>526</v>
      </c>
      <c r="H57" s="311"/>
      <c r="I57" s="319">
        <v>1544098</v>
      </c>
      <c r="J57" s="320">
        <v>79902</v>
      </c>
      <c r="K57" s="321">
        <v>45.3</v>
      </c>
      <c r="L57" s="322">
        <v>87551</v>
      </c>
      <c r="M57" s="323">
        <v>6.8</v>
      </c>
      <c r="N57" s="324">
        <v>38.5</v>
      </c>
    </row>
    <row r="58" spans="1:14" ht="13.2" x14ac:dyDescent="0.2">
      <c r="A58" s="248"/>
      <c r="B58" s="244"/>
      <c r="C58" s="244"/>
      <c r="D58" s="244"/>
      <c r="E58" s="244"/>
      <c r="F58" s="244"/>
      <c r="G58" s="325"/>
      <c r="H58" s="326" t="s">
        <v>523</v>
      </c>
      <c r="I58" s="327">
        <v>1037432</v>
      </c>
      <c r="J58" s="328">
        <v>53683</v>
      </c>
      <c r="K58" s="329">
        <v>88.8</v>
      </c>
      <c r="L58" s="330">
        <v>43994</v>
      </c>
      <c r="M58" s="331">
        <v>27.6</v>
      </c>
      <c r="N58" s="332">
        <v>61.2</v>
      </c>
    </row>
    <row r="59" spans="1:14" ht="13.2" x14ac:dyDescent="0.2">
      <c r="A59" s="248"/>
      <c r="B59" s="244"/>
      <c r="C59" s="244"/>
      <c r="D59" s="244"/>
      <c r="E59" s="244"/>
      <c r="F59" s="244"/>
      <c r="G59" s="310" t="s">
        <v>527</v>
      </c>
      <c r="H59" s="311"/>
      <c r="I59" s="319">
        <v>2061618</v>
      </c>
      <c r="J59" s="320">
        <v>107995</v>
      </c>
      <c r="K59" s="321">
        <v>35.200000000000003</v>
      </c>
      <c r="L59" s="322">
        <v>77577</v>
      </c>
      <c r="M59" s="323">
        <v>-11.4</v>
      </c>
      <c r="N59" s="324">
        <v>46.6</v>
      </c>
    </row>
    <row r="60" spans="1:14" ht="13.2" x14ac:dyDescent="0.2">
      <c r="A60" s="248"/>
      <c r="B60" s="244"/>
      <c r="C60" s="244"/>
      <c r="D60" s="244"/>
      <c r="E60" s="244"/>
      <c r="F60" s="244"/>
      <c r="G60" s="325"/>
      <c r="H60" s="326" t="s">
        <v>523</v>
      </c>
      <c r="I60" s="333">
        <v>929970</v>
      </c>
      <c r="J60" s="328">
        <v>48715</v>
      </c>
      <c r="K60" s="329">
        <v>-9.3000000000000007</v>
      </c>
      <c r="L60" s="330">
        <v>40870</v>
      </c>
      <c r="M60" s="331">
        <v>-7.1</v>
      </c>
      <c r="N60" s="332">
        <v>-2.2000000000000002</v>
      </c>
    </row>
    <row r="61" spans="1:14" ht="13.2" x14ac:dyDescent="0.2">
      <c r="A61" s="248"/>
      <c r="B61" s="244"/>
      <c r="C61" s="244"/>
      <c r="D61" s="244"/>
      <c r="E61" s="244"/>
      <c r="F61" s="244"/>
      <c r="G61" s="310" t="s">
        <v>528</v>
      </c>
      <c r="H61" s="334"/>
      <c r="I61" s="335">
        <v>1203304</v>
      </c>
      <c r="J61" s="336">
        <v>62164</v>
      </c>
      <c r="K61" s="337">
        <v>24.7</v>
      </c>
      <c r="L61" s="338">
        <v>75506</v>
      </c>
      <c r="M61" s="339">
        <v>6.1</v>
      </c>
      <c r="N61" s="324">
        <v>18.600000000000001</v>
      </c>
    </row>
    <row r="62" spans="1:14" ht="13.2" x14ac:dyDescent="0.2">
      <c r="A62" s="248"/>
      <c r="B62" s="244"/>
      <c r="C62" s="244"/>
      <c r="D62" s="244"/>
      <c r="E62" s="244"/>
      <c r="F62" s="244"/>
      <c r="G62" s="325"/>
      <c r="H62" s="326" t="s">
        <v>523</v>
      </c>
      <c r="I62" s="327">
        <v>643550</v>
      </c>
      <c r="J62" s="328">
        <v>33230</v>
      </c>
      <c r="K62" s="329">
        <v>21.4</v>
      </c>
      <c r="L62" s="330">
        <v>37826</v>
      </c>
      <c r="M62" s="331">
        <v>4.4000000000000004</v>
      </c>
      <c r="N62" s="332">
        <v>17</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B2" s="241"/>
      <c r="T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c r="B2" s="241"/>
      <c r="T2" s="241"/>
    </row>
    <row r="3" spans="1: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x14ac:dyDescent="0.2"/>
    <row r="5" spans="1:34" ht="13.2" x14ac:dyDescent="0.2"/>
    <row r="6" spans="1:34" ht="13.2" x14ac:dyDescent="0.2"/>
    <row r="7" spans="1:34" ht="13.2" x14ac:dyDescent="0.2"/>
    <row r="8" spans="1:34" ht="13.2" x14ac:dyDescent="0.2"/>
    <row r="9" spans="1:34" ht="13.2" x14ac:dyDescent="0.2">
      <c r="AH9" s="24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74" t="s">
        <v>3</v>
      </c>
      <c r="D47" s="1174"/>
      <c r="E47" s="1175"/>
      <c r="F47" s="11">
        <v>37.54</v>
      </c>
      <c r="G47" s="12">
        <v>40.1</v>
      </c>
      <c r="H47" s="12">
        <v>43.73</v>
      </c>
      <c r="I47" s="12">
        <v>42.15</v>
      </c>
      <c r="J47" s="13">
        <v>40.79</v>
      </c>
    </row>
    <row r="48" spans="2:10" ht="57.75" customHeight="1" x14ac:dyDescent="0.2">
      <c r="B48" s="14"/>
      <c r="C48" s="1176" t="s">
        <v>4</v>
      </c>
      <c r="D48" s="1176"/>
      <c r="E48" s="1177"/>
      <c r="F48" s="15">
        <v>18.66</v>
      </c>
      <c r="G48" s="16">
        <v>19.43</v>
      </c>
      <c r="H48" s="16">
        <v>17.02</v>
      </c>
      <c r="I48" s="16">
        <v>18.5</v>
      </c>
      <c r="J48" s="17">
        <v>19.39</v>
      </c>
    </row>
    <row r="49" spans="2:10" ht="57.75" customHeight="1" thickBot="1" x14ac:dyDescent="0.25">
      <c r="B49" s="18"/>
      <c r="C49" s="1178" t="s">
        <v>5</v>
      </c>
      <c r="D49" s="1178"/>
      <c r="E49" s="1179"/>
      <c r="F49" s="19">
        <v>3.09</v>
      </c>
      <c r="G49" s="20">
        <v>2.59</v>
      </c>
      <c r="H49" s="20" t="s">
        <v>535</v>
      </c>
      <c r="I49" s="20" t="s">
        <v>536</v>
      </c>
      <c r="J49" s="21" t="s">
        <v>537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86" t="s">
        <v>538</v>
      </c>
      <c r="D34" s="1186"/>
      <c r="E34" s="1187"/>
      <c r="F34" s="32">
        <v>18.66</v>
      </c>
      <c r="G34" s="33">
        <v>19.43</v>
      </c>
      <c r="H34" s="33">
        <v>17.010000000000002</v>
      </c>
      <c r="I34" s="33">
        <v>18.489999999999998</v>
      </c>
      <c r="J34" s="34">
        <v>19.38</v>
      </c>
      <c r="K34" s="22"/>
      <c r="L34" s="22"/>
      <c r="M34" s="22"/>
      <c r="N34" s="22"/>
      <c r="O34" s="22"/>
      <c r="P34" s="22"/>
    </row>
    <row r="35" spans="1:16" ht="39" customHeight="1" x14ac:dyDescent="0.2">
      <c r="A35" s="22"/>
      <c r="B35" s="35"/>
      <c r="C35" s="1180" t="s">
        <v>539</v>
      </c>
      <c r="D35" s="1181"/>
      <c r="E35" s="1182"/>
      <c r="F35" s="36">
        <v>8.48</v>
      </c>
      <c r="G35" s="37">
        <v>8.42</v>
      </c>
      <c r="H35" s="37">
        <v>7.61</v>
      </c>
      <c r="I35" s="37">
        <v>7.96</v>
      </c>
      <c r="J35" s="38">
        <v>7.84</v>
      </c>
      <c r="K35" s="22"/>
      <c r="L35" s="22"/>
      <c r="M35" s="22"/>
      <c r="N35" s="22"/>
      <c r="O35" s="22"/>
      <c r="P35" s="22"/>
    </row>
    <row r="36" spans="1:16" ht="39" customHeight="1" x14ac:dyDescent="0.2">
      <c r="A36" s="22"/>
      <c r="B36" s="35"/>
      <c r="C36" s="1180" t="s">
        <v>540</v>
      </c>
      <c r="D36" s="1181"/>
      <c r="E36" s="1182"/>
      <c r="F36" s="36">
        <v>6.54</v>
      </c>
      <c r="G36" s="37">
        <v>8.41</v>
      </c>
      <c r="H36" s="37">
        <v>9.02</v>
      </c>
      <c r="I36" s="37">
        <v>6.55</v>
      </c>
      <c r="J36" s="38">
        <v>3.69</v>
      </c>
      <c r="K36" s="22"/>
      <c r="L36" s="22"/>
      <c r="M36" s="22"/>
      <c r="N36" s="22"/>
      <c r="O36" s="22"/>
      <c r="P36" s="22"/>
    </row>
    <row r="37" spans="1:16" ht="39" customHeight="1" x14ac:dyDescent="0.2">
      <c r="A37" s="22"/>
      <c r="B37" s="35"/>
      <c r="C37" s="1180" t="s">
        <v>541</v>
      </c>
      <c r="D37" s="1181"/>
      <c r="E37" s="1182"/>
      <c r="F37" s="36">
        <v>0.2</v>
      </c>
      <c r="G37" s="37">
        <v>0.27</v>
      </c>
      <c r="H37" s="37">
        <v>0.8</v>
      </c>
      <c r="I37" s="37">
        <v>1.96</v>
      </c>
      <c r="J37" s="38">
        <v>3.29</v>
      </c>
      <c r="K37" s="22"/>
      <c r="L37" s="22"/>
      <c r="M37" s="22"/>
      <c r="N37" s="22"/>
      <c r="O37" s="22"/>
      <c r="P37" s="22"/>
    </row>
    <row r="38" spans="1:16" ht="39" customHeight="1" x14ac:dyDescent="0.2">
      <c r="A38" s="22"/>
      <c r="B38" s="35"/>
      <c r="C38" s="1180" t="s">
        <v>542</v>
      </c>
      <c r="D38" s="1181"/>
      <c r="E38" s="1182"/>
      <c r="F38" s="36">
        <v>0.43</v>
      </c>
      <c r="G38" s="37">
        <v>0.85</v>
      </c>
      <c r="H38" s="37">
        <v>1.01</v>
      </c>
      <c r="I38" s="37">
        <v>1.28</v>
      </c>
      <c r="J38" s="38">
        <v>2.1800000000000002</v>
      </c>
      <c r="K38" s="22"/>
      <c r="L38" s="22"/>
      <c r="M38" s="22"/>
      <c r="N38" s="22"/>
      <c r="O38" s="22"/>
      <c r="P38" s="22"/>
    </row>
    <row r="39" spans="1:16" ht="39" customHeight="1" x14ac:dyDescent="0.2">
      <c r="A39" s="22"/>
      <c r="B39" s="35"/>
      <c r="C39" s="1180" t="s">
        <v>543</v>
      </c>
      <c r="D39" s="1181"/>
      <c r="E39" s="1182"/>
      <c r="F39" s="36">
        <v>1.83</v>
      </c>
      <c r="G39" s="37">
        <v>3.01</v>
      </c>
      <c r="H39" s="37">
        <v>2.98</v>
      </c>
      <c r="I39" s="37">
        <v>1.56</v>
      </c>
      <c r="J39" s="38">
        <v>1.76</v>
      </c>
      <c r="K39" s="22"/>
      <c r="L39" s="22"/>
      <c r="M39" s="22"/>
      <c r="N39" s="22"/>
      <c r="O39" s="22"/>
      <c r="P39" s="22"/>
    </row>
    <row r="40" spans="1:16" ht="39" customHeight="1" x14ac:dyDescent="0.2">
      <c r="A40" s="22"/>
      <c r="B40" s="35"/>
      <c r="C40" s="1180" t="s">
        <v>544</v>
      </c>
      <c r="D40" s="1181"/>
      <c r="E40" s="1182"/>
      <c r="F40" s="36">
        <v>0.04</v>
      </c>
      <c r="G40" s="37">
        <v>0.05</v>
      </c>
      <c r="H40" s="37">
        <v>0</v>
      </c>
      <c r="I40" s="37">
        <v>0</v>
      </c>
      <c r="J40" s="38">
        <v>0.01</v>
      </c>
      <c r="K40" s="22"/>
      <c r="L40" s="22"/>
      <c r="M40" s="22"/>
      <c r="N40" s="22"/>
      <c r="O40" s="22"/>
      <c r="P40" s="22"/>
    </row>
    <row r="41" spans="1:16" ht="39" customHeight="1" x14ac:dyDescent="0.2">
      <c r="A41" s="22"/>
      <c r="B41" s="35"/>
      <c r="C41" s="1180" t="s">
        <v>545</v>
      </c>
      <c r="D41" s="1181"/>
      <c r="E41" s="1182"/>
      <c r="F41" s="36">
        <v>0.01</v>
      </c>
      <c r="G41" s="37">
        <v>0.01</v>
      </c>
      <c r="H41" s="37">
        <v>0.01</v>
      </c>
      <c r="I41" s="37">
        <v>0</v>
      </c>
      <c r="J41" s="38">
        <v>0.01</v>
      </c>
      <c r="K41" s="22"/>
      <c r="L41" s="22"/>
      <c r="M41" s="22"/>
      <c r="N41" s="22"/>
      <c r="O41" s="22"/>
      <c r="P41" s="22"/>
    </row>
    <row r="42" spans="1:16" ht="39" customHeight="1" x14ac:dyDescent="0.2">
      <c r="A42" s="22"/>
      <c r="B42" s="39"/>
      <c r="C42" s="1180" t="s">
        <v>546</v>
      </c>
      <c r="D42" s="1181"/>
      <c r="E42" s="1182"/>
      <c r="F42" s="36" t="s">
        <v>491</v>
      </c>
      <c r="G42" s="37" t="s">
        <v>491</v>
      </c>
      <c r="H42" s="37" t="s">
        <v>491</v>
      </c>
      <c r="I42" s="37" t="s">
        <v>491</v>
      </c>
      <c r="J42" s="38" t="s">
        <v>491</v>
      </c>
      <c r="K42" s="22"/>
      <c r="L42" s="22"/>
      <c r="M42" s="22"/>
      <c r="N42" s="22"/>
      <c r="O42" s="22"/>
      <c r="P42" s="22"/>
    </row>
    <row r="43" spans="1:16" ht="39" customHeight="1" thickBot="1" x14ac:dyDescent="0.25">
      <c r="A43" s="22"/>
      <c r="B43" s="40"/>
      <c r="C43" s="1183" t="s">
        <v>547</v>
      </c>
      <c r="D43" s="1184"/>
      <c r="E43" s="1185"/>
      <c r="F43" s="41">
        <v>0.01</v>
      </c>
      <c r="G43" s="42">
        <v>0.01</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638</v>
      </c>
      <c r="L45" s="60">
        <v>632</v>
      </c>
      <c r="M45" s="60">
        <v>628</v>
      </c>
      <c r="N45" s="60">
        <v>620</v>
      </c>
      <c r="O45" s="61">
        <v>613</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491</v>
      </c>
      <c r="L46" s="64" t="s">
        <v>491</v>
      </c>
      <c r="M46" s="64" t="s">
        <v>491</v>
      </c>
      <c r="N46" s="64" t="s">
        <v>491</v>
      </c>
      <c r="O46" s="65" t="s">
        <v>491</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491</v>
      </c>
      <c r="L47" s="64" t="s">
        <v>491</v>
      </c>
      <c r="M47" s="64" t="s">
        <v>491</v>
      </c>
      <c r="N47" s="64" t="s">
        <v>491</v>
      </c>
      <c r="O47" s="65" t="s">
        <v>491</v>
      </c>
      <c r="P47" s="48"/>
      <c r="Q47" s="48"/>
      <c r="R47" s="48"/>
      <c r="S47" s="48"/>
      <c r="T47" s="48"/>
      <c r="U47" s="48"/>
    </row>
    <row r="48" spans="1:21" ht="30.75" customHeight="1" x14ac:dyDescent="0.2">
      <c r="A48" s="48"/>
      <c r="B48" s="1198"/>
      <c r="C48" s="1199"/>
      <c r="D48" s="62"/>
      <c r="E48" s="1190" t="s">
        <v>15</v>
      </c>
      <c r="F48" s="1190"/>
      <c r="G48" s="1190"/>
      <c r="H48" s="1190"/>
      <c r="I48" s="1190"/>
      <c r="J48" s="1191"/>
      <c r="K48" s="63">
        <v>261</v>
      </c>
      <c r="L48" s="64">
        <v>286</v>
      </c>
      <c r="M48" s="64">
        <v>312</v>
      </c>
      <c r="N48" s="64">
        <v>346</v>
      </c>
      <c r="O48" s="65">
        <v>374</v>
      </c>
      <c r="P48" s="48"/>
      <c r="Q48" s="48"/>
      <c r="R48" s="48"/>
      <c r="S48" s="48"/>
      <c r="T48" s="48"/>
      <c r="U48" s="48"/>
    </row>
    <row r="49" spans="1:21" ht="30.75" customHeight="1" x14ac:dyDescent="0.2">
      <c r="A49" s="48"/>
      <c r="B49" s="1198"/>
      <c r="C49" s="1199"/>
      <c r="D49" s="62"/>
      <c r="E49" s="1190" t="s">
        <v>16</v>
      </c>
      <c r="F49" s="1190"/>
      <c r="G49" s="1190"/>
      <c r="H49" s="1190"/>
      <c r="I49" s="1190"/>
      <c r="J49" s="1191"/>
      <c r="K49" s="63">
        <v>145</v>
      </c>
      <c r="L49" s="64">
        <v>114</v>
      </c>
      <c r="M49" s="64">
        <v>95</v>
      </c>
      <c r="N49" s="64">
        <v>99</v>
      </c>
      <c r="O49" s="65">
        <v>102</v>
      </c>
      <c r="P49" s="48"/>
      <c r="Q49" s="48"/>
      <c r="R49" s="48"/>
      <c r="S49" s="48"/>
      <c r="T49" s="48"/>
      <c r="U49" s="48"/>
    </row>
    <row r="50" spans="1:21" ht="30.75" customHeight="1" x14ac:dyDescent="0.2">
      <c r="A50" s="48"/>
      <c r="B50" s="1198"/>
      <c r="C50" s="1199"/>
      <c r="D50" s="62"/>
      <c r="E50" s="1190" t="s">
        <v>17</v>
      </c>
      <c r="F50" s="1190"/>
      <c r="G50" s="1190"/>
      <c r="H50" s="1190"/>
      <c r="I50" s="1190"/>
      <c r="J50" s="1191"/>
      <c r="K50" s="63" t="s">
        <v>491</v>
      </c>
      <c r="L50" s="64" t="s">
        <v>491</v>
      </c>
      <c r="M50" s="64" t="s">
        <v>491</v>
      </c>
      <c r="N50" s="64" t="s">
        <v>491</v>
      </c>
      <c r="O50" s="65" t="s">
        <v>491</v>
      </c>
      <c r="P50" s="48"/>
      <c r="Q50" s="48"/>
      <c r="R50" s="48"/>
      <c r="S50" s="48"/>
      <c r="T50" s="48"/>
      <c r="U50" s="48"/>
    </row>
    <row r="51" spans="1:21" ht="30.75" customHeight="1" x14ac:dyDescent="0.2">
      <c r="A51" s="48"/>
      <c r="B51" s="1200"/>
      <c r="C51" s="1201"/>
      <c r="D51" s="66"/>
      <c r="E51" s="1190" t="s">
        <v>18</v>
      </c>
      <c r="F51" s="1190"/>
      <c r="G51" s="1190"/>
      <c r="H51" s="1190"/>
      <c r="I51" s="1190"/>
      <c r="J51" s="1191"/>
      <c r="K51" s="63" t="s">
        <v>491</v>
      </c>
      <c r="L51" s="64" t="s">
        <v>491</v>
      </c>
      <c r="M51" s="64" t="s">
        <v>491</v>
      </c>
      <c r="N51" s="64" t="s">
        <v>491</v>
      </c>
      <c r="O51" s="65" t="s">
        <v>491</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627</v>
      </c>
      <c r="L52" s="64">
        <v>647</v>
      </c>
      <c r="M52" s="64">
        <v>667</v>
      </c>
      <c r="N52" s="64">
        <v>701</v>
      </c>
      <c r="O52" s="65">
        <v>707</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417</v>
      </c>
      <c r="L53" s="69">
        <v>385</v>
      </c>
      <c r="M53" s="69">
        <v>368</v>
      </c>
      <c r="N53" s="69">
        <v>364</v>
      </c>
      <c r="O53" s="70">
        <v>382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530</v>
      </c>
      <c r="J40" s="79" t="s">
        <v>531</v>
      </c>
      <c r="K40" s="79" t="s">
        <v>532</v>
      </c>
      <c r="L40" s="79" t="s">
        <v>533</v>
      </c>
      <c r="M40" s="80" t="s">
        <v>534</v>
      </c>
    </row>
    <row r="41" spans="2:13" ht="27.75" customHeight="1" x14ac:dyDescent="0.2">
      <c r="B41" s="1204" t="s">
        <v>24</v>
      </c>
      <c r="C41" s="1205"/>
      <c r="D41" s="81"/>
      <c r="E41" s="1210" t="s">
        <v>25</v>
      </c>
      <c r="F41" s="1210"/>
      <c r="G41" s="1210"/>
      <c r="H41" s="1211"/>
      <c r="I41" s="82">
        <v>5965</v>
      </c>
      <c r="J41" s="83">
        <v>6209</v>
      </c>
      <c r="K41" s="83">
        <v>6467</v>
      </c>
      <c r="L41" s="83">
        <v>7221</v>
      </c>
      <c r="M41" s="84">
        <v>8419</v>
      </c>
    </row>
    <row r="42" spans="2:13" ht="27.75" customHeight="1" x14ac:dyDescent="0.2">
      <c r="B42" s="1206"/>
      <c r="C42" s="1207"/>
      <c r="D42" s="85"/>
      <c r="E42" s="1212" t="s">
        <v>26</v>
      </c>
      <c r="F42" s="1212"/>
      <c r="G42" s="1212"/>
      <c r="H42" s="1213"/>
      <c r="I42" s="86" t="s">
        <v>491</v>
      </c>
      <c r="J42" s="87" t="s">
        <v>491</v>
      </c>
      <c r="K42" s="87" t="s">
        <v>491</v>
      </c>
      <c r="L42" s="87" t="s">
        <v>491</v>
      </c>
      <c r="M42" s="88" t="s">
        <v>491</v>
      </c>
    </row>
    <row r="43" spans="2:13" ht="27.75" customHeight="1" x14ac:dyDescent="0.2">
      <c r="B43" s="1206"/>
      <c r="C43" s="1207"/>
      <c r="D43" s="85"/>
      <c r="E43" s="1212" t="s">
        <v>27</v>
      </c>
      <c r="F43" s="1212"/>
      <c r="G43" s="1212"/>
      <c r="H43" s="1213"/>
      <c r="I43" s="86">
        <v>4792</v>
      </c>
      <c r="J43" s="87">
        <v>4795</v>
      </c>
      <c r="K43" s="87">
        <v>4886</v>
      </c>
      <c r="L43" s="87">
        <v>4905</v>
      </c>
      <c r="M43" s="88">
        <v>4864</v>
      </c>
    </row>
    <row r="44" spans="2:13" ht="27.75" customHeight="1" x14ac:dyDescent="0.2">
      <c r="B44" s="1206"/>
      <c r="C44" s="1207"/>
      <c r="D44" s="85"/>
      <c r="E44" s="1212" t="s">
        <v>28</v>
      </c>
      <c r="F44" s="1212"/>
      <c r="G44" s="1212"/>
      <c r="H44" s="1213"/>
      <c r="I44" s="86">
        <v>975</v>
      </c>
      <c r="J44" s="87">
        <v>892</v>
      </c>
      <c r="K44" s="87">
        <v>789</v>
      </c>
      <c r="L44" s="87">
        <v>694</v>
      </c>
      <c r="M44" s="88">
        <v>654</v>
      </c>
    </row>
    <row r="45" spans="2:13" ht="27.75" customHeight="1" x14ac:dyDescent="0.2">
      <c r="B45" s="1206"/>
      <c r="C45" s="1207"/>
      <c r="D45" s="85"/>
      <c r="E45" s="1212" t="s">
        <v>29</v>
      </c>
      <c r="F45" s="1212"/>
      <c r="G45" s="1212"/>
      <c r="H45" s="1213"/>
      <c r="I45" s="86">
        <v>909</v>
      </c>
      <c r="J45" s="87">
        <v>779</v>
      </c>
      <c r="K45" s="87">
        <v>862</v>
      </c>
      <c r="L45" s="87">
        <v>761</v>
      </c>
      <c r="M45" s="88">
        <v>637</v>
      </c>
    </row>
    <row r="46" spans="2:13" ht="27.75" customHeight="1" x14ac:dyDescent="0.2">
      <c r="B46" s="1206"/>
      <c r="C46" s="1207"/>
      <c r="D46" s="85"/>
      <c r="E46" s="1212" t="s">
        <v>30</v>
      </c>
      <c r="F46" s="1212"/>
      <c r="G46" s="1212"/>
      <c r="H46" s="1213"/>
      <c r="I46" s="86" t="s">
        <v>491</v>
      </c>
      <c r="J46" s="87" t="s">
        <v>491</v>
      </c>
      <c r="K46" s="87" t="s">
        <v>491</v>
      </c>
      <c r="L46" s="87" t="s">
        <v>491</v>
      </c>
      <c r="M46" s="88" t="s">
        <v>491</v>
      </c>
    </row>
    <row r="47" spans="2:13" ht="27.75" customHeight="1" x14ac:dyDescent="0.2">
      <c r="B47" s="1206"/>
      <c r="C47" s="1207"/>
      <c r="D47" s="85"/>
      <c r="E47" s="1212" t="s">
        <v>31</v>
      </c>
      <c r="F47" s="1212"/>
      <c r="G47" s="1212"/>
      <c r="H47" s="1213"/>
      <c r="I47" s="86" t="s">
        <v>491</v>
      </c>
      <c r="J47" s="87" t="s">
        <v>491</v>
      </c>
      <c r="K47" s="87" t="s">
        <v>491</v>
      </c>
      <c r="L47" s="87" t="s">
        <v>491</v>
      </c>
      <c r="M47" s="88" t="s">
        <v>491</v>
      </c>
    </row>
    <row r="48" spans="2:13" ht="27.75" customHeight="1" x14ac:dyDescent="0.2">
      <c r="B48" s="1208"/>
      <c r="C48" s="1209"/>
      <c r="D48" s="85"/>
      <c r="E48" s="1212" t="s">
        <v>32</v>
      </c>
      <c r="F48" s="1212"/>
      <c r="G48" s="1212"/>
      <c r="H48" s="1213"/>
      <c r="I48" s="86" t="s">
        <v>491</v>
      </c>
      <c r="J48" s="87" t="s">
        <v>491</v>
      </c>
      <c r="K48" s="87" t="s">
        <v>491</v>
      </c>
      <c r="L48" s="87" t="s">
        <v>491</v>
      </c>
      <c r="M48" s="88" t="s">
        <v>491</v>
      </c>
    </row>
    <row r="49" spans="2:13" ht="27.75" customHeight="1" x14ac:dyDescent="0.2">
      <c r="B49" s="1214" t="s">
        <v>33</v>
      </c>
      <c r="C49" s="1215"/>
      <c r="D49" s="89"/>
      <c r="E49" s="1212" t="s">
        <v>34</v>
      </c>
      <c r="F49" s="1212"/>
      <c r="G49" s="1212"/>
      <c r="H49" s="1213"/>
      <c r="I49" s="86">
        <v>2422</v>
      </c>
      <c r="J49" s="87">
        <v>2892</v>
      </c>
      <c r="K49" s="87">
        <v>3166</v>
      </c>
      <c r="L49" s="87">
        <v>3141</v>
      </c>
      <c r="M49" s="88">
        <v>2842</v>
      </c>
    </row>
    <row r="50" spans="2:13" ht="27.75" customHeight="1" x14ac:dyDescent="0.2">
      <c r="B50" s="1206"/>
      <c r="C50" s="1207"/>
      <c r="D50" s="85"/>
      <c r="E50" s="1212" t="s">
        <v>35</v>
      </c>
      <c r="F50" s="1212"/>
      <c r="G50" s="1212"/>
      <c r="H50" s="1213"/>
      <c r="I50" s="86">
        <v>1029</v>
      </c>
      <c r="J50" s="87">
        <v>964</v>
      </c>
      <c r="K50" s="87">
        <v>865</v>
      </c>
      <c r="L50" s="87">
        <v>811</v>
      </c>
      <c r="M50" s="88">
        <v>754</v>
      </c>
    </row>
    <row r="51" spans="2:13" ht="27.75" customHeight="1" x14ac:dyDescent="0.2">
      <c r="B51" s="1208"/>
      <c r="C51" s="1209"/>
      <c r="D51" s="85"/>
      <c r="E51" s="1212" t="s">
        <v>36</v>
      </c>
      <c r="F51" s="1212"/>
      <c r="G51" s="1212"/>
      <c r="H51" s="1213"/>
      <c r="I51" s="86">
        <v>7040</v>
      </c>
      <c r="J51" s="87">
        <v>7243</v>
      </c>
      <c r="K51" s="87">
        <v>7588</v>
      </c>
      <c r="L51" s="87">
        <v>7693</v>
      </c>
      <c r="M51" s="88">
        <v>8080</v>
      </c>
    </row>
    <row r="52" spans="2:13" ht="27.75" customHeight="1" thickBot="1" x14ac:dyDescent="0.25">
      <c r="B52" s="1216" t="s">
        <v>37</v>
      </c>
      <c r="C52" s="1217"/>
      <c r="D52" s="90"/>
      <c r="E52" s="1218" t="s">
        <v>38</v>
      </c>
      <c r="F52" s="1218"/>
      <c r="G52" s="1218"/>
      <c r="H52" s="1219"/>
      <c r="I52" s="91">
        <v>2150</v>
      </c>
      <c r="J52" s="92">
        <v>1575</v>
      </c>
      <c r="K52" s="92">
        <v>1385</v>
      </c>
      <c r="L52" s="92">
        <v>1935</v>
      </c>
      <c r="M52" s="93">
        <v>2897</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2"/>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x14ac:dyDescent="0.2">
      <c r="A1" s="342"/>
      <c r="B1" s="343"/>
      <c r="P1" s="244"/>
      <c r="Q1" s="244"/>
    </row>
    <row r="2" spans="1:51" ht="25.8" x14ac:dyDescent="0.3">
      <c r="A2" s="342"/>
      <c r="C2" s="344"/>
      <c r="P2" s="244"/>
      <c r="Q2" s="244"/>
    </row>
    <row r="3" spans="1:51" ht="25.8" x14ac:dyDescent="0.3">
      <c r="A3" s="342"/>
      <c r="C3" s="344"/>
      <c r="P3" s="244"/>
      <c r="Q3" s="244"/>
    </row>
    <row r="4" spans="1:51" s="345" customFormat="1" ht="13.2" x14ac:dyDescent="0.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2" x14ac:dyDescent="0.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2" x14ac:dyDescent="0.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2" x14ac:dyDescent="0.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2" x14ac:dyDescent="0.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2" x14ac:dyDescent="0.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2" x14ac:dyDescent="0.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ht="13.2" x14ac:dyDescent="0.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2" x14ac:dyDescent="0.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ht="13.2"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2">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2" x14ac:dyDescent="0.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2" x14ac:dyDescent="0.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2" x14ac:dyDescent="0.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2" x14ac:dyDescent="0.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2" x14ac:dyDescent="0.2">
      <c r="P19" s="244"/>
      <c r="Q19" s="244"/>
    </row>
    <row r="20" spans="1:259" ht="13.2" x14ac:dyDescent="0.2">
      <c r="P20" s="244"/>
      <c r="Q20" s="244"/>
    </row>
    <row r="21" spans="1:259" ht="16.2" x14ac:dyDescent="0.2">
      <c r="B21" s="346"/>
      <c r="C21" s="246"/>
      <c r="D21" s="246"/>
      <c r="E21" s="246"/>
      <c r="F21" s="246"/>
      <c r="G21" s="246"/>
      <c r="H21" s="246"/>
      <c r="I21" s="246"/>
      <c r="J21" s="246"/>
      <c r="K21" s="246"/>
      <c r="L21" s="246"/>
      <c r="M21" s="246"/>
      <c r="N21" s="347"/>
      <c r="O21" s="246"/>
      <c r="P21" s="247"/>
      <c r="Q21" s="244"/>
      <c r="IY21" s="348"/>
    </row>
    <row r="22" spans="1:259" ht="16.2" x14ac:dyDescent="0.2">
      <c r="B22" s="248"/>
      <c r="IY22" s="349"/>
    </row>
    <row r="23" spans="1:259" ht="13.2" x14ac:dyDescent="0.2">
      <c r="B23" s="248"/>
    </row>
    <row r="24" spans="1:259" ht="13.2" x14ac:dyDescent="0.2">
      <c r="B24" s="248"/>
    </row>
    <row r="25" spans="1:259" ht="13.2" x14ac:dyDescent="0.2">
      <c r="B25" s="248"/>
    </row>
    <row r="26" spans="1:259" ht="13.2" x14ac:dyDescent="0.2">
      <c r="B26" s="248"/>
    </row>
    <row r="27" spans="1:259" ht="13.2" x14ac:dyDescent="0.2">
      <c r="B27" s="248"/>
    </row>
    <row r="28" spans="1:259" ht="13.2" x14ac:dyDescent="0.2">
      <c r="B28" s="248"/>
    </row>
    <row r="29" spans="1:259" ht="13.2" x14ac:dyDescent="0.2">
      <c r="B29" s="248"/>
    </row>
    <row r="30" spans="1:259" ht="13.2" x14ac:dyDescent="0.2">
      <c r="B30" s="248"/>
    </row>
    <row r="31" spans="1:259" ht="13.2" x14ac:dyDescent="0.2">
      <c r="B31" s="248"/>
    </row>
    <row r="32" spans="1:259" ht="13.2" x14ac:dyDescent="0.2">
      <c r="B32" s="248"/>
    </row>
    <row r="33" spans="2:17" ht="13.2" x14ac:dyDescent="0.2">
      <c r="B33" s="248"/>
    </row>
    <row r="34" spans="2:17" ht="13.2" x14ac:dyDescent="0.2">
      <c r="B34" s="248"/>
    </row>
    <row r="35" spans="2:17" ht="13.2" x14ac:dyDescent="0.2">
      <c r="B35" s="248"/>
    </row>
    <row r="36" spans="2:17" ht="13.2" x14ac:dyDescent="0.2">
      <c r="B36" s="248"/>
    </row>
    <row r="37" spans="2:17" ht="13.2" x14ac:dyDescent="0.2">
      <c r="B37" s="248"/>
    </row>
    <row r="38" spans="2:17" ht="13.2" x14ac:dyDescent="0.2">
      <c r="B38" s="248"/>
    </row>
    <row r="39" spans="2:17" ht="13.2" x14ac:dyDescent="0.2">
      <c r="B39" s="340"/>
      <c r="C39" s="306"/>
      <c r="D39" s="306"/>
      <c r="E39" s="306"/>
      <c r="F39" s="306"/>
      <c r="G39" s="306"/>
      <c r="H39" s="306"/>
      <c r="I39" s="306"/>
      <c r="J39" s="306"/>
      <c r="K39" s="306"/>
      <c r="L39" s="306"/>
      <c r="M39" s="306"/>
      <c r="N39" s="306"/>
      <c r="O39" s="306"/>
      <c r="P39" s="341"/>
    </row>
    <row r="40" spans="2:17" ht="13.2" x14ac:dyDescent="0.2">
      <c r="B40" s="350"/>
      <c r="C40" s="244"/>
      <c r="D40" s="244"/>
      <c r="E40" s="244"/>
      <c r="F40" s="244"/>
      <c r="G40" s="244"/>
      <c r="H40" s="244"/>
      <c r="I40" s="244"/>
      <c r="J40" s="244"/>
      <c r="K40" s="244"/>
      <c r="L40" s="244"/>
      <c r="M40" s="244"/>
      <c r="N40" s="244"/>
      <c r="O40" s="244"/>
      <c r="P40" s="350"/>
      <c r="Q40" s="244"/>
    </row>
    <row r="41" spans="2:17" ht="16.2" x14ac:dyDescent="0.2">
      <c r="B41" s="245" t="s">
        <v>564</v>
      </c>
      <c r="C41" s="246"/>
      <c r="D41" s="246"/>
      <c r="E41" s="246"/>
      <c r="F41" s="246"/>
      <c r="G41" s="246"/>
      <c r="H41" s="246"/>
      <c r="I41" s="246"/>
      <c r="J41" s="246"/>
      <c r="K41" s="246"/>
      <c r="L41" s="246"/>
      <c r="M41" s="246"/>
      <c r="N41" s="246"/>
      <c r="O41" s="246"/>
      <c r="P41" s="247"/>
    </row>
    <row r="42" spans="2:17" ht="13.2" x14ac:dyDescent="0.2">
      <c r="B42" s="248"/>
      <c r="C42" s="244"/>
      <c r="D42" s="244"/>
      <c r="E42" s="244"/>
      <c r="F42" s="244"/>
      <c r="G42" s="351" t="s">
        <v>565</v>
      </c>
      <c r="I42" s="352"/>
      <c r="J42" s="352"/>
      <c r="K42" s="352"/>
      <c r="L42" s="244"/>
      <c r="M42" s="244"/>
      <c r="N42" s="244"/>
      <c r="O42" s="244"/>
    </row>
    <row r="43" spans="2:17" ht="13.2" x14ac:dyDescent="0.2">
      <c r="B43" s="248"/>
      <c r="C43" s="244"/>
      <c r="D43" s="244"/>
      <c r="E43" s="244"/>
      <c r="F43" s="244"/>
      <c r="G43" s="1220"/>
      <c r="H43" s="1221"/>
      <c r="I43" s="1221"/>
      <c r="J43" s="1221"/>
      <c r="K43" s="1221"/>
      <c r="L43" s="1221"/>
      <c r="M43" s="1221"/>
      <c r="N43" s="1221"/>
      <c r="O43" s="1222"/>
    </row>
    <row r="44" spans="2:17" ht="13.2" x14ac:dyDescent="0.2">
      <c r="B44" s="248"/>
      <c r="C44" s="244"/>
      <c r="D44" s="244"/>
      <c r="E44" s="244"/>
      <c r="F44" s="244"/>
      <c r="G44" s="1223"/>
      <c r="H44" s="1224"/>
      <c r="I44" s="1224"/>
      <c r="J44" s="1224"/>
      <c r="K44" s="1224"/>
      <c r="L44" s="1224"/>
      <c r="M44" s="1224"/>
      <c r="N44" s="1224"/>
      <c r="O44" s="1225"/>
    </row>
    <row r="45" spans="2:17" ht="13.2" x14ac:dyDescent="0.2">
      <c r="B45" s="248"/>
      <c r="C45" s="244"/>
      <c r="D45" s="244"/>
      <c r="E45" s="244"/>
      <c r="F45" s="244"/>
      <c r="G45" s="1223"/>
      <c r="H45" s="1224"/>
      <c r="I45" s="1224"/>
      <c r="J45" s="1224"/>
      <c r="K45" s="1224"/>
      <c r="L45" s="1224"/>
      <c r="M45" s="1224"/>
      <c r="N45" s="1224"/>
      <c r="O45" s="1225"/>
    </row>
    <row r="46" spans="2:17" ht="13.2" x14ac:dyDescent="0.2">
      <c r="B46" s="248"/>
      <c r="C46" s="244"/>
      <c r="D46" s="244"/>
      <c r="E46" s="244"/>
      <c r="F46" s="244"/>
      <c r="G46" s="1223"/>
      <c r="H46" s="1224"/>
      <c r="I46" s="1224"/>
      <c r="J46" s="1224"/>
      <c r="K46" s="1224"/>
      <c r="L46" s="1224"/>
      <c r="M46" s="1224"/>
      <c r="N46" s="1224"/>
      <c r="O46" s="1225"/>
    </row>
    <row r="47" spans="2:17" ht="13.2" x14ac:dyDescent="0.2">
      <c r="B47" s="248"/>
      <c r="C47" s="244"/>
      <c r="D47" s="244"/>
      <c r="E47" s="244"/>
      <c r="F47" s="244"/>
      <c r="G47" s="1226"/>
      <c r="H47" s="1227"/>
      <c r="I47" s="1227"/>
      <c r="J47" s="1227"/>
      <c r="K47" s="1227"/>
      <c r="L47" s="1227"/>
      <c r="M47" s="1227"/>
      <c r="N47" s="1227"/>
      <c r="O47" s="1228"/>
    </row>
    <row r="48" spans="2:17" ht="13.2" x14ac:dyDescent="0.2">
      <c r="B48" s="248"/>
      <c r="C48" s="244"/>
      <c r="D48" s="244"/>
      <c r="E48" s="244"/>
      <c r="F48" s="244"/>
      <c r="G48" s="244"/>
      <c r="H48" s="353"/>
      <c r="I48" s="353"/>
      <c r="J48" s="353"/>
    </row>
    <row r="49" spans="1:17" ht="13.2" x14ac:dyDescent="0.2">
      <c r="B49" s="248"/>
      <c r="C49" s="244"/>
      <c r="D49" s="244"/>
      <c r="E49" s="244"/>
      <c r="F49" s="244"/>
      <c r="G49" s="243" t="s">
        <v>566</v>
      </c>
    </row>
    <row r="50" spans="1:17" ht="13.2" x14ac:dyDescent="0.2">
      <c r="B50" s="248"/>
      <c r="C50" s="244"/>
      <c r="D50" s="244"/>
      <c r="E50" s="244"/>
      <c r="F50" s="244"/>
      <c r="G50" s="1229"/>
      <c r="H50" s="1230"/>
      <c r="I50" s="1230"/>
      <c r="J50" s="1231"/>
      <c r="K50" s="354" t="s">
        <v>530</v>
      </c>
      <c r="L50" s="354" t="s">
        <v>531</v>
      </c>
      <c r="M50" s="354" t="s">
        <v>532</v>
      </c>
      <c r="N50" s="354" t="s">
        <v>533</v>
      </c>
      <c r="O50" s="354" t="s">
        <v>534</v>
      </c>
    </row>
    <row r="51" spans="1:17" ht="13.2" x14ac:dyDescent="0.2">
      <c r="B51" s="248"/>
      <c r="C51" s="244"/>
      <c r="D51" s="244"/>
      <c r="E51" s="244"/>
      <c r="F51" s="244"/>
      <c r="G51" s="1232" t="s">
        <v>567</v>
      </c>
      <c r="H51" s="1233"/>
      <c r="I51" s="1238" t="s">
        <v>568</v>
      </c>
      <c r="J51" s="1238"/>
      <c r="K51" s="1240"/>
      <c r="L51" s="1240"/>
      <c r="M51" s="1240"/>
      <c r="N51" s="1240"/>
      <c r="O51" s="1240"/>
    </row>
    <row r="52" spans="1:17" ht="13.2" x14ac:dyDescent="0.2">
      <c r="B52" s="248"/>
      <c r="C52" s="244"/>
      <c r="D52" s="244"/>
      <c r="E52" s="244"/>
      <c r="F52" s="244"/>
      <c r="G52" s="1234"/>
      <c r="H52" s="1235"/>
      <c r="I52" s="1239"/>
      <c r="J52" s="1239"/>
      <c r="K52" s="1241"/>
      <c r="L52" s="1241"/>
      <c r="M52" s="1241"/>
      <c r="N52" s="1241"/>
      <c r="O52" s="1241"/>
    </row>
    <row r="53" spans="1:17" ht="13.2" x14ac:dyDescent="0.2">
      <c r="A53" s="355"/>
      <c r="B53" s="248"/>
      <c r="C53" s="244"/>
      <c r="D53" s="244"/>
      <c r="E53" s="244"/>
      <c r="F53" s="244"/>
      <c r="G53" s="1234"/>
      <c r="H53" s="1235"/>
      <c r="I53" s="1242" t="s">
        <v>569</v>
      </c>
      <c r="J53" s="1242"/>
      <c r="K53" s="1249"/>
      <c r="L53" s="1249"/>
      <c r="M53" s="1249"/>
      <c r="N53" s="1249"/>
      <c r="O53" s="1249"/>
    </row>
    <row r="54" spans="1:17" ht="13.2" x14ac:dyDescent="0.2">
      <c r="A54" s="355"/>
      <c r="B54" s="248"/>
      <c r="C54" s="244"/>
      <c r="D54" s="244"/>
      <c r="E54" s="244"/>
      <c r="F54" s="244"/>
      <c r="G54" s="1236"/>
      <c r="H54" s="1237"/>
      <c r="I54" s="1242"/>
      <c r="J54" s="1242"/>
      <c r="K54" s="1250"/>
      <c r="L54" s="1250"/>
      <c r="M54" s="1250"/>
      <c r="N54" s="1250"/>
      <c r="O54" s="1250"/>
    </row>
    <row r="55" spans="1:17" ht="13.2" x14ac:dyDescent="0.2">
      <c r="A55" s="355"/>
      <c r="B55" s="248"/>
      <c r="C55" s="244"/>
      <c r="D55" s="244"/>
      <c r="E55" s="244"/>
      <c r="F55" s="244"/>
      <c r="G55" s="1243" t="s">
        <v>570</v>
      </c>
      <c r="H55" s="1244"/>
      <c r="I55" s="1242" t="s">
        <v>568</v>
      </c>
      <c r="J55" s="1242"/>
      <c r="K55" s="1240"/>
      <c r="L55" s="1240"/>
      <c r="M55" s="1240"/>
      <c r="N55" s="1240"/>
      <c r="O55" s="1240"/>
    </row>
    <row r="56" spans="1:17" ht="13.2" x14ac:dyDescent="0.2">
      <c r="A56" s="355"/>
      <c r="B56" s="248"/>
      <c r="C56" s="244"/>
      <c r="D56" s="244"/>
      <c r="E56" s="244"/>
      <c r="F56" s="244"/>
      <c r="G56" s="1245"/>
      <c r="H56" s="1246"/>
      <c r="I56" s="1242"/>
      <c r="J56" s="1242"/>
      <c r="K56" s="1241"/>
      <c r="L56" s="1241"/>
      <c r="M56" s="1241"/>
      <c r="N56" s="1241"/>
      <c r="O56" s="1241"/>
    </row>
    <row r="57" spans="1:17" s="355" customFormat="1" ht="13.2" x14ac:dyDescent="0.2">
      <c r="B57" s="356"/>
      <c r="C57" s="352"/>
      <c r="D57" s="352"/>
      <c r="E57" s="352"/>
      <c r="F57" s="352"/>
      <c r="G57" s="1245"/>
      <c r="H57" s="1246"/>
      <c r="I57" s="1251" t="s">
        <v>571</v>
      </c>
      <c r="J57" s="1251"/>
      <c r="K57" s="1249"/>
      <c r="L57" s="1249"/>
      <c r="M57" s="1249"/>
      <c r="N57" s="1249"/>
      <c r="O57" s="1249"/>
      <c r="P57" s="357"/>
      <c r="Q57" s="356"/>
    </row>
    <row r="58" spans="1:17" s="355" customFormat="1" ht="13.2" x14ac:dyDescent="0.2">
      <c r="A58" s="243"/>
      <c r="B58" s="356"/>
      <c r="C58" s="352"/>
      <c r="D58" s="352"/>
      <c r="E58" s="352"/>
      <c r="F58" s="352"/>
      <c r="G58" s="1247"/>
      <c r="H58" s="1248"/>
      <c r="I58" s="1251"/>
      <c r="J58" s="1251"/>
      <c r="K58" s="1250"/>
      <c r="L58" s="1250"/>
      <c r="M58" s="1250"/>
      <c r="N58" s="1250"/>
      <c r="O58" s="1250"/>
      <c r="P58" s="357"/>
      <c r="Q58" s="356"/>
    </row>
    <row r="59" spans="1:17" s="355" customFormat="1" ht="13.2" x14ac:dyDescent="0.2">
      <c r="A59" s="243"/>
      <c r="B59" s="356"/>
      <c r="C59" s="352"/>
      <c r="D59" s="352"/>
      <c r="E59" s="352"/>
      <c r="F59" s="352"/>
      <c r="G59" s="352"/>
      <c r="H59" s="352"/>
      <c r="I59" s="352"/>
      <c r="J59" s="352"/>
      <c r="K59" s="358"/>
      <c r="L59" s="358"/>
      <c r="M59" s="358"/>
      <c r="N59" s="358"/>
      <c r="O59" s="358"/>
      <c r="P59" s="357"/>
      <c r="Q59" s="356"/>
    </row>
    <row r="60" spans="1:17" s="355" customFormat="1" ht="13.2" x14ac:dyDescent="0.2">
      <c r="A60" s="243"/>
      <c r="B60" s="356"/>
      <c r="C60" s="352"/>
      <c r="D60" s="352"/>
      <c r="E60" s="352"/>
      <c r="F60" s="352"/>
      <c r="G60" s="352"/>
      <c r="H60" s="352"/>
      <c r="I60" s="352"/>
      <c r="J60" s="352"/>
      <c r="K60" s="358"/>
      <c r="L60" s="358"/>
      <c r="M60" s="358"/>
      <c r="N60" s="358"/>
      <c r="O60" s="358"/>
      <c r="P60" s="357"/>
      <c r="Q60" s="356"/>
    </row>
    <row r="61" spans="1:17" s="355" customFormat="1" ht="13.2" x14ac:dyDescent="0.2">
      <c r="A61" s="243"/>
      <c r="B61" s="359"/>
      <c r="C61" s="360"/>
      <c r="D61" s="360"/>
      <c r="E61" s="360"/>
      <c r="F61" s="360"/>
      <c r="G61" s="360"/>
      <c r="H61" s="360"/>
      <c r="I61" s="360"/>
      <c r="J61" s="360"/>
      <c r="K61" s="360"/>
      <c r="L61" s="360"/>
      <c r="M61" s="361"/>
      <c r="N61" s="361"/>
      <c r="O61" s="361"/>
      <c r="P61" s="362"/>
      <c r="Q61" s="356"/>
    </row>
    <row r="62" spans="1:17" ht="13.2" x14ac:dyDescent="0.2">
      <c r="B62" s="350"/>
      <c r="C62" s="350"/>
      <c r="D62" s="350"/>
      <c r="E62" s="350"/>
      <c r="F62" s="350"/>
      <c r="G62" s="350"/>
      <c r="H62" s="350"/>
      <c r="I62" s="350"/>
      <c r="J62" s="350"/>
      <c r="K62" s="350"/>
      <c r="L62" s="350"/>
      <c r="M62" s="350"/>
      <c r="N62" s="350"/>
      <c r="O62" s="350"/>
      <c r="P62" s="350"/>
      <c r="Q62" s="244"/>
    </row>
    <row r="63" spans="1:17" ht="16.2" x14ac:dyDescent="0.2">
      <c r="B63" s="307" t="s">
        <v>572</v>
      </c>
      <c r="C63" s="244"/>
      <c r="D63" s="244"/>
      <c r="E63" s="244"/>
      <c r="F63" s="244"/>
      <c r="G63" s="244"/>
      <c r="H63" s="244"/>
      <c r="I63" s="244"/>
      <c r="J63" s="244"/>
      <c r="K63" s="244"/>
      <c r="L63" s="244"/>
      <c r="M63" s="244"/>
      <c r="N63" s="244"/>
      <c r="O63" s="244"/>
    </row>
    <row r="64" spans="1:17" ht="13.2" x14ac:dyDescent="0.2">
      <c r="B64" s="248"/>
      <c r="C64" s="244"/>
      <c r="D64" s="244"/>
      <c r="E64" s="244"/>
      <c r="F64" s="244"/>
      <c r="G64" s="351" t="s">
        <v>565</v>
      </c>
      <c r="I64" s="352"/>
      <c r="J64" s="352"/>
      <c r="K64" s="352"/>
      <c r="L64" s="244"/>
      <c r="M64" s="244"/>
      <c r="N64" s="244"/>
      <c r="O64" s="244"/>
    </row>
    <row r="65" spans="2:30" ht="13.2" x14ac:dyDescent="0.2">
      <c r="B65" s="248"/>
      <c r="C65" s="244"/>
      <c r="D65" s="244"/>
      <c r="E65" s="244"/>
      <c r="F65" s="244"/>
      <c r="G65" s="1252" t="s">
        <v>575</v>
      </c>
      <c r="H65" s="1221"/>
      <c r="I65" s="1221"/>
      <c r="J65" s="1221"/>
      <c r="K65" s="1221"/>
      <c r="L65" s="1221"/>
      <c r="M65" s="1221"/>
      <c r="N65" s="1221"/>
      <c r="O65" s="1222"/>
    </row>
    <row r="66" spans="2:30" ht="13.2" x14ac:dyDescent="0.2">
      <c r="B66" s="248"/>
      <c r="C66" s="244"/>
      <c r="D66" s="244"/>
      <c r="E66" s="244"/>
      <c r="F66" s="244"/>
      <c r="G66" s="1223"/>
      <c r="H66" s="1224"/>
      <c r="I66" s="1224"/>
      <c r="J66" s="1224"/>
      <c r="K66" s="1224"/>
      <c r="L66" s="1224"/>
      <c r="M66" s="1224"/>
      <c r="N66" s="1224"/>
      <c r="O66" s="1225"/>
    </row>
    <row r="67" spans="2:30" ht="13.2" x14ac:dyDescent="0.2">
      <c r="B67" s="248"/>
      <c r="C67" s="244"/>
      <c r="D67" s="244"/>
      <c r="E67" s="244"/>
      <c r="F67" s="244"/>
      <c r="G67" s="1223"/>
      <c r="H67" s="1224"/>
      <c r="I67" s="1224"/>
      <c r="J67" s="1224"/>
      <c r="K67" s="1224"/>
      <c r="L67" s="1224"/>
      <c r="M67" s="1224"/>
      <c r="N67" s="1224"/>
      <c r="O67" s="1225"/>
    </row>
    <row r="68" spans="2:30" ht="13.2" x14ac:dyDescent="0.2">
      <c r="B68" s="248"/>
      <c r="C68" s="244"/>
      <c r="D68" s="244"/>
      <c r="E68" s="244"/>
      <c r="F68" s="244"/>
      <c r="G68" s="1223"/>
      <c r="H68" s="1224"/>
      <c r="I68" s="1224"/>
      <c r="J68" s="1224"/>
      <c r="K68" s="1224"/>
      <c r="L68" s="1224"/>
      <c r="M68" s="1224"/>
      <c r="N68" s="1224"/>
      <c r="O68" s="1225"/>
    </row>
    <row r="69" spans="2:30" ht="13.2" x14ac:dyDescent="0.2">
      <c r="B69" s="248"/>
      <c r="C69" s="244"/>
      <c r="D69" s="244"/>
      <c r="E69" s="244"/>
      <c r="F69" s="244"/>
      <c r="G69" s="1226"/>
      <c r="H69" s="1227"/>
      <c r="I69" s="1227"/>
      <c r="J69" s="1227"/>
      <c r="K69" s="1227"/>
      <c r="L69" s="1227"/>
      <c r="M69" s="1227"/>
      <c r="N69" s="1227"/>
      <c r="O69" s="1228"/>
    </row>
    <row r="70" spans="2:30" ht="13.2" x14ac:dyDescent="0.2">
      <c r="B70" s="248"/>
      <c r="C70" s="244"/>
      <c r="D70" s="244"/>
      <c r="E70" s="244"/>
      <c r="F70" s="244"/>
      <c r="G70" s="244"/>
      <c r="H70" s="363"/>
      <c r="I70" s="363"/>
      <c r="J70" s="364"/>
      <c r="K70" s="364"/>
      <c r="L70" s="365"/>
      <c r="M70" s="364"/>
      <c r="N70" s="365"/>
      <c r="O70" s="366"/>
    </row>
    <row r="71" spans="2:30" ht="13.2" x14ac:dyDescent="0.2">
      <c r="B71" s="248"/>
      <c r="C71" s="244"/>
      <c r="D71" s="244"/>
      <c r="E71" s="244"/>
      <c r="F71" s="244"/>
      <c r="G71" s="367" t="s">
        <v>573</v>
      </c>
      <c r="I71" s="368"/>
      <c r="J71" s="364"/>
      <c r="K71" s="364"/>
      <c r="L71" s="365"/>
      <c r="M71" s="364"/>
      <c r="N71" s="365"/>
      <c r="O71" s="366"/>
    </row>
    <row r="72" spans="2:30" ht="13.2" x14ac:dyDescent="0.2">
      <c r="B72" s="248"/>
      <c r="C72" s="244"/>
      <c r="D72" s="244"/>
      <c r="E72" s="244"/>
      <c r="F72" s="244"/>
      <c r="G72" s="1229"/>
      <c r="H72" s="1230"/>
      <c r="I72" s="1230"/>
      <c r="J72" s="1231"/>
      <c r="K72" s="354" t="s">
        <v>530</v>
      </c>
      <c r="L72" s="354" t="s">
        <v>531</v>
      </c>
      <c r="M72" s="354" t="s">
        <v>532</v>
      </c>
      <c r="N72" s="354" t="s">
        <v>533</v>
      </c>
      <c r="O72" s="354" t="s">
        <v>534</v>
      </c>
    </row>
    <row r="73" spans="2:30" ht="13.2" x14ac:dyDescent="0.2">
      <c r="B73" s="248"/>
      <c r="C73" s="244"/>
      <c r="D73" s="244"/>
      <c r="E73" s="244"/>
      <c r="F73" s="244"/>
      <c r="G73" s="1232" t="s">
        <v>567</v>
      </c>
      <c r="H73" s="1233"/>
      <c r="I73" s="1238" t="s">
        <v>568</v>
      </c>
      <c r="J73" s="1238"/>
      <c r="K73" s="1253">
        <v>48.6</v>
      </c>
      <c r="L73" s="1253">
        <v>36.299999999999997</v>
      </c>
      <c r="M73" s="1241">
        <v>31.6</v>
      </c>
      <c r="N73" s="1241">
        <v>44.8</v>
      </c>
      <c r="O73" s="1241">
        <v>65.900000000000006</v>
      </c>
      <c r="S73" s="243">
        <v>9.9</v>
      </c>
    </row>
    <row r="74" spans="2:30" ht="13.2" x14ac:dyDescent="0.2">
      <c r="B74" s="248"/>
      <c r="C74" s="244"/>
      <c r="D74" s="244"/>
      <c r="E74" s="244"/>
      <c r="F74" s="244"/>
      <c r="G74" s="1234"/>
      <c r="H74" s="1235"/>
      <c r="I74" s="1239"/>
      <c r="J74" s="1239"/>
      <c r="K74" s="1253"/>
      <c r="L74" s="1253"/>
      <c r="M74" s="1241"/>
      <c r="N74" s="1241"/>
      <c r="O74" s="1241"/>
    </row>
    <row r="75" spans="2:30" ht="13.2" x14ac:dyDescent="0.2">
      <c r="B75" s="248"/>
      <c r="C75" s="244"/>
      <c r="D75" s="244"/>
      <c r="E75" s="244"/>
      <c r="F75" s="244"/>
      <c r="G75" s="1234"/>
      <c r="H75" s="1235"/>
      <c r="I75" s="1242" t="s">
        <v>574</v>
      </c>
      <c r="J75" s="1242"/>
      <c r="K75" s="1254">
        <v>10.6</v>
      </c>
      <c r="L75" s="1254">
        <v>9.3000000000000007</v>
      </c>
      <c r="M75" s="1254">
        <v>8.9</v>
      </c>
      <c r="N75" s="1254">
        <v>8.5</v>
      </c>
      <c r="O75" s="1254">
        <v>8.5</v>
      </c>
      <c r="U75" s="243">
        <v>81.2</v>
      </c>
      <c r="W75" s="243">
        <v>87.2</v>
      </c>
      <c r="Y75" s="243">
        <v>99.8</v>
      </c>
      <c r="AA75" s="243">
        <v>109.5</v>
      </c>
      <c r="AC75" s="243">
        <v>115.2</v>
      </c>
    </row>
    <row r="76" spans="2:30" ht="13.2" x14ac:dyDescent="0.2">
      <c r="B76" s="248"/>
      <c r="C76" s="244"/>
      <c r="D76" s="244"/>
      <c r="E76" s="244"/>
      <c r="F76" s="244"/>
      <c r="G76" s="1236"/>
      <c r="H76" s="1237"/>
      <c r="I76" s="1242"/>
      <c r="J76" s="1242"/>
      <c r="K76" s="1250"/>
      <c r="L76" s="1250"/>
      <c r="M76" s="1250"/>
      <c r="N76" s="1250"/>
      <c r="O76" s="1250"/>
    </row>
    <row r="77" spans="2:30" ht="13.2" x14ac:dyDescent="0.2">
      <c r="B77" s="248"/>
      <c r="C77" s="244"/>
      <c r="D77" s="244"/>
      <c r="E77" s="244"/>
      <c r="F77" s="244"/>
      <c r="G77" s="1243" t="s">
        <v>570</v>
      </c>
      <c r="H77" s="1244"/>
      <c r="I77" s="1242" t="s">
        <v>568</v>
      </c>
      <c r="J77" s="1242"/>
      <c r="K77" s="1253">
        <v>60.8</v>
      </c>
      <c r="L77" s="1253">
        <v>49.3</v>
      </c>
      <c r="M77" s="1241">
        <v>44.3</v>
      </c>
      <c r="N77" s="1241">
        <v>40.299999999999997</v>
      </c>
      <c r="O77" s="1241">
        <v>44.9</v>
      </c>
      <c r="R77" s="243">
        <v>12.3</v>
      </c>
      <c r="T77" s="243">
        <v>11.1</v>
      </c>
    </row>
    <row r="78" spans="2:30" ht="13.2" x14ac:dyDescent="0.2">
      <c r="B78" s="248"/>
      <c r="C78" s="244"/>
      <c r="D78" s="244"/>
      <c r="E78" s="244"/>
      <c r="F78" s="244"/>
      <c r="G78" s="1245"/>
      <c r="H78" s="1246"/>
      <c r="I78" s="1242"/>
      <c r="J78" s="1242"/>
      <c r="K78" s="1253"/>
      <c r="L78" s="1253"/>
      <c r="M78" s="1241"/>
      <c r="N78" s="1241"/>
      <c r="O78" s="1241"/>
    </row>
    <row r="79" spans="2:30" ht="13.2" x14ac:dyDescent="0.2">
      <c r="B79" s="248"/>
      <c r="C79" s="244"/>
      <c r="D79" s="244"/>
      <c r="E79" s="244"/>
      <c r="F79" s="244"/>
      <c r="G79" s="1245"/>
      <c r="H79" s="1246"/>
      <c r="I79" s="1255" t="s">
        <v>574</v>
      </c>
      <c r="J79" s="1251"/>
      <c r="K79" s="1256">
        <v>12.6</v>
      </c>
      <c r="L79" s="1256">
        <v>11.5</v>
      </c>
      <c r="M79" s="1256">
        <v>10.6</v>
      </c>
      <c r="N79" s="1256">
        <v>9.8000000000000007</v>
      </c>
      <c r="O79" s="1256">
        <v>8.5</v>
      </c>
      <c r="V79" s="243">
        <v>53.5</v>
      </c>
      <c r="X79" s="243">
        <v>48.2</v>
      </c>
      <c r="Z79" s="243">
        <v>34.200000000000003</v>
      </c>
      <c r="AB79" s="243">
        <v>30.3</v>
      </c>
      <c r="AD79" s="243">
        <v>28.9</v>
      </c>
    </row>
    <row r="80" spans="2:30" ht="13.2" x14ac:dyDescent="0.2">
      <c r="B80" s="248"/>
      <c r="C80" s="244"/>
      <c r="D80" s="244"/>
      <c r="E80" s="244"/>
      <c r="F80" s="244"/>
      <c r="G80" s="1247"/>
      <c r="H80" s="1248"/>
      <c r="I80" s="1251"/>
      <c r="J80" s="1251"/>
      <c r="K80" s="1256"/>
      <c r="L80" s="1256"/>
      <c r="M80" s="1256"/>
      <c r="N80" s="1256"/>
      <c r="O80" s="1256"/>
    </row>
    <row r="81" spans="2:17" ht="13.2" x14ac:dyDescent="0.2">
      <c r="B81" s="248"/>
      <c r="C81" s="244"/>
      <c r="D81" s="244"/>
      <c r="E81" s="244"/>
      <c r="F81" s="244"/>
      <c r="G81" s="244"/>
      <c r="H81" s="244"/>
      <c r="I81" s="244"/>
      <c r="J81" s="244"/>
      <c r="K81" s="369"/>
      <c r="L81" s="244"/>
      <c r="M81" s="244"/>
      <c r="N81" s="244"/>
      <c r="O81" s="244"/>
    </row>
    <row r="82" spans="2:17" ht="16.2" x14ac:dyDescent="0.2">
      <c r="B82" s="248"/>
      <c r="C82" s="244"/>
      <c r="D82" s="244"/>
      <c r="E82" s="244"/>
      <c r="F82" s="244"/>
      <c r="G82" s="244"/>
      <c r="H82" s="244"/>
      <c r="I82" s="244"/>
      <c r="J82" s="244"/>
      <c r="K82" s="370"/>
      <c r="L82" s="370"/>
      <c r="M82" s="370"/>
      <c r="N82" s="370"/>
      <c r="O82" s="370"/>
    </row>
    <row r="83" spans="2:17" ht="13.2" x14ac:dyDescent="0.2">
      <c r="B83" s="340"/>
      <c r="C83" s="306"/>
      <c r="D83" s="306"/>
      <c r="E83" s="306"/>
      <c r="F83" s="306"/>
      <c r="G83" s="306"/>
      <c r="H83" s="306"/>
      <c r="I83" s="306"/>
      <c r="J83" s="306"/>
      <c r="K83" s="306"/>
      <c r="L83" s="306"/>
      <c r="M83" s="306"/>
      <c r="N83" s="306"/>
      <c r="O83" s="306"/>
      <c r="P83" s="341"/>
    </row>
    <row r="84" spans="2:17" ht="13.2" x14ac:dyDescent="0.2">
      <c r="H84" s="244"/>
      <c r="I84" s="244"/>
      <c r="J84" s="244"/>
      <c r="K84" s="244"/>
      <c r="L84" s="244"/>
      <c r="M84" s="244"/>
      <c r="N84" s="244"/>
      <c r="O84" s="244"/>
      <c r="P84" s="244"/>
      <c r="Q84" s="244"/>
    </row>
    <row r="85" spans="2:17" ht="13.2" x14ac:dyDescent="0.2">
      <c r="B85" s="244"/>
      <c r="C85" s="244"/>
      <c r="D85" s="244"/>
      <c r="E85" s="244"/>
      <c r="F85" s="244"/>
      <c r="G85" s="244"/>
      <c r="H85" s="244"/>
      <c r="I85" s="244"/>
      <c r="J85" s="244"/>
      <c r="K85" s="244"/>
      <c r="L85" s="244"/>
      <c r="M85" s="244"/>
      <c r="N85" s="244"/>
      <c r="O85" s="244"/>
      <c r="P85" s="244"/>
      <c r="Q85" s="244"/>
    </row>
    <row r="86" spans="2:17" ht="13.2" hidden="1" x14ac:dyDescent="0.2">
      <c r="B86" s="244"/>
      <c r="C86" s="244"/>
      <c r="D86" s="244"/>
      <c r="E86" s="244"/>
      <c r="F86" s="244"/>
      <c r="G86" s="244"/>
      <c r="H86" s="244"/>
      <c r="I86" s="244"/>
      <c r="J86" s="244"/>
      <c r="K86" s="244"/>
      <c r="L86" s="244"/>
      <c r="M86" s="244"/>
      <c r="N86" s="244"/>
      <c r="O86" s="244"/>
      <c r="P86" s="244"/>
      <c r="Q86" s="244"/>
    </row>
    <row r="87" spans="2:17" ht="13.2" hidden="1" x14ac:dyDescent="0.2">
      <c r="B87" s="244"/>
      <c r="C87" s="244"/>
      <c r="D87" s="244"/>
      <c r="E87" s="244"/>
      <c r="F87" s="244"/>
      <c r="G87" s="244"/>
      <c r="H87" s="244"/>
      <c r="I87" s="244"/>
      <c r="J87" s="244"/>
      <c r="K87" s="371"/>
      <c r="L87" s="244"/>
      <c r="M87" s="244"/>
      <c r="N87" s="244"/>
      <c r="O87" s="244"/>
      <c r="P87" s="244"/>
      <c r="Q87" s="244"/>
    </row>
    <row r="88" spans="2:17" ht="13.2" hidden="1" x14ac:dyDescent="0.2">
      <c r="B88" s="244"/>
      <c r="C88" s="244"/>
      <c r="D88" s="244"/>
      <c r="E88" s="244"/>
      <c r="F88" s="244"/>
      <c r="G88" s="244"/>
      <c r="H88" s="244"/>
      <c r="I88" s="244"/>
      <c r="J88" s="244"/>
      <c r="K88" s="244"/>
      <c r="L88" s="244"/>
      <c r="M88" s="244"/>
      <c r="N88" s="244"/>
      <c r="O88" s="244"/>
      <c r="P88" s="244"/>
      <c r="Q88" s="244"/>
    </row>
    <row r="89" spans="2:17" ht="13.2" hidden="1" x14ac:dyDescent="0.2">
      <c r="B89" s="244"/>
      <c r="C89" s="244"/>
      <c r="D89" s="244"/>
      <c r="E89" s="244"/>
      <c r="F89" s="244"/>
      <c r="G89" s="244"/>
      <c r="H89" s="244"/>
      <c r="I89" s="244"/>
      <c r="J89" s="244"/>
      <c r="K89" s="244"/>
      <c r="L89" s="244"/>
      <c r="M89" s="244"/>
      <c r="N89" s="244"/>
      <c r="O89" s="244"/>
      <c r="P89" s="244"/>
      <c r="Q89" s="244"/>
    </row>
    <row r="90" spans="2:17" ht="13.2" hidden="1" x14ac:dyDescent="0.2">
      <c r="B90" s="244"/>
      <c r="C90" s="244"/>
      <c r="D90" s="244"/>
      <c r="E90" s="244"/>
      <c r="F90" s="244"/>
      <c r="G90" s="244"/>
      <c r="H90" s="244"/>
      <c r="I90" s="244"/>
      <c r="J90" s="244"/>
      <c r="K90" s="244"/>
      <c r="L90" s="244"/>
      <c r="M90" s="244"/>
      <c r="N90" s="244"/>
      <c r="O90" s="244"/>
      <c r="P90" s="244"/>
      <c r="Q90" s="244"/>
    </row>
    <row r="91" spans="2:17" ht="13.2"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c r="AG59" s="241"/>
      <c r="AH59" s="241"/>
    </row>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529</v>
      </c>
      <c r="G2" s="111"/>
      <c r="H2" s="112"/>
    </row>
    <row r="3" spans="1:8" x14ac:dyDescent="0.2">
      <c r="A3" s="108" t="s">
        <v>522</v>
      </c>
      <c r="B3" s="113"/>
      <c r="C3" s="114"/>
      <c r="D3" s="115">
        <v>32373</v>
      </c>
      <c r="E3" s="116"/>
      <c r="F3" s="117">
        <v>59829</v>
      </c>
      <c r="G3" s="118"/>
      <c r="H3" s="119"/>
    </row>
    <row r="4" spans="1:8" x14ac:dyDescent="0.2">
      <c r="A4" s="120"/>
      <c r="B4" s="121"/>
      <c r="C4" s="122"/>
      <c r="D4" s="123">
        <v>16676</v>
      </c>
      <c r="E4" s="124"/>
      <c r="F4" s="125">
        <v>33669</v>
      </c>
      <c r="G4" s="126"/>
      <c r="H4" s="127"/>
    </row>
    <row r="5" spans="1:8" x14ac:dyDescent="0.2">
      <c r="A5" s="108" t="s">
        <v>524</v>
      </c>
      <c r="B5" s="113"/>
      <c r="C5" s="114"/>
      <c r="D5" s="115">
        <v>35545</v>
      </c>
      <c r="E5" s="116"/>
      <c r="F5" s="117">
        <v>70582</v>
      </c>
      <c r="G5" s="118"/>
      <c r="H5" s="119"/>
    </row>
    <row r="6" spans="1:8" x14ac:dyDescent="0.2">
      <c r="A6" s="120"/>
      <c r="B6" s="121"/>
      <c r="C6" s="122"/>
      <c r="D6" s="123">
        <v>18647</v>
      </c>
      <c r="E6" s="124"/>
      <c r="F6" s="125">
        <v>36117</v>
      </c>
      <c r="G6" s="126"/>
      <c r="H6" s="127"/>
    </row>
    <row r="7" spans="1:8" x14ac:dyDescent="0.2">
      <c r="A7" s="108" t="s">
        <v>525</v>
      </c>
      <c r="B7" s="113"/>
      <c r="C7" s="114"/>
      <c r="D7" s="115">
        <v>55006</v>
      </c>
      <c r="E7" s="116"/>
      <c r="F7" s="117">
        <v>81990</v>
      </c>
      <c r="G7" s="118"/>
      <c r="H7" s="119"/>
    </row>
    <row r="8" spans="1:8" x14ac:dyDescent="0.2">
      <c r="A8" s="120"/>
      <c r="B8" s="121"/>
      <c r="C8" s="122"/>
      <c r="D8" s="123">
        <v>28430</v>
      </c>
      <c r="E8" s="124"/>
      <c r="F8" s="125">
        <v>34482</v>
      </c>
      <c r="G8" s="126"/>
      <c r="H8" s="127"/>
    </row>
    <row r="9" spans="1:8" x14ac:dyDescent="0.2">
      <c r="A9" s="108" t="s">
        <v>526</v>
      </c>
      <c r="B9" s="113"/>
      <c r="C9" s="114"/>
      <c r="D9" s="115">
        <v>79902</v>
      </c>
      <c r="E9" s="116"/>
      <c r="F9" s="117">
        <v>87551</v>
      </c>
      <c r="G9" s="118"/>
      <c r="H9" s="119"/>
    </row>
    <row r="10" spans="1:8" x14ac:dyDescent="0.2">
      <c r="A10" s="120"/>
      <c r="B10" s="121"/>
      <c r="C10" s="122"/>
      <c r="D10" s="123">
        <v>53683</v>
      </c>
      <c r="E10" s="124"/>
      <c r="F10" s="125">
        <v>43994</v>
      </c>
      <c r="G10" s="126"/>
      <c r="H10" s="127"/>
    </row>
    <row r="11" spans="1:8" x14ac:dyDescent="0.2">
      <c r="A11" s="108" t="s">
        <v>527</v>
      </c>
      <c r="B11" s="113"/>
      <c r="C11" s="114"/>
      <c r="D11" s="115">
        <v>107995</v>
      </c>
      <c r="E11" s="116"/>
      <c r="F11" s="117">
        <v>77577</v>
      </c>
      <c r="G11" s="118"/>
      <c r="H11" s="119"/>
    </row>
    <row r="12" spans="1:8" x14ac:dyDescent="0.2">
      <c r="A12" s="120"/>
      <c r="B12" s="121"/>
      <c r="C12" s="128"/>
      <c r="D12" s="123">
        <v>48715</v>
      </c>
      <c r="E12" s="124"/>
      <c r="F12" s="125">
        <v>40870</v>
      </c>
      <c r="G12" s="126"/>
      <c r="H12" s="127"/>
    </row>
    <row r="13" spans="1:8" x14ac:dyDescent="0.2">
      <c r="A13" s="108"/>
      <c r="B13" s="113"/>
      <c r="C13" s="129"/>
      <c r="D13" s="130">
        <v>62164</v>
      </c>
      <c r="E13" s="131"/>
      <c r="F13" s="132">
        <v>75506</v>
      </c>
      <c r="G13" s="133"/>
      <c r="H13" s="119"/>
    </row>
    <row r="14" spans="1:8" x14ac:dyDescent="0.2">
      <c r="A14" s="120"/>
      <c r="B14" s="121"/>
      <c r="C14" s="122"/>
      <c r="D14" s="123">
        <v>33230</v>
      </c>
      <c r="E14" s="124"/>
      <c r="F14" s="125">
        <v>37826</v>
      </c>
      <c r="G14" s="126"/>
      <c r="H14" s="127"/>
    </row>
    <row r="17" spans="1:11" x14ac:dyDescent="0.2">
      <c r="A17" s="104" t="s">
        <v>41</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42</v>
      </c>
      <c r="B19" s="134">
        <f>ROUND(VALUE(SUBSTITUTE(実質収支比率等に係る経年分析!F$48,"▲","-")),2)</f>
        <v>18.66</v>
      </c>
      <c r="C19" s="134">
        <f>ROUND(VALUE(SUBSTITUTE(実質収支比率等に係る経年分析!G$48,"▲","-")),2)</f>
        <v>19.43</v>
      </c>
      <c r="D19" s="134">
        <f>ROUND(VALUE(SUBSTITUTE(実質収支比率等に係る経年分析!H$48,"▲","-")),2)</f>
        <v>17.02</v>
      </c>
      <c r="E19" s="134">
        <f>ROUND(VALUE(SUBSTITUTE(実質収支比率等に係る経年分析!I$48,"▲","-")),2)</f>
        <v>18.5</v>
      </c>
      <c r="F19" s="134">
        <f>ROUND(VALUE(SUBSTITUTE(実質収支比率等に係る経年分析!J$48,"▲","-")),2)</f>
        <v>19.39</v>
      </c>
    </row>
    <row r="20" spans="1:11" x14ac:dyDescent="0.2">
      <c r="A20" s="134" t="s">
        <v>43</v>
      </c>
      <c r="B20" s="134">
        <f>ROUND(VALUE(SUBSTITUTE(実質収支比率等に係る経年分析!F$47,"▲","-")),2)</f>
        <v>37.54</v>
      </c>
      <c r="C20" s="134">
        <f>ROUND(VALUE(SUBSTITUTE(実質収支比率等に係る経年分析!G$47,"▲","-")),2)</f>
        <v>40.1</v>
      </c>
      <c r="D20" s="134">
        <f>ROUND(VALUE(SUBSTITUTE(実質収支比率等に係る経年分析!H$47,"▲","-")),2)</f>
        <v>43.73</v>
      </c>
      <c r="E20" s="134">
        <f>ROUND(VALUE(SUBSTITUTE(実質収支比率等に係る経年分析!I$47,"▲","-")),2)</f>
        <v>42.15</v>
      </c>
      <c r="F20" s="134">
        <f>ROUND(VALUE(SUBSTITUTE(実質収支比率等に係る経年分析!J$47,"▲","-")),2)</f>
        <v>40.79</v>
      </c>
    </row>
    <row r="21" spans="1:11" x14ac:dyDescent="0.2">
      <c r="A21" s="134" t="s">
        <v>44</v>
      </c>
      <c r="B21" s="134">
        <f>IF(ISNUMBER(VALUE(SUBSTITUTE(実質収支比率等に係る経年分析!F$49,"▲","-"))),ROUND(VALUE(SUBSTITUTE(実質収支比率等に係る経年分析!F$49,"▲","-")),2),NA())</f>
        <v>3.09</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-1.65</v>
      </c>
    </row>
    <row r="24" spans="1:11" x14ac:dyDescent="0.2">
      <c r="A24" s="104" t="s">
        <v>45</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三倉簡易水道事業特別会計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2">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2">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3.01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1.56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1.76</v>
      </c>
    </row>
    <row r="32" spans="1:11" x14ac:dyDescent="0.2">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2.1800000000000002</v>
      </c>
    </row>
    <row r="33" spans="1:16" x14ac:dyDescent="0.2">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3.29</v>
      </c>
    </row>
    <row r="34" spans="1:16" x14ac:dyDescent="0.2">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x14ac:dyDescent="0.2">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7.84</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18.489999999999998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19.38</v>
      </c>
    </row>
    <row r="39" spans="1:16" x14ac:dyDescent="0.2">
      <c r="A39" s="104" t="s">
        <v>48</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627</v>
      </c>
      <c r="E42" s="136"/>
      <c r="F42" s="136"/>
      <c r="G42" s="136">
        <f>'実質公債費比率（分子）の構造'!L$52</f>
        <v>647</v>
      </c>
      <c r="H42" s="136"/>
      <c r="I42" s="136"/>
      <c r="J42" s="136">
        <f>'実質公債費比率（分子）の構造'!M$52</f>
        <v>667</v>
      </c>
      <c r="K42" s="136"/>
      <c r="L42" s="136"/>
      <c r="M42" s="136">
        <f>'実質公債費比率（分子）の構造'!N$52</f>
        <v>701</v>
      </c>
      <c r="N42" s="136"/>
      <c r="O42" s="136"/>
      <c r="P42" s="136">
        <f>'実質公債費比率（分子）の構造'!O$52</f>
        <v>707</v>
      </c>
    </row>
    <row r="43" spans="1:16" x14ac:dyDescent="0.2">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2">
      <c r="A45" s="136" t="s">
        <v>53</v>
      </c>
      <c r="B45" s="136">
        <f>'実質公債費比率（分子）の構造'!K$49</f>
        <v>145</v>
      </c>
      <c r="C45" s="136"/>
      <c r="D45" s="136"/>
      <c r="E45" s="136">
        <f>'実質公債費比率（分子）の構造'!L$49</f>
        <v>114</v>
      </c>
      <c r="F45" s="136"/>
      <c r="G45" s="136"/>
      <c r="H45" s="136">
        <f>'実質公債費比率（分子）の構造'!M$49</f>
        <v>95</v>
      </c>
      <c r="I45" s="136"/>
      <c r="J45" s="136"/>
      <c r="K45" s="136">
        <f>'実質公債費比率（分子）の構造'!N$49</f>
        <v>99</v>
      </c>
      <c r="L45" s="136"/>
      <c r="M45" s="136"/>
      <c r="N45" s="136">
        <f>'実質公債費比率（分子）の構造'!O$49</f>
        <v>102</v>
      </c>
      <c r="O45" s="136"/>
      <c r="P45" s="136"/>
    </row>
    <row r="46" spans="1:16" x14ac:dyDescent="0.2">
      <c r="A46" s="136" t="s">
        <v>54</v>
      </c>
      <c r="B46" s="136">
        <f>'実質公債費比率（分子）の構造'!K$48</f>
        <v>261</v>
      </c>
      <c r="C46" s="136"/>
      <c r="D46" s="136"/>
      <c r="E46" s="136">
        <f>'実質公債費比率（分子）の構造'!L$48</f>
        <v>286</v>
      </c>
      <c r="F46" s="136"/>
      <c r="G46" s="136"/>
      <c r="H46" s="136">
        <f>'実質公債費比率（分子）の構造'!M$48</f>
        <v>312</v>
      </c>
      <c r="I46" s="136"/>
      <c r="J46" s="136"/>
      <c r="K46" s="136">
        <f>'実質公債費比率（分子）の構造'!N$48</f>
        <v>346</v>
      </c>
      <c r="L46" s="136"/>
      <c r="M46" s="136"/>
      <c r="N46" s="136">
        <f>'実質公債費比率（分子）の構造'!O$48</f>
        <v>374</v>
      </c>
      <c r="O46" s="136"/>
      <c r="P46" s="136"/>
    </row>
    <row r="47" spans="1:16" x14ac:dyDescent="0.2">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57</v>
      </c>
      <c r="B49" s="136">
        <f>'実質公債費比率（分子）の構造'!K$45</f>
        <v>638</v>
      </c>
      <c r="C49" s="136"/>
      <c r="D49" s="136"/>
      <c r="E49" s="136">
        <f>'実質公債費比率（分子）の構造'!L$45</f>
        <v>632</v>
      </c>
      <c r="F49" s="136"/>
      <c r="G49" s="136"/>
      <c r="H49" s="136">
        <f>'実質公債費比率（分子）の構造'!M$45</f>
        <v>628</v>
      </c>
      <c r="I49" s="136"/>
      <c r="J49" s="136"/>
      <c r="K49" s="136">
        <f>'実質公債費比率（分子）の構造'!N$45</f>
        <v>620</v>
      </c>
      <c r="L49" s="136"/>
      <c r="M49" s="136"/>
      <c r="N49" s="136">
        <f>'実質公債費比率（分子）の構造'!O$45</f>
        <v>613</v>
      </c>
      <c r="O49" s="136"/>
      <c r="P49" s="136"/>
    </row>
    <row r="50" spans="1:16" x14ac:dyDescent="0.2">
      <c r="A50" s="136" t="s">
        <v>58</v>
      </c>
      <c r="B50" s="136" t="e">
        <f>NA()</f>
        <v>#N/A</v>
      </c>
      <c r="C50" s="136">
        <f>IF(ISNUMBER('実質公債費比率（分子）の構造'!K$53),'実質公債費比率（分子）の構造'!K$53,NA())</f>
        <v>417</v>
      </c>
      <c r="D50" s="136" t="e">
        <f>NA()</f>
        <v>#N/A</v>
      </c>
      <c r="E50" s="136" t="e">
        <f>NA()</f>
        <v>#N/A</v>
      </c>
      <c r="F50" s="136">
        <f>IF(ISNUMBER('実質公債費比率（分子）の構造'!L$53),'実質公債費比率（分子）の構造'!L$53,NA())</f>
        <v>385</v>
      </c>
      <c r="G50" s="136" t="e">
        <f>NA()</f>
        <v>#N/A</v>
      </c>
      <c r="H50" s="136" t="e">
        <f>NA()</f>
        <v>#N/A</v>
      </c>
      <c r="I50" s="136">
        <f>IF(ISNUMBER('実質公債費比率（分子）の構造'!M$53),'実質公債費比率（分子）の構造'!M$53,NA())</f>
        <v>368</v>
      </c>
      <c r="J50" s="136" t="e">
        <f>NA()</f>
        <v>#N/A</v>
      </c>
      <c r="K50" s="136" t="e">
        <f>NA()</f>
        <v>#N/A</v>
      </c>
      <c r="L50" s="136">
        <f>IF(ISNUMBER('実質公債費比率（分子）の構造'!N$53),'実質公債費比率（分子）の構造'!N$53,NA())</f>
        <v>364</v>
      </c>
      <c r="M50" s="136" t="e">
        <f>NA()</f>
        <v>#N/A</v>
      </c>
      <c r="N50" s="136" t="e">
        <f>NA()</f>
        <v>#N/A</v>
      </c>
      <c r="O50" s="136">
        <f>IF(ISNUMBER('実質公債費比率（分子）の構造'!O$53),'実質公債費比率（分子）の構造'!O$53,NA())</f>
        <v>382</v>
      </c>
      <c r="P50" s="136" t="e">
        <f>NA()</f>
        <v>#N/A</v>
      </c>
    </row>
    <row r="53" spans="1:16" x14ac:dyDescent="0.2">
      <c r="A53" s="104" t="s">
        <v>59</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2">
      <c r="A56" s="135" t="s">
        <v>36</v>
      </c>
      <c r="B56" s="135"/>
      <c r="C56" s="135"/>
      <c r="D56" s="135">
        <f>'将来負担比率（分子）の構造'!I$51</f>
        <v>7040</v>
      </c>
      <c r="E56" s="135"/>
      <c r="F56" s="135"/>
      <c r="G56" s="135">
        <f>'将来負担比率（分子）の構造'!J$51</f>
        <v>7243</v>
      </c>
      <c r="H56" s="135"/>
      <c r="I56" s="135"/>
      <c r="J56" s="135">
        <f>'将来負担比率（分子）の構造'!K$51</f>
        <v>7588</v>
      </c>
      <c r="K56" s="135"/>
      <c r="L56" s="135"/>
      <c r="M56" s="135">
        <f>'将来負担比率（分子）の構造'!L$51</f>
        <v>7693</v>
      </c>
      <c r="N56" s="135"/>
      <c r="O56" s="135"/>
      <c r="P56" s="135">
        <f>'将来負担比率（分子）の構造'!M$51</f>
        <v>8080</v>
      </c>
    </row>
    <row r="57" spans="1:16" x14ac:dyDescent="0.2">
      <c r="A57" s="135" t="s">
        <v>35</v>
      </c>
      <c r="B57" s="135"/>
      <c r="C57" s="135"/>
      <c r="D57" s="135">
        <f>'将来負担比率（分子）の構造'!I$50</f>
        <v>1029</v>
      </c>
      <c r="E57" s="135"/>
      <c r="F57" s="135"/>
      <c r="G57" s="135">
        <f>'将来負担比率（分子）の構造'!J$50</f>
        <v>964</v>
      </c>
      <c r="H57" s="135"/>
      <c r="I57" s="135"/>
      <c r="J57" s="135">
        <f>'将来負担比率（分子）の構造'!K$50</f>
        <v>865</v>
      </c>
      <c r="K57" s="135"/>
      <c r="L57" s="135"/>
      <c r="M57" s="135">
        <f>'将来負担比率（分子）の構造'!L$50</f>
        <v>811</v>
      </c>
      <c r="N57" s="135"/>
      <c r="O57" s="135"/>
      <c r="P57" s="135">
        <f>'将来負担比率（分子）の構造'!M$50</f>
        <v>754</v>
      </c>
    </row>
    <row r="58" spans="1:16" x14ac:dyDescent="0.2">
      <c r="A58" s="135" t="s">
        <v>34</v>
      </c>
      <c r="B58" s="135"/>
      <c r="C58" s="135"/>
      <c r="D58" s="135">
        <f>'将来負担比率（分子）の構造'!I$49</f>
        <v>2422</v>
      </c>
      <c r="E58" s="135"/>
      <c r="F58" s="135"/>
      <c r="G58" s="135">
        <f>'将来負担比率（分子）の構造'!J$49</f>
        <v>2892</v>
      </c>
      <c r="H58" s="135"/>
      <c r="I58" s="135"/>
      <c r="J58" s="135">
        <f>'将来負担比率（分子）の構造'!K$49</f>
        <v>3166</v>
      </c>
      <c r="K58" s="135"/>
      <c r="L58" s="135"/>
      <c r="M58" s="135">
        <f>'将来負担比率（分子）の構造'!L$49</f>
        <v>3141</v>
      </c>
      <c r="N58" s="135"/>
      <c r="O58" s="135"/>
      <c r="P58" s="135">
        <f>'将来負担比率（分子）の構造'!M$49</f>
        <v>2842</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909</v>
      </c>
      <c r="C62" s="135"/>
      <c r="D62" s="135"/>
      <c r="E62" s="135">
        <f>'将来負担比率（分子）の構造'!J$45</f>
        <v>779</v>
      </c>
      <c r="F62" s="135"/>
      <c r="G62" s="135"/>
      <c r="H62" s="135">
        <f>'将来負担比率（分子）の構造'!K$45</f>
        <v>862</v>
      </c>
      <c r="I62" s="135"/>
      <c r="J62" s="135"/>
      <c r="K62" s="135">
        <f>'将来負担比率（分子）の構造'!L$45</f>
        <v>761</v>
      </c>
      <c r="L62" s="135"/>
      <c r="M62" s="135"/>
      <c r="N62" s="135">
        <f>'将来負担比率（分子）の構造'!M$45</f>
        <v>637</v>
      </c>
      <c r="O62" s="135"/>
      <c r="P62" s="135"/>
    </row>
    <row r="63" spans="1:16" x14ac:dyDescent="0.2">
      <c r="A63" s="135" t="s">
        <v>28</v>
      </c>
      <c r="B63" s="135">
        <f>'将来負担比率（分子）の構造'!I$44</f>
        <v>975</v>
      </c>
      <c r="C63" s="135"/>
      <c r="D63" s="135"/>
      <c r="E63" s="135">
        <f>'将来負担比率（分子）の構造'!J$44</f>
        <v>892</v>
      </c>
      <c r="F63" s="135"/>
      <c r="G63" s="135"/>
      <c r="H63" s="135">
        <f>'将来負担比率（分子）の構造'!K$44</f>
        <v>789</v>
      </c>
      <c r="I63" s="135"/>
      <c r="J63" s="135"/>
      <c r="K63" s="135">
        <f>'将来負担比率（分子）の構造'!L$44</f>
        <v>694</v>
      </c>
      <c r="L63" s="135"/>
      <c r="M63" s="135"/>
      <c r="N63" s="135">
        <f>'将来負担比率（分子）の構造'!M$44</f>
        <v>654</v>
      </c>
      <c r="O63" s="135"/>
      <c r="P63" s="135"/>
    </row>
    <row r="64" spans="1:16" x14ac:dyDescent="0.2">
      <c r="A64" s="135" t="s">
        <v>27</v>
      </c>
      <c r="B64" s="135">
        <f>'将来負担比率（分子）の構造'!I$43</f>
        <v>4792</v>
      </c>
      <c r="C64" s="135"/>
      <c r="D64" s="135"/>
      <c r="E64" s="135">
        <f>'将来負担比率（分子）の構造'!J$43</f>
        <v>4795</v>
      </c>
      <c r="F64" s="135"/>
      <c r="G64" s="135"/>
      <c r="H64" s="135">
        <f>'将来負担比率（分子）の構造'!K$43</f>
        <v>4886</v>
      </c>
      <c r="I64" s="135"/>
      <c r="J64" s="135"/>
      <c r="K64" s="135">
        <f>'将来負担比率（分子）の構造'!L$43</f>
        <v>4905</v>
      </c>
      <c r="L64" s="135"/>
      <c r="M64" s="135"/>
      <c r="N64" s="135">
        <f>'将来負担比率（分子）の構造'!M$43</f>
        <v>4864</v>
      </c>
      <c r="O64" s="135"/>
      <c r="P64" s="135"/>
    </row>
    <row r="65" spans="1:16" x14ac:dyDescent="0.2">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2">
      <c r="A66" s="135" t="s">
        <v>25</v>
      </c>
      <c r="B66" s="135">
        <f>'将来負担比率（分子）の構造'!I$41</f>
        <v>5965</v>
      </c>
      <c r="C66" s="135"/>
      <c r="D66" s="135"/>
      <c r="E66" s="135">
        <f>'将来負担比率（分子）の構造'!J$41</f>
        <v>6209</v>
      </c>
      <c r="F66" s="135"/>
      <c r="G66" s="135"/>
      <c r="H66" s="135">
        <f>'将来負担比率（分子）の構造'!K$41</f>
        <v>6467</v>
      </c>
      <c r="I66" s="135"/>
      <c r="J66" s="135"/>
      <c r="K66" s="135">
        <f>'将来負担比率（分子）の構造'!L$41</f>
        <v>7221</v>
      </c>
      <c r="L66" s="135"/>
      <c r="M66" s="135"/>
      <c r="N66" s="135">
        <f>'将来負担比率（分子）の構造'!M$41</f>
        <v>8419</v>
      </c>
      <c r="O66" s="135"/>
      <c r="P66" s="135"/>
    </row>
    <row r="67" spans="1:16" x14ac:dyDescent="0.2">
      <c r="A67" s="135" t="s">
        <v>62</v>
      </c>
      <c r="B67" s="135" t="e">
        <f>NA()</f>
        <v>#N/A</v>
      </c>
      <c r="C67" s="135">
        <f>IF(ISNUMBER('将来負担比率（分子）の構造'!I$52), IF('将来負担比率（分子）の構造'!I$52 &lt; 0, 0, '将来負担比率（分子）の構造'!I$52), NA())</f>
        <v>2150</v>
      </c>
      <c r="D67" s="135" t="e">
        <f>NA()</f>
        <v>#N/A</v>
      </c>
      <c r="E67" s="135" t="e">
        <f>NA()</f>
        <v>#N/A</v>
      </c>
      <c r="F67" s="135">
        <f>IF(ISNUMBER('将来負担比率（分子）の構造'!J$52), IF('将来負担比率（分子）の構造'!J$52 &lt; 0, 0, '将来負担比率（分子）の構造'!J$52), NA())</f>
        <v>1575</v>
      </c>
      <c r="G67" s="135" t="e">
        <f>NA()</f>
        <v>#N/A</v>
      </c>
      <c r="H67" s="135" t="e">
        <f>NA()</f>
        <v>#N/A</v>
      </c>
      <c r="I67" s="135">
        <f>IF(ISNUMBER('将来負担比率（分子）の構造'!K$52), IF('将来負担比率（分子）の構造'!K$52 &lt; 0, 0, '将来負担比率（分子）の構造'!K$52), NA())</f>
        <v>1385</v>
      </c>
      <c r="J67" s="135" t="e">
        <f>NA()</f>
        <v>#N/A</v>
      </c>
      <c r="K67" s="135" t="e">
        <f>NA()</f>
        <v>#N/A</v>
      </c>
      <c r="L67" s="135">
        <f>IF(ISNUMBER('将来負担比率（分子）の構造'!L$52), IF('将来負担比率（分子）の構造'!L$52 &lt; 0, 0, '将来負担比率（分子）の構造'!L$52), NA())</f>
        <v>1935</v>
      </c>
      <c r="M67" s="135" t="e">
        <f>NA()</f>
        <v>#N/A</v>
      </c>
      <c r="N67" s="135" t="e">
        <f>NA()</f>
        <v>#N/A</v>
      </c>
      <c r="O67" s="135">
        <f>IF(ISNUMBER('将来負担比率（分子）の構造'!M$52), IF('将来負担比率（分子）の構造'!M$52 &lt; 0, 0, '将来負担比率（分子）の構造'!M$52), NA())</f>
        <v>2897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207104</cp:lastModifiedBy>
  <cp:lastPrinted>2017-04-04T04:55:18Z</cp:lastPrinted>
  <dcterms:created xsi:type="dcterms:W3CDTF">2017-02-15T19:39:51Z</dcterms:created>
  <dcterms:modified xsi:type="dcterms:W3CDTF">2017-04-10T01:53:16Z</dcterms:modified>
  <cp:category/>
</cp:coreProperties>
</file>