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W39" i="9"/>
  <c r="BW40" i="9" s="1"/>
  <c r="BW41" i="9" s="1"/>
  <c r="BW42" i="9" s="1"/>
  <c r="BW43" i="9" s="1"/>
  <c r="BE39" i="9"/>
  <c r="AM39" i="9"/>
  <c r="U39" i="9"/>
  <c r="C39" i="9"/>
  <c r="CO38" i="9"/>
  <c r="BW38" i="9"/>
  <c r="BE38" i="9"/>
  <c r="AM38" i="9"/>
  <c r="U38" i="9"/>
  <c r="C38" i="9"/>
  <c r="CO37" i="9"/>
  <c r="BE37" i="9"/>
  <c r="AM37" i="9"/>
  <c r="U37" i="9"/>
  <c r="C37" i="9"/>
  <c r="CO36" i="9"/>
  <c r="BW36" i="9"/>
  <c r="BW37" i="9" s="1"/>
  <c r="BE36" i="9"/>
  <c r="AM36" i="9"/>
  <c r="C36" i="9"/>
  <c r="CO35" i="9"/>
  <c r="BW35" i="9"/>
  <c r="BE35" i="9"/>
  <c r="AM35" i="9"/>
  <c r="CO34" i="9"/>
  <c r="BW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U34" i="9"/>
  <c r="U35" i="9" s="1"/>
  <c r="U36" i="9" s="1"/>
</calcChain>
</file>

<file path=xl/sharedStrings.xml><?xml version="1.0" encoding="utf-8"?>
<sst xmlns="http://schemas.openxmlformats.org/spreadsheetml/2006/main" count="1111" uniqueCount="558">
  <si>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</si>
  <si>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</si>
  <si>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</si>
  <si>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</si>
  <si>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</si>
  <si>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</si>
  <si>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</si>
  <si>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</si>
  <si>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</si>
  <si>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</si>
  <si>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</si>
  <si>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</si>
  <si>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</si>
  <si>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</si>
  <si>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</si>
  <si>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</si>
  <si>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</si>
  <si>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</si>
  <si>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</si>
  <si>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</si>
  <si>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</si>
  <si>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</si>
  <si>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</si>
  <si>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</si>
  <si>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</si>
  <si>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</si>
  <si>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</si>
  <si>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</si>
  <si>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</si>
  <si>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</si>
  <si>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</si>
  <si>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</si>
  <si>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</si>
  <si>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</si>
  <si>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</si>
  <si>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</si>
  <si>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</si>
  <si>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</si>
  <si>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</si>
  <si>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</si>
  <si>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</si>
  <si>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</si>
  <si>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</si>
  <si>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</si>
  <si>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</si>
  <si>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</si>
  <si>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</si>
  <si>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</si>
  <si>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</si>
  <si>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</si>
  <si>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</si>
  <si>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</si>
  <si>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</si>
  <si>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</si>
  <si>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</si>
  <si>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</si>
  <si>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</si>
  <si>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</si>
  <si>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</si>
  <si>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</si>
  <si>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</si>
  <si>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</si>
  <si>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</si>
  <si>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</si>
  <si>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</si>
  <si>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</si>
  <si>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</si>
  <si>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</si>
  <si>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</si>
  <si>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</si>
  <si>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</si>
  <si>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</si>
  <si>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</si>
  <si>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</si>
  <si>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</si>
  <si>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</si>
  <si>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</si>
  <si>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</si>
  <si>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</si>
  <si>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</si>
  <si>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</si>
  <si>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清水町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</si>
  <si>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</si>
  <si>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</si>
  <si>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</si>
  <si>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</si>
  <si>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</si>
  <si>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</si>
  <si>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</si>
  <si>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</si>
  <si>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</si>
  <si>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</si>
  <si>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</si>
  <si>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</si>
  <si>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</si>
  <si>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</si>
  <si>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</si>
  <si>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</si>
  <si>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</si>
  <si>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</si>
  <si>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</si>
  <si>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</si>
  <si>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</si>
  <si>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</si>
  <si>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</si>
  <si>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</si>
  <si>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</si>
  <si>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</si>
  <si>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</si>
  <si>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</si>
  <si>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</si>
  <si>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</si>
  <si>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</si>
  <si>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</si>
  <si>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</si>
  <si>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</si>
  <si>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</si>
  <si>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</si>
  <si>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</si>
  <si>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</si>
  <si>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</si>
  <si>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</si>
  <si>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</si>
  <si>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</si>
  <si>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</si>
  <si>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</si>
  <si>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</si>
  <si>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</si>
  <si>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</si>
  <si>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</si>
  <si>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</si>
  <si>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</si>
  <si>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</si>
  <si>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</si>
  <si>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</si>
  <si>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</si>
  <si>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</si>
  <si>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</si>
  <si>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</si>
  <si>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</si>
  <si>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</si>
  <si>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</si>
  <si>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</si>
  <si>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</si>
  <si>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</si>
  <si>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</si>
  <si>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</si>
  <si>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</si>
  <si>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</si>
  <si>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</si>
  <si>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</si>
  <si>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</si>
  <si>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</si>
  <si>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</si>
  <si>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</si>
  <si>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</si>
  <si>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</si>
  <si>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</si>
  <si>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</si>
  <si>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</si>
  <si>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</si>
  <si>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</si>
  <si>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</si>
  <si>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</si>
  <si>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</si>
  <si>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</si>
  <si>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</si>
  <si>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</si>
  <si>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</si>
  <si>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</si>
  <si>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</si>
  <si>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</si>
  <si>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</si>
  <si>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</si>
  <si>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</si>
  <si>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</si>
  <si>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</si>
  <si>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</si>
  <si>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</si>
  <si>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</si>
  <si>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</si>
  <si>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</si>
  <si>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</si>
  <si>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</si>
  <si>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</si>
  <si>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</si>
  <si>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</si>
  <si>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</si>
  <si>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</si>
  <si>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</si>
  <si>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</si>
  <si>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</si>
  <si>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静岡県清水町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</si>
  <si>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</si>
  <si>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</si>
  <si>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</si>
  <si>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</si>
  <si>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</si>
  <si>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</si>
  <si>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</si>
  <si>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</si>
  <si>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</si>
  <si>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</si>
  <si>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</si>
  <si>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</si>
  <si>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</si>
  <si>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</si>
  <si>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</si>
  <si>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</si>
  <si>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</si>
  <si>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</si>
  <si>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</si>
  <si>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</si>
  <si>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</si>
  <si>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</si>
  <si>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</si>
  <si>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</si>
  <si>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</si>
  <si>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</si>
  <si>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</si>
  <si>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</si>
  <si>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</si>
  <si>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</si>
  <si>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</si>
  <si>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</si>
  <si>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</si>
  <si>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</si>
  <si>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</si>
  <si>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</si>
  <si>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</si>
  <si>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</si>
  <si>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</si>
  <si>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</si>
  <si>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</si>
  <si>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</si>
  <si>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</si>
  <si>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</si>
  <si>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</si>
  <si>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</si>
  <si>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</si>
  <si>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</si>
  <si>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</si>
  <si>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</si>
  <si>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</si>
  <si>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</si>
  <si>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</si>
  <si>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</si>
  <si>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</si>
  <si>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</si>
  <si>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</si>
  <si>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</si>
  <si>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</si>
  <si>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</si>
  <si>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</si>
  <si>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</si>
  <si>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</si>
  <si>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</si>
  <si>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</si>
  <si>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</si>
  <si>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</si>
  <si>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</si>
  <si>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</si>
  <si>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</si>
  <si>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</si>
  <si>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</si>
  <si>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</si>
  <si>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</si>
  <si>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</si>
  <si>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</si>
  <si>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</si>
  <si>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</si>
  <si>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</si>
  <si>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</si>
  <si>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</si>
  <si>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</si>
  <si>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</si>
  <si>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</si>
  <si>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</si>
  <si>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</si>
  <si>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</si>
  <si>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</si>
  <si>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</si>
  <si>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</si>
  <si>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</si>
  <si>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</si>
  <si>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</si>
  <si>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</si>
  <si>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</si>
  <si>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</si>
  <si>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</si>
  <si>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</si>
  <si>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</si>
  <si>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</si>
  <si>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</si>
  <si>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</si>
  <si>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</si>
  <si>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</si>
  <si>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</si>
  <si>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</si>
  <si>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</si>
  <si>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</si>
  <si>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</si>
  <si>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</si>
  <si>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</si>
  <si>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</si>
  <si>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</si>
  <si>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</si>
  <si>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</si>
  <si>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</si>
  <si>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</si>
  <si>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</si>
  <si>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</si>
  <si>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</si>
  <si>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</si>
  <si>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</si>
  <si>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</si>
  <si>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</si>
  <si>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</si>
  <si>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</si>
  <si>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</si>
  <si>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</si>
  <si>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</si>
  <si>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</si>
  <si>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</si>
  <si>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</si>
  <si>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</si>
  <si>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</si>
  <si>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</si>
  <si>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</si>
  <si>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</si>
  <si>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</si>
  <si>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</si>
  <si>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</si>
  <si>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</si>
  <si>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</si>
  <si>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</si>
  <si>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</si>
  <si>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</si>
  <si>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</si>
  <si>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</si>
  <si>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静岡県清水町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</si>
  <si>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</si>
  <si>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</si>
  <si>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</si>
  <si>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</si>
  <si>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</si>
  <si>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</si>
  <si>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</si>
  <si>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</si>
  <si>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</si>
  <si>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</si>
  <si>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</si>
  <si>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</si>
  <si>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</si>
  <si>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</si>
  <si>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</si>
  <si>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</si>
  <si>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</si>
  <si>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</si>
  <si>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</si>
  <si>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</si>
  <si>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</si>
  <si>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</si>
  <si>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</si>
  <si>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</si>
  <si>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</si>
  <si>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</si>
  <si>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</si>
  <si>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</si>
  <si>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</si>
  <si>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</si>
  <si>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</si>
  <si>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</si>
  <si>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</si>
  <si>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</si>
  <si>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</si>
  <si>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</si>
  <si>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</si>
  <si>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</si>
  <si>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</si>
  <si>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</si>
  <si>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</si>
  <si>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</si>
  <si>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</si>
  <si>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</si>
  <si>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</si>
  <si>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</si>
  <si>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</si>
  <si>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</si>
  <si>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</si>
  <si>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</si>
  <si>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</si>
  <si>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</si>
  <si>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</si>
  <si>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</si>
  <si>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</si>
  <si>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</si>
  <si>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</si>
  <si>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</si>
  <si>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</si>
  <si>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</si>
  <si>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</si>
  <si>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</si>
  <si>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</si>
  <si>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</si>
  <si>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</si>
  <si>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</si>
  <si>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</si>
  <si>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</si>
  <si>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</si>
  <si>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</si>
  <si>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</si>
  <si>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</si>
  <si>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</si>
  <si>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</si>
  <si>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</si>
  <si>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</si>
  <si>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</si>
  <si>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</si>
  <si>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</si>
  <si>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</si>
  <si>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</si>
  <si>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</si>
  <si>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</si>
  <si>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</si>
  <si>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</si>
  <si>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</si>
  <si>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</si>
  <si>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</si>
  <si>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</si>
  <si>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</si>
  <si>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</si>
  <si>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</si>
  <si>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</si>
  <si>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</si>
  <si>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</si>
  <si>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</si>
  <si>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</si>
  <si>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国民健康保険事業特別会計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</si>
  <si>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</si>
  <si>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</si>
  <si>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</si>
  <si>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</si>
  <si>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</si>
  <si>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</si>
  <si>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</si>
  <si>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</si>
  <si>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</si>
  <si>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</si>
  <si>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</si>
  <si>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</si>
  <si>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</si>
  <si>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</si>
  <si>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</si>
  <si>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</si>
  <si>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</si>
  <si>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</si>
  <si>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</si>
  <si>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</si>
  <si>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</si>
  <si>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</si>
  <si>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</si>
  <si>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</si>
  <si>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</si>
  <si>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</si>
  <si>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</si>
  <si>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</si>
  <si>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</si>
  <si>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</si>
  <si>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</si>
  <si>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</si>
  <si>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</si>
  <si>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</si>
  <si>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</si>
  <si>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</si>
  <si>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</si>
  <si>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</si>
  <si>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</si>
  <si>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</si>
  <si>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</si>
  <si>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</si>
  <si>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</si>
  <si>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</si>
  <si>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</si>
  <si>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</si>
  <si>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</si>
  <si>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</si>
  <si>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</si>
  <si>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</si>
  <si>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</si>
  <si>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</si>
  <si>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</si>
  <si>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</si>
  <si>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</si>
  <si>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</si>
  <si>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</si>
  <si>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</si>
  <si>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</si>
  <si>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</si>
  <si>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</si>
  <si>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</si>
  <si>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</si>
  <si>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</si>
  <si>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</si>
  <si>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</si>
  <si>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</si>
  <si>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</si>
  <si>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</si>
  <si>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</si>
  <si>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</si>
  <si>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</si>
  <si>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</si>
  <si>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</si>
  <si>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</si>
  <si>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</si>
  <si>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</si>
  <si>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</si>
  <si>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</si>
  <si>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</si>
  <si>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</si>
  <si>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</si>
  <si>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</si>
  <si>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0.34</t>
  </si>
  <si>
    <t>▲ 0.95</t>
  </si>
  <si>
    <t>一般会計</t>
  </si>
  <si>
    <t>国民健康保険事業特別会計</t>
  </si>
  <si>
    <t>介護保険事業特別会計</t>
  </si>
  <si>
    <t>公共下水道事業特別会計</t>
  </si>
  <si>
    <t>後期高齢者医療特別会計</t>
  </si>
  <si>
    <t>土地取得特別会計</t>
  </si>
  <si>
    <t>その他会計（赤字）</t>
  </si>
  <si>
    <t>その他会計（黒字）</t>
  </si>
  <si>
    <t>-</t>
    <phoneticPr fontId="2"/>
  </si>
  <si>
    <t>-</t>
    <phoneticPr fontId="2"/>
  </si>
  <si>
    <t>静岡県市町総合事務組合</t>
    <phoneticPr fontId="2"/>
  </si>
  <si>
    <t>静岡県芦湖水利組合</t>
    <phoneticPr fontId="2"/>
  </si>
  <si>
    <t>駿豆学園管理組合</t>
    <phoneticPr fontId="2"/>
  </si>
  <si>
    <t>静岡県後期高齢者医療広域連合（普通会計分）</t>
    <phoneticPr fontId="2"/>
  </si>
  <si>
    <t>静岡県後期高齢者医療広域連合（事業会計分）</t>
    <phoneticPr fontId="2"/>
  </si>
  <si>
    <t>静岡地方税滞納整理機構</t>
    <phoneticPr fontId="2"/>
  </si>
  <si>
    <t>箱根山御山組合</t>
    <phoneticPr fontId="2"/>
  </si>
  <si>
    <t>三島市外五ケ市町箱根山組合</t>
    <phoneticPr fontId="2"/>
  </si>
  <si>
    <t>三島市外五ケ市町箱根山林組合</t>
    <phoneticPr fontId="2"/>
  </si>
  <si>
    <t>箱根山禁伐林組合</t>
    <phoneticPr fontId="2"/>
  </si>
  <si>
    <t>箱根山殖産林組合</t>
    <phoneticPr fontId="2"/>
  </si>
  <si>
    <t>駿東地区交通災害共済組合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</si>
  <si>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</si>
  <si>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</si>
  <si>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</si>
  <si>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</si>
  <si>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</si>
  <si>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</si>
  <si>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</si>
  <si>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</si>
  <si>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</si>
  <si>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</si>
  <si>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</si>
  <si>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に類似団体平均を下回っているものの、減少傾向にあった実質公債費比率については、下水道会計債の地方債償還に充てた繰出金等の増加により、0.2ポイントの増加に転じた。
　将来負担比率が平成25年度以降算定されていないことから、今後、実質公債費比率の大幅な増加の可能性は低いと推測されるが、中期財政計画に基づき、緊急度及び必要性を十分検討した上で事業を実施し、地方債の新規発行額を抑制することで将来負担の健全性の維持に努めるものとする。</t>
    <rPh sb="1" eb="3">
      <t>ショウライ</t>
    </rPh>
    <rPh sb="3" eb="5">
      <t>フタン</t>
    </rPh>
    <rPh sb="5" eb="7">
      <t>ヒリツ</t>
    </rPh>
    <rPh sb="8" eb="10">
      <t>ジッシツ</t>
    </rPh>
    <rPh sb="10" eb="12">
      <t>コウサイ</t>
    </rPh>
    <rPh sb="12" eb="13">
      <t>ヒ</t>
    </rPh>
    <rPh sb="13" eb="15">
      <t>ヒリツ</t>
    </rPh>
    <rPh sb="18" eb="20">
      <t>ルイジ</t>
    </rPh>
    <rPh sb="20" eb="22">
      <t>ダンタイ</t>
    </rPh>
    <rPh sb="22" eb="24">
      <t>ヘイキン</t>
    </rPh>
    <rPh sb="25" eb="27">
      <t>シタマワ</t>
    </rPh>
    <rPh sb="35" eb="37">
      <t>ゲンショウ</t>
    </rPh>
    <rPh sb="37" eb="39">
      <t>ケイコウ</t>
    </rPh>
    <rPh sb="43" eb="45">
      <t>ジッシツ</t>
    </rPh>
    <rPh sb="45" eb="47">
      <t>コウサイ</t>
    </rPh>
    <rPh sb="47" eb="48">
      <t>ヒ</t>
    </rPh>
    <rPh sb="48" eb="50">
      <t>ヒリツ</t>
    </rPh>
    <rPh sb="91" eb="93">
      <t>ゾウカ</t>
    </rPh>
    <rPh sb="94" eb="95">
      <t>テン</t>
    </rPh>
    <rPh sb="100" eb="102">
      <t>ショウライ</t>
    </rPh>
    <rPh sb="102" eb="104">
      <t>フタン</t>
    </rPh>
    <rPh sb="104" eb="106">
      <t>ヒリツ</t>
    </rPh>
    <rPh sb="107" eb="109">
      <t>ヘイセイ</t>
    </rPh>
    <rPh sb="111" eb="112">
      <t>ネン</t>
    </rPh>
    <rPh sb="112" eb="113">
      <t>ド</t>
    </rPh>
    <rPh sb="113" eb="115">
      <t>イコウ</t>
    </rPh>
    <rPh sb="115" eb="117">
      <t>サンテイ</t>
    </rPh>
    <rPh sb="128" eb="130">
      <t>コンゴ</t>
    </rPh>
    <rPh sb="131" eb="133">
      <t>ジッシツ</t>
    </rPh>
    <rPh sb="133" eb="135">
      <t>コウサイ</t>
    </rPh>
    <rPh sb="135" eb="136">
      <t>ヒ</t>
    </rPh>
    <rPh sb="136" eb="138">
      <t>ヒリツ</t>
    </rPh>
    <rPh sb="139" eb="141">
      <t>オオハバ</t>
    </rPh>
    <rPh sb="142" eb="144">
      <t>ゾウカ</t>
    </rPh>
    <rPh sb="145" eb="148">
      <t>カノウセイ</t>
    </rPh>
    <rPh sb="149" eb="150">
      <t>ヒク</t>
    </rPh>
    <rPh sb="152" eb="154">
      <t>スイソク</t>
    </rPh>
    <rPh sb="159" eb="161">
      <t>チュウキ</t>
    </rPh>
    <rPh sb="161" eb="163">
      <t>ザイセイ</t>
    </rPh>
    <rPh sb="163" eb="165">
      <t>ケイカク</t>
    </rPh>
    <rPh sb="166" eb="167">
      <t>モト</t>
    </rPh>
    <rPh sb="170" eb="173">
      <t>キンキュウド</t>
    </rPh>
    <rPh sb="173" eb="174">
      <t>オヨ</t>
    </rPh>
    <rPh sb="175" eb="177">
      <t>ヒツヨウ</t>
    </rPh>
    <rPh sb="177" eb="178">
      <t>セイ</t>
    </rPh>
    <rPh sb="179" eb="181">
      <t>ジュウブン</t>
    </rPh>
    <rPh sb="181" eb="183">
      <t>ケントウ</t>
    </rPh>
    <rPh sb="185" eb="186">
      <t>ウエ</t>
    </rPh>
    <rPh sb="187" eb="189">
      <t>ジギョウ</t>
    </rPh>
    <rPh sb="190" eb="192">
      <t>ジッシ</t>
    </rPh>
    <rPh sb="194" eb="197">
      <t>チホウサイ</t>
    </rPh>
    <rPh sb="198" eb="200">
      <t>シンキ</t>
    </rPh>
    <rPh sb="200" eb="202">
      <t>ハッコウ</t>
    </rPh>
    <rPh sb="202" eb="203">
      <t>ガク</t>
    </rPh>
    <rPh sb="204" eb="206">
      <t>ヨクセイ</t>
    </rPh>
    <rPh sb="211" eb="213">
      <t>ショウライ</t>
    </rPh>
    <rPh sb="213" eb="215">
      <t>フタン</t>
    </rPh>
    <rPh sb="216" eb="218">
      <t>ケンゼン</t>
    </rPh>
    <rPh sb="218" eb="219">
      <t>セイ</t>
    </rPh>
    <rPh sb="220" eb="222">
      <t>イジ</t>
    </rPh>
    <rPh sb="223" eb="22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</si>
</sst>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29938</c:v>
                </c:pt>
                <c:pt idx="1">
                  <c:v>39259</c:v>
                </c:pt>
                <c:pt idx="2">
                  <c:v>32389</c:v>
                </c:pt>
                <c:pt idx="3">
                  <c:v>43737</c:v>
                </c:pt>
                <c:pt idx="4">
                  <c:v>32534</c:v>
                </c:pt>
              </c:numCache>
            </c:numRef>
          </c:val>
          <c:smooth val="0"/>
        </c:ser>
        <c:dLbls>
          <c:showLegendKey val="0"/>
          <c:showVal val="0"/>
          <c:showCatName val="0"/>
          <c:showSerName val="0"/>
          <c:showPercent val="0"/>
          <c:showBubbleSize val="0"/>
        </c:dLbls>
        <c:marker val="1"/>
        <c:smooth val="0"/>
        <c:axId val="196548096"/>
        <c:axId val="196550016"/>
      </c:lineChart>
      <c:catAx>
        <c:axId val="1965480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550016"/>
        <c:crosses val="autoZero"/>
        <c:auto val="1"/>
        <c:lblAlgn val="ctr"/>
        <c:lblOffset val="100"/>
        <c:tickLblSkip val="1"/>
        <c:tickMarkSkip val="1"/>
        <c:noMultiLvlLbl val="0"/>
      </c:catAx>
      <c:valAx>
        <c:axId val="1965500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548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7.05</c:v>
                </c:pt>
                <c:pt idx="1">
                  <c:v>10.49</c:v>
                </c:pt>
                <c:pt idx="2">
                  <c:v>6.89</c:v>
                </c:pt>
                <c:pt idx="3">
                  <c:v>7.91</c:v>
                </c:pt>
                <c:pt idx="4">
                  <c:v>8.6999999999999993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24.45</c:v>
                </c:pt>
                <c:pt idx="1">
                  <c:v>22.98</c:v>
                </c:pt>
                <c:pt idx="2">
                  <c:v>27.31</c:v>
                </c:pt>
                <c:pt idx="3">
                  <c:v>25.41</c:v>
                </c:pt>
                <c:pt idx="4">
                  <c:v>25.54</c:v>
                </c:pt>
              </c:numCache>
            </c:numRef>
          </c:val>
        </c:ser>
        <c:dLbls>
          <c:showLegendKey val="0"/>
          <c:showVal val="0"/>
          <c:showCatName val="0"/>
          <c:showSerName val="0"/>
          <c:showPercent val="0"/>
          <c:showBubbleSize val="0"/>
        </c:dLbls>
        <c:gapWidth val="250"/>
        <c:overlap val="100"/>
        <c:axId val="280130688"/>
        <c:axId val="280132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-0.34</c:v>
                </c:pt>
                <c:pt idx="1">
                  <c:v>2.21</c:v>
                </c:pt>
                <c:pt idx="2">
                  <c:v>1.52</c:v>
                </c:pt>
                <c:pt idx="3">
                  <c:v>-0.95</c:v>
                </c:pt>
                <c:pt idx="4">
                  <c:v>1.3</c:v>
                </c:pt>
              </c:numCache>
            </c:numRef>
          </c:val>
          <c:smooth val="0"/>
        </c:ser>
        <c:dLbls>
          <c:showLegendKey val="0"/>
          <c:showVal val="0"/>
          <c:showCatName val="0"/>
          <c:showSerName val="0"/>
          <c:showPercent val="0"/>
          <c:showBubbleSize val="0"/>
        </c:dLbls>
        <c:marker val="1"/>
        <c:smooth val="0"/>
        <c:axId val="280130688"/>
        <c:axId val="280132608"/>
      </c:lineChart>
      <c:catAx>
        <c:axId val="28013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0132608"/>
        <c:crosses val="autoZero"/>
        <c:auto val="1"/>
        <c:lblAlgn val="ctr"/>
        <c:lblOffset val="100"/>
        <c:tickLblSkip val="1"/>
        <c:tickMarkSkip val="1"/>
        <c:noMultiLvlLbl val="0"/>
      </c:catAx>
      <c:valAx>
        <c:axId val="28013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13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0.14000000000000001</c:v>
                </c:pt>
                <c:pt idx="2">
                  <c:v>#N/A</c:v>
                </c:pt>
                <c:pt idx="3">
                  <c:v>0.17</c:v>
                </c:pt>
                <c:pt idx="4">
                  <c:v>#N/A</c:v>
                </c:pt>
                <c:pt idx="5">
                  <c:v>0.16</c:v>
                </c:pt>
                <c:pt idx="6">
                  <c:v>#N/A</c:v>
                </c:pt>
                <c:pt idx="7">
                  <c:v>0.18</c:v>
                </c:pt>
                <c:pt idx="8">
                  <c:v>#N/A</c:v>
                </c:pt>
                <c:pt idx="9">
                  <c:v>0.18</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0.18</c:v>
                </c:pt>
                <c:pt idx="2">
                  <c:v>#N/A</c:v>
                </c:pt>
                <c:pt idx="3">
                  <c:v>0.41</c:v>
                </c:pt>
                <c:pt idx="4">
                  <c:v>#N/A</c:v>
                </c:pt>
                <c:pt idx="5">
                  <c:v>0.33</c:v>
                </c:pt>
                <c:pt idx="6">
                  <c:v>#N/A</c:v>
                </c:pt>
                <c:pt idx="7">
                  <c:v>0.25</c:v>
                </c:pt>
                <c:pt idx="8">
                  <c:v>#N/A</c:v>
                </c:pt>
                <c:pt idx="9">
                  <c:v>0.37</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0.46</c:v>
                </c:pt>
                <c:pt idx="2">
                  <c:v>#N/A</c:v>
                </c:pt>
                <c:pt idx="3">
                  <c:v>0.62</c:v>
                </c:pt>
                <c:pt idx="4">
                  <c:v>#N/A</c:v>
                </c:pt>
                <c:pt idx="5">
                  <c:v>0.85</c:v>
                </c:pt>
                <c:pt idx="6">
                  <c:v>#N/A</c:v>
                </c:pt>
                <c:pt idx="7">
                  <c:v>0.55000000000000004</c:v>
                </c:pt>
                <c:pt idx="8">
                  <c:v>#N/A</c:v>
                </c:pt>
                <c:pt idx="9">
                  <c:v>0.7</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2.54</c:v>
                </c:pt>
                <c:pt idx="2">
                  <c:v>#N/A</c:v>
                </c:pt>
                <c:pt idx="3">
                  <c:v>2.34</c:v>
                </c:pt>
                <c:pt idx="4">
                  <c:v>#N/A</c:v>
                </c:pt>
                <c:pt idx="5">
                  <c:v>1.77</c:v>
                </c:pt>
                <c:pt idx="6">
                  <c:v>#N/A</c:v>
                </c:pt>
                <c:pt idx="7">
                  <c:v>1.58</c:v>
                </c:pt>
                <c:pt idx="8">
                  <c:v>#N/A</c:v>
                </c:pt>
                <c:pt idx="9">
                  <c:v>2.4500000000000002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7.04</c:v>
                </c:pt>
                <c:pt idx="2">
                  <c:v>#N/A</c:v>
                </c:pt>
                <c:pt idx="3">
                  <c:v>10.49</c:v>
                </c:pt>
                <c:pt idx="4">
                  <c:v>#N/A</c:v>
                </c:pt>
                <c:pt idx="5">
                  <c:v>6.88</c:v>
                </c:pt>
                <c:pt idx="6">
                  <c:v>#N/A</c:v>
                </c:pt>
                <c:pt idx="7">
                  <c:v>7.9</c:v>
                </c:pt>
                <c:pt idx="8">
                  <c:v>#N/A</c:v>
                </c:pt>
                <c:pt idx="9">
                  <c:v>8.69</c:v>
                </c:pt>
              </c:numCache>
            </c:numRef>
          </c:val>
        </c:ser>
        <c:dLbls>
          <c:showLegendKey val="0"/>
          <c:showVal val="0"/>
          <c:showCatName val="0"/>
          <c:showSerName val="0"/>
          <c:showPercent val="0"/>
          <c:showBubbleSize val="0"/>
        </c:dLbls>
        <c:gapWidth val="150"/>
        <c:overlap val="100"/>
        <c:axId val="181767168"/>
        <c:axId val="181777152"/>
      </c:barChart>
      <c:catAx>
        <c:axId val="18176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777152"/>
        <c:crosses val="autoZero"/>
        <c:auto val="1"/>
        <c:lblAlgn val="ctr"/>
        <c:lblOffset val="100"/>
        <c:tickLblSkip val="1"/>
        <c:tickMarkSkip val="1"/>
        <c:noMultiLvlLbl val="0"/>
      </c:catAx>
      <c:valAx>
        <c:axId val="181777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767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874</c:v>
                </c:pt>
                <c:pt idx="5">
                  <c:v>896</c:v>
                </c:pt>
                <c:pt idx="8">
                  <c:v>948</c:v>
                </c:pt>
                <c:pt idx="11">
                  <c:v>994</c:v>
                </c:pt>
                <c:pt idx="14">
                  <c:v>929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c:v>
                </c:pt>
                <c:pt idx="3">
                  <c:v>2</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345</c:v>
                </c:pt>
                <c:pt idx="3">
                  <c:v>340</c:v>
                </c:pt>
                <c:pt idx="6">
                  <c:v>354</c:v>
                </c:pt>
                <c:pt idx="9">
                  <c:v>347</c:v>
                </c:pt>
                <c:pt idx="12">
                  <c:v>427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828</c:v>
                </c:pt>
                <c:pt idx="3">
                  <c:v>838</c:v>
                </c:pt>
                <c:pt idx="6">
                  <c:v>857</c:v>
                </c:pt>
                <c:pt idx="9">
                  <c:v>854</c:v>
                </c:pt>
                <c:pt idx="12">
                  <c:v>822</c:v>
                </c:pt>
              </c:numCache>
            </c:numRef>
          </c:val>
        </c:ser>
        <c:dLbls>
          <c:showLegendKey val="0"/>
          <c:showVal val="0"/>
          <c:showCatName val="0"/>
          <c:showSerName val="0"/>
          <c:showPercent val="0"/>
          <c:showBubbleSize val="0"/>
        </c:dLbls>
        <c:gapWidth val="100"/>
        <c:overlap val="100"/>
        <c:axId val="193895808"/>
        <c:axId val="193914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301</c:v>
                </c:pt>
                <c:pt idx="2">
                  <c:v>#N/A</c:v>
                </c:pt>
                <c:pt idx="3">
                  <c:v>#N/A</c:v>
                </c:pt>
                <c:pt idx="4">
                  <c:v>284</c:v>
                </c:pt>
                <c:pt idx="5">
                  <c:v>#N/A</c:v>
                </c:pt>
                <c:pt idx="6">
                  <c:v>#N/A</c:v>
                </c:pt>
                <c:pt idx="7">
                  <c:v>265</c:v>
                </c:pt>
                <c:pt idx="8">
                  <c:v>#N/A</c:v>
                </c:pt>
                <c:pt idx="9">
                  <c:v>#N/A</c:v>
                </c:pt>
                <c:pt idx="10">
                  <c:v>209</c:v>
                </c:pt>
                <c:pt idx="11">
                  <c:v>#N/A</c:v>
                </c:pt>
                <c:pt idx="12">
                  <c:v>#N/A</c:v>
                </c:pt>
                <c:pt idx="13">
                  <c:v>322</c:v>
                </c:pt>
                <c:pt idx="14">
                  <c:v>#N/A</c:v>
                </c:pt>
              </c:numCache>
            </c:numRef>
          </c:val>
          <c:smooth val="0"/>
        </c:ser>
        <c:dLbls>
          <c:showLegendKey val="0"/>
          <c:showVal val="0"/>
          <c:showCatName val="0"/>
          <c:showSerName val="0"/>
          <c:showPercent val="0"/>
          <c:showBubbleSize val="0"/>
        </c:dLbls>
        <c:marker val="1"/>
        <c:smooth val="0"/>
        <c:axId val="193895808"/>
        <c:axId val="193914368"/>
      </c:lineChart>
      <c:catAx>
        <c:axId val="19389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914368"/>
        <c:crosses val="autoZero"/>
        <c:auto val="1"/>
        <c:lblAlgn val="ctr"/>
        <c:lblOffset val="100"/>
        <c:tickLblSkip val="1"/>
        <c:tickMarkSkip val="1"/>
        <c:noMultiLvlLbl val="0"/>
      </c:catAx>
      <c:valAx>
        <c:axId val="193914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89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8449</c:v>
                </c:pt>
                <c:pt idx="5">
                  <c:v>8536</c:v>
                </c:pt>
                <c:pt idx="8">
                  <c:v>8397</c:v>
                </c:pt>
                <c:pt idx="11">
                  <c:v>8150</c:v>
                </c:pt>
                <c:pt idx="14">
                  <c:v>8047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2904</c:v>
                </c:pt>
                <c:pt idx="5">
                  <c:v>2941</c:v>
                </c:pt>
                <c:pt idx="8">
                  <c:v>3069</c:v>
                </c:pt>
                <c:pt idx="11">
                  <c:v>3336</c:v>
                </c:pt>
                <c:pt idx="14">
                  <c:v>3443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1939</c:v>
                </c:pt>
                <c:pt idx="5">
                  <c:v>1753</c:v>
                </c:pt>
                <c:pt idx="8">
                  <c:v>2303</c:v>
                </c:pt>
                <c:pt idx="11">
                  <c:v>2228</c:v>
                </c:pt>
                <c:pt idx="14">
                  <c:v>2217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174</c:v>
                </c:pt>
                <c:pt idx="3">
                  <c:v>138</c:v>
                </c:pt>
                <c:pt idx="6">
                  <c:v>54</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c:v>
                </c:pt>
                <c:pt idx="3">
                  <c:v>12</c:v>
                </c:pt>
                <c:pt idx="6">
                  <c:v>11</c:v>
                </c:pt>
                <c:pt idx="9">
                  <c:v>9</c:v>
                </c:pt>
                <c:pt idx="12">
                  <c:v>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5159</c:v>
                </c:pt>
                <c:pt idx="3">
                  <c:v>4978</c:v>
                </c:pt>
                <c:pt idx="6">
                  <c:v>4831</c:v>
                </c:pt>
                <c:pt idx="9">
                  <c:v>4659</c:v>
                </c:pt>
                <c:pt idx="12">
                  <c:v>4908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7879</c:v>
                </c:pt>
                <c:pt idx="3">
                  <c:v>8159</c:v>
                </c:pt>
                <c:pt idx="6">
                  <c:v>7963</c:v>
                </c:pt>
                <c:pt idx="9">
                  <c:v>7880</c:v>
                </c:pt>
                <c:pt idx="12">
                  <c:v>7756</c:v>
                </c:pt>
              </c:numCache>
            </c:numRef>
          </c:val>
        </c:ser>
        <c:dLbls>
          <c:showLegendKey val="0"/>
          <c:showVal val="0"/>
          <c:showCatName val="0"/>
          <c:showSerName val="0"/>
          <c:showPercent val="0"/>
          <c:showBubbleSize val="0"/>
        </c:dLbls>
        <c:gapWidth val="100"/>
        <c:overlap val="100"/>
        <c:axId val="195504768"/>
        <c:axId val="195511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58</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95504768"/>
        <c:axId val="195511040"/>
      </c:lineChart>
      <c:catAx>
        <c:axId val="19550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5511040"/>
        <c:crosses val="autoZero"/>
        <c:auto val="1"/>
        <c:lblAlgn val="ctr"/>
        <c:lblOffset val="100"/>
        <c:tickLblSkip val="1"/>
        <c:tickMarkSkip val="1"/>
        <c:noMultiLvlLbl val="0"/>
      </c:catAx>
      <c:valAx>
        <c:axId val="19551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50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96356352"/>
        <c:axId val="196374912"/>
      </c:scatterChart>
      <c:valAx>
        <c:axId val="1963563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374912"/>
        <c:crosses val="autoZero"/>
        <c:crossBetween val="midCat"/>
      </c:valAx>
      <c:valAx>
        <c:axId val="1963749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6356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6.5</c:v>
                </c:pt>
                <c:pt idx="1">
                  <c:v>5.7</c:v>
                </c:pt>
                <c:pt idx="2">
                  <c:v>5.0999999999999996</c:v>
                </c:pt>
                <c:pt idx="3">
                  <c:v>4.5</c:v>
                </c:pt>
                <c:pt idx="4">
                  <c:v>4.7</c:v>
                </c:pt>
              </c:numCache>
            </c:numRef>
          </c:xVal>
          <c:yVal>
            <c:numRef>
              <c:f>公会計指標分析・財政指標組合せ分析表!$K$73:$O$73</c:f>
              <c:numCache>
                <c:formatCode>#,##0.0;"▲ "#,##0.0</c:formatCode>
                <c:ptCount val="5"/>
                <c:pt idx="1">
                  <c:v>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96613632"/>
        <c:axId val="196615552"/>
      </c:scatterChart>
      <c:valAx>
        <c:axId val="196613632"/>
        <c:scaling>
          <c:orientation val="minMax"/>
          <c:max val="10.5"/>
          <c:min val="5.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615552"/>
        <c:crosses val="autoZero"/>
        <c:crossBetween val="midCat"/>
      </c:valAx>
      <c:valAx>
        <c:axId val="196615552"/>
        <c:scaling>
          <c:orientation val="minMax"/>
          <c:max val="4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6613632"/>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静岡県清水町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32,478
31,540
8.81
10,182,911
9,621,776
549,997
6,321,906
7,755,843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基準財政需要額は、公債費等の算入額の増加により若干増加したものの、固定資産税及び地方消費税交付金の増額により基準財政収入額も増額しているため、 単年度比較では前年度並みであるが、３ヵ年平均財政力指数においては前年度数値より</a:t>
          </a:r>
          <a:r>
            <a:rPr lang="en-US" altLang="ja-JP" sz="1100" b="0" i="0" u="none" strike="noStrike" baseline="0" smtClean="0">
              <a:solidFill>
                <a:schemeClr val="dk1"/>
              </a:solidFill>
              <a:latin typeface="+mn-lt"/>
              <a:ea typeface="+mn-ea"/>
              <a:cs typeface="+mn-cs"/>
            </a:rPr>
            <a:t>0.01</a:t>
          </a:r>
          <a:r>
            <a:rPr lang="ja-JP" altLang="en-US" sz="1100" b="0" i="0" u="none" strike="noStrike" baseline="0" smtClean="0">
              <a:solidFill>
                <a:schemeClr val="dk1"/>
              </a:solidFill>
              <a:latin typeface="+mn-lt"/>
              <a:ea typeface="+mn-ea"/>
              <a:cs typeface="+mn-cs"/>
            </a:rPr>
            <a:t>ポイント上昇の</a:t>
          </a:r>
          <a:r>
            <a:rPr lang="en-US" altLang="ja-JP" sz="1100" b="0" i="0" u="none" strike="noStrike" baseline="0" smtClean="0">
              <a:solidFill>
                <a:schemeClr val="dk1"/>
              </a:solidFill>
              <a:latin typeface="+mn-lt"/>
              <a:ea typeface="+mn-ea"/>
              <a:cs typeface="+mn-cs"/>
            </a:rPr>
            <a:t>0.96</a:t>
          </a:r>
          <a:r>
            <a:rPr lang="ja-JP" altLang="en-US" sz="1100" b="0" i="0" u="none" strike="noStrike" baseline="0" smtClean="0">
              <a:solidFill>
                <a:schemeClr val="dk1"/>
              </a:solidFill>
              <a:latin typeface="+mn-lt"/>
              <a:ea typeface="+mn-ea"/>
              <a:cs typeface="+mn-cs"/>
            </a:rPr>
            <a:t>となった。 </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59972</xdr:rowOff>
    </xdr:to>
    <xdr:cxnSp macro="">
      <xdr:nvCxnSpPr>
        <xdr:cNvPr id="68" name="直線コネクタ 67"/>
        <xdr:cNvCxnSpPr/>
      </xdr:nvCxnSpPr>
      <xdr:spPr>
        <a:xfrm flipV="1">
          <a:off x="4114800" y="69045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59972</xdr:rowOff>
    </xdr:from>
    <xdr:to>
      <xdr:col>6</xdr:col>
      <xdr:colOff>0</xdr:colOff>
      <xdr:row>40</xdr:row>
      <xdr:rowOff>73378</xdr:rowOff>
    </xdr:to>
    <xdr:cxnSp macro="">
      <xdr:nvCxnSpPr>
        <xdr:cNvPr id="71" name="直線コネクタ 70"/>
        <xdr:cNvCxnSpPr/>
      </xdr:nvCxnSpPr>
      <xdr:spPr>
        <a:xfrm flipV="1">
          <a:off x="3225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73378</xdr:rowOff>
    </xdr:from>
    <xdr:to>
      <xdr:col>4</xdr:col>
      <xdr:colOff>482600</xdr:colOff>
      <xdr:row>40</xdr:row>
      <xdr:rowOff>86783</xdr:rowOff>
    </xdr:to>
    <xdr:cxnSp macro="">
      <xdr:nvCxnSpPr>
        <xdr:cNvPr id="74" name="直線コネクタ 73"/>
        <xdr:cNvCxnSpPr/>
      </xdr:nvCxnSpPr>
      <xdr:spPr>
        <a:xfrm flipV="1">
          <a:off x="2336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59972</xdr:rowOff>
    </xdr:from>
    <xdr:to>
      <xdr:col>3</xdr:col>
      <xdr:colOff>279400</xdr:colOff>
      <xdr:row>40</xdr:row>
      <xdr:rowOff>86783</xdr:rowOff>
    </xdr:to>
    <xdr:cxnSp macro="">
      <xdr:nvCxnSpPr>
        <xdr:cNvPr id="77" name="直線コネクタ 76"/>
        <xdr:cNvCxnSpPr/>
      </xdr:nvCxnSpPr>
      <xdr:spPr>
        <a:xfrm>
          <a:off x="1447800" y="69179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9172</xdr:rowOff>
    </xdr:from>
    <xdr:to>
      <xdr:col>6</xdr:col>
      <xdr:colOff>50800</xdr:colOff>
      <xdr:row>40</xdr:row>
      <xdr:rowOff>110772</xdr:rowOff>
    </xdr:to>
    <xdr:sp macro="" textlink="">
      <xdr:nvSpPr>
        <xdr:cNvPr id="89" name="円/楕円 88"/>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120949</xdr:rowOff>
    </xdr:from>
    <xdr:ext cx="736600" cy="259045"/>
    <xdr:sp macro="" textlink="">
      <xdr:nvSpPr>
        <xdr:cNvPr id="90" name="テキスト ボックス 89"/>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22578</xdr:rowOff>
    </xdr:from>
    <xdr:to>
      <xdr:col>4</xdr:col>
      <xdr:colOff>533400</xdr:colOff>
      <xdr:row>40</xdr:row>
      <xdr:rowOff>124178</xdr:rowOff>
    </xdr:to>
    <xdr:sp macro="" textlink="">
      <xdr:nvSpPr>
        <xdr:cNvPr id="91" name="円/楕円 90"/>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134355</xdr:rowOff>
    </xdr:from>
    <xdr:ext cx="762000" cy="259045"/>
    <xdr:sp macro="" textlink="">
      <xdr:nvSpPr>
        <xdr:cNvPr id="92" name="テキスト ボックス 91"/>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94" name="テキスト ボックス 93"/>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9172</xdr:rowOff>
    </xdr:from>
    <xdr:to>
      <xdr:col>2</xdr:col>
      <xdr:colOff>127000</xdr:colOff>
      <xdr:row>40</xdr:row>
      <xdr:rowOff>110772</xdr:rowOff>
    </xdr:to>
    <xdr:sp macro="" textlink="">
      <xdr:nvSpPr>
        <xdr:cNvPr id="95" name="円/楕円 94"/>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120949</xdr:rowOff>
    </xdr:from>
    <xdr:ext cx="762000" cy="259045"/>
    <xdr:sp macro="" textlink="">
      <xdr:nvSpPr>
        <xdr:cNvPr id="96" name="テキスト ボックス 95"/>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歳出では人件費や扶助費、補助費等が増額となり</a:t>
          </a:r>
          <a:r>
            <a:rPr lang="ja-JP" altLang="ja-JP" sz="1100" b="0" i="0" baseline="0">
              <a:solidFill>
                <a:schemeClr val="dk1"/>
              </a:solidFill>
              <a:effectLst/>
              <a:latin typeface="+mn-lt"/>
              <a:ea typeface="+mn-ea"/>
              <a:cs typeface="+mn-cs"/>
            </a:rPr>
            <a:t>経常経費充当一般財源</a:t>
          </a:r>
          <a:r>
            <a:rPr lang="ja-JP" altLang="en-US" sz="1100" b="0" i="0" baseline="0">
              <a:solidFill>
                <a:schemeClr val="dk1"/>
              </a:solidFill>
              <a:effectLst/>
              <a:latin typeface="+mn-lt"/>
              <a:ea typeface="+mn-ea"/>
              <a:cs typeface="+mn-cs"/>
            </a:rPr>
            <a:t>は増加しているものの、</a:t>
          </a:r>
          <a:r>
            <a:rPr lang="ja-JP" altLang="ja-JP" sz="1100" b="0" i="0" baseline="0">
              <a:solidFill>
                <a:schemeClr val="dk1"/>
              </a:solidFill>
              <a:effectLst/>
              <a:latin typeface="+mn-lt"/>
              <a:ea typeface="+mn-ea"/>
              <a:cs typeface="+mn-cs"/>
            </a:rPr>
            <a:t>歳入で</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地方消費税交付金や普通交付税の増加により経常一般財源</a:t>
          </a:r>
          <a:r>
            <a:rPr lang="ja-JP" altLang="en-US" sz="1100" b="0" i="0" baseline="0">
              <a:solidFill>
                <a:schemeClr val="dk1"/>
              </a:solidFill>
              <a:effectLst/>
              <a:latin typeface="+mn-lt"/>
              <a:ea typeface="+mn-ea"/>
              <a:cs typeface="+mn-cs"/>
            </a:rPr>
            <a:t>の方が大きく</a:t>
          </a:r>
          <a:r>
            <a:rPr lang="ja-JP" altLang="ja-JP" sz="1100" b="0" i="0" baseline="0">
              <a:solidFill>
                <a:schemeClr val="dk1"/>
              </a:solidFill>
              <a:effectLst/>
              <a:latin typeface="+mn-lt"/>
              <a:ea typeface="+mn-ea"/>
              <a:cs typeface="+mn-cs"/>
            </a:rPr>
            <a:t>増加している</a:t>
          </a:r>
          <a:r>
            <a:rPr lang="ja-JP" altLang="en-US" sz="1100" b="0" i="0" baseline="0">
              <a:solidFill>
                <a:schemeClr val="dk1"/>
              </a:solidFill>
              <a:effectLst/>
              <a:latin typeface="+mn-lt"/>
              <a:ea typeface="+mn-ea"/>
              <a:cs typeface="+mn-cs"/>
            </a:rPr>
            <a:t>ため、経常収支比率は</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en-US" altLang="ja-JP" sz="1100" b="0" i="0" baseline="0">
              <a:solidFill>
                <a:schemeClr val="dk1"/>
              </a:solidFill>
              <a:effectLst/>
              <a:latin typeface="+mn-lt"/>
              <a:ea typeface="+mn-ea"/>
              <a:cs typeface="+mn-cs"/>
            </a:rPr>
            <a:t>83.5</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となった。</a:t>
          </a:r>
          <a:endParaRPr lang="ja-JP" altLang="ja-JP">
            <a:effectLst/>
          </a:endParaRPr>
        </a:p>
        <a:p>
          <a:r>
            <a:rPr lang="ja-JP" altLang="en-US" sz="1100" b="0" i="0" u="none" strike="noStrike" baseline="0" smtClean="0">
              <a:solidFill>
                <a:schemeClr val="dk1"/>
              </a:solidFill>
              <a:latin typeface="+mn-lt"/>
              <a:ea typeface="+mn-ea"/>
              <a:cs typeface="+mn-cs"/>
            </a:rPr>
            <a:t>　類似団体を下回っており、今後においても行財政改革の取り組みを通じてなお一層の義務的経費の削減に努める。 </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62</xdr:row>
      <xdr:rowOff>107188</xdr:rowOff>
    </xdr:to>
    <xdr:cxnSp macro="">
      <xdr:nvCxnSpPr>
        <xdr:cNvPr id="129" name="直線コネクタ 128"/>
        <xdr:cNvCxnSpPr/>
      </xdr:nvCxnSpPr>
      <xdr:spPr>
        <a:xfrm flipV="1">
          <a:off x="4114800" y="1072261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62</xdr:row>
      <xdr:rowOff>107188</xdr:rowOff>
    </xdr:to>
    <xdr:cxnSp macro="">
      <xdr:nvCxnSpPr>
        <xdr:cNvPr id="132" name="直線コネクタ 131"/>
        <xdr:cNvCxnSpPr/>
      </xdr:nvCxnSpPr>
      <xdr:spPr>
        <a:xfrm>
          <a:off x="3225800" y="1055370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85598</xdr:rowOff>
    </xdr:from>
    <xdr:to>
      <xdr:col>4</xdr:col>
      <xdr:colOff>482600</xdr:colOff>
      <xdr:row>61</xdr:row>
      <xdr:rowOff>95250</xdr:rowOff>
    </xdr:to>
    <xdr:cxnSp macro="">
      <xdr:nvCxnSpPr>
        <xdr:cNvPr id="135" name="直線コネクタ 134"/>
        <xdr:cNvCxnSpPr/>
      </xdr:nvCxnSpPr>
      <xdr:spPr>
        <a:xfrm>
          <a:off x="2336800" y="105440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85598</xdr:rowOff>
    </xdr:from>
    <xdr:to>
      <xdr:col>3</xdr:col>
      <xdr:colOff>279400</xdr:colOff>
      <xdr:row>61</xdr:row>
      <xdr:rowOff>100076</xdr:rowOff>
    </xdr:to>
    <xdr:cxnSp macro="">
      <xdr:nvCxnSpPr>
        <xdr:cNvPr id="138" name="直線コネクタ 137"/>
        <xdr:cNvCxnSpPr/>
      </xdr:nvCxnSpPr>
      <xdr:spPr>
        <a:xfrm flipV="1">
          <a:off x="1447800" y="105440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41910</xdr:rowOff>
    </xdr:from>
    <xdr:to>
      <xdr:col>7</xdr:col>
      <xdr:colOff>203200</xdr:colOff>
      <xdr:row>62</xdr:row>
      <xdr:rowOff>143510</xdr:rowOff>
    </xdr:to>
    <xdr:sp macro="" textlink="">
      <xdr:nvSpPr>
        <xdr:cNvPr id="148" name="円/楕円 147"/>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58437</xdr:rowOff>
    </xdr:from>
    <xdr:ext cx="762000" cy="259045"/>
    <xdr:sp macro="" textlink="">
      <xdr:nvSpPr>
        <xdr:cNvPr id="149" name="財政構造の弾力性該当値テキスト"/>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56388</xdr:rowOff>
    </xdr:from>
    <xdr:to>
      <xdr:col>6</xdr:col>
      <xdr:colOff>50800</xdr:colOff>
      <xdr:row>62</xdr:row>
      <xdr:rowOff>157988</xdr:rowOff>
    </xdr:to>
    <xdr:sp macro="" textlink="">
      <xdr:nvSpPr>
        <xdr:cNvPr id="150" name="円/楕円 149"/>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168165</xdr:rowOff>
    </xdr:from>
    <xdr:ext cx="736600" cy="259045"/>
    <xdr:sp macro="" textlink="">
      <xdr:nvSpPr>
        <xdr:cNvPr id="151" name="テキスト ボックス 150"/>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44450</xdr:rowOff>
    </xdr:from>
    <xdr:to>
      <xdr:col>4</xdr:col>
      <xdr:colOff>533400</xdr:colOff>
      <xdr:row>61</xdr:row>
      <xdr:rowOff>146050</xdr:rowOff>
    </xdr:to>
    <xdr:sp macro="" textlink="">
      <xdr:nvSpPr>
        <xdr:cNvPr id="152" name="円/楕円 151"/>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156227</xdr:rowOff>
    </xdr:from>
    <xdr:ext cx="762000" cy="259045"/>
    <xdr:sp macro="" textlink="">
      <xdr:nvSpPr>
        <xdr:cNvPr id="153" name="テキスト ボックス 152"/>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34798</xdr:rowOff>
    </xdr:from>
    <xdr:to>
      <xdr:col>3</xdr:col>
      <xdr:colOff>330200</xdr:colOff>
      <xdr:row>61</xdr:row>
      <xdr:rowOff>136398</xdr:rowOff>
    </xdr:to>
    <xdr:sp macro="" textlink="">
      <xdr:nvSpPr>
        <xdr:cNvPr id="154" name="円/楕円 153"/>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146575</xdr:rowOff>
    </xdr:from>
    <xdr:ext cx="762000" cy="259045"/>
    <xdr:sp macro="" textlink="">
      <xdr:nvSpPr>
        <xdr:cNvPr id="155" name="テキスト ボックス 154"/>
        <xdr:cNvSpPr txBox="1"/>
      </xdr:nvSpPr>
      <xdr:spPr>
        <a:xfrm>
          <a:off x="1955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49276</xdr:rowOff>
    </xdr:from>
    <xdr:to>
      <xdr:col>2</xdr:col>
      <xdr:colOff>127000</xdr:colOff>
      <xdr:row>61</xdr:row>
      <xdr:rowOff>150876</xdr:rowOff>
    </xdr:to>
    <xdr:sp macro="" textlink="">
      <xdr:nvSpPr>
        <xdr:cNvPr id="156" name="円/楕円 155"/>
        <xdr:cNvSpPr/>
      </xdr:nvSpPr>
      <xdr:spPr>
        <a:xfrm>
          <a:off x="1397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161053</xdr:rowOff>
    </xdr:from>
    <xdr:ext cx="762000" cy="259045"/>
    <xdr:sp macro="" textlink="">
      <xdr:nvSpPr>
        <xdr:cNvPr id="157" name="テキスト ボックス 156"/>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[119,523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ごみ及びし尿処理を自前で行っていないことから、収集処理の業務委託料や施設の使用料など、衛生関係の物件費が高い割合を占めている。 </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人件費では管理職手当等の見直し、</a:t>
          </a:r>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物件費においては</a:t>
          </a:r>
          <a:r>
            <a:rPr lang="ja-JP" altLang="ja-JP" sz="1100">
              <a:solidFill>
                <a:schemeClr val="dk1"/>
              </a:solidFill>
              <a:effectLst/>
              <a:latin typeface="+mn-lt"/>
              <a:ea typeface="+mn-ea"/>
              <a:cs typeface="+mn-cs"/>
            </a:rPr>
            <a:t>社会保障・税番号制度</a:t>
          </a:r>
          <a:r>
            <a:rPr lang="ja-JP" altLang="en-US" sz="1100">
              <a:solidFill>
                <a:schemeClr val="dk1"/>
              </a:solidFill>
              <a:effectLst/>
              <a:latin typeface="+mn-lt"/>
              <a:ea typeface="+mn-ea"/>
              <a:cs typeface="+mn-cs"/>
            </a:rPr>
            <a:t>関連の</a:t>
          </a:r>
          <a:r>
            <a:rPr lang="ja-JP" altLang="ja-JP" sz="1100">
              <a:solidFill>
                <a:schemeClr val="dk1"/>
              </a:solidFill>
              <a:effectLst/>
              <a:latin typeface="+mn-lt"/>
              <a:ea typeface="+mn-ea"/>
              <a:cs typeface="+mn-cs"/>
            </a:rPr>
            <a:t>システム改修</a:t>
          </a:r>
          <a:r>
            <a:rPr lang="ja-JP" altLang="en-US" sz="1100">
              <a:solidFill>
                <a:schemeClr val="dk1"/>
              </a:solidFill>
              <a:effectLst/>
              <a:latin typeface="+mn-lt"/>
              <a:ea typeface="+mn-ea"/>
              <a:cs typeface="+mn-cs"/>
            </a:rPr>
            <a:t>等により経費が増額している。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平成</a:t>
          </a:r>
          <a:r>
            <a:rPr lang="en-US" altLang="ja-JP" sz="1100" b="0" i="0" u="none" strike="noStrike" baseline="0" smtClean="0">
              <a:solidFill>
                <a:schemeClr val="dk1"/>
              </a:solidFill>
              <a:latin typeface="+mn-lt"/>
              <a:ea typeface="+mn-ea"/>
              <a:cs typeface="+mn-cs"/>
            </a:rPr>
            <a:t>25</a:t>
          </a:r>
          <a:r>
            <a:rPr lang="ja-JP" altLang="en-US" sz="1100" b="0" i="0" u="none" strike="noStrike" baseline="0" smtClean="0">
              <a:solidFill>
                <a:schemeClr val="dk1"/>
              </a:solidFill>
              <a:latin typeface="+mn-lt"/>
              <a:ea typeface="+mn-ea"/>
              <a:cs typeface="+mn-cs"/>
            </a:rPr>
            <a:t>年以降増額傾向にあるため、行財政改革の取り組み等を通じて、人件費や物件費等の経常経費の削減に努める。 </a:t>
          </a:r>
          <a:endParaRPr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latin typeface="+mn-lt"/>
              <a:ea typeface="+mn-ea"/>
              <a:cs typeface="+mn-cs"/>
            </a:rPr>
            <a:t>　</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159686</xdr:rowOff>
    </xdr:from>
    <xdr:to>
      <xdr:col>7</xdr:col>
      <xdr:colOff>152400</xdr:colOff>
      <xdr:row>84</xdr:row>
      <xdr:rowOff>25361</xdr:rowOff>
    </xdr:to>
    <xdr:cxnSp macro="">
      <xdr:nvCxnSpPr>
        <xdr:cNvPr id="194" name="直線コネクタ 193"/>
        <xdr:cNvCxnSpPr/>
      </xdr:nvCxnSpPr>
      <xdr:spPr>
        <a:xfrm>
          <a:off x="4114800" y="14390036"/>
          <a:ext cx="8382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147839</xdr:rowOff>
    </xdr:from>
    <xdr:to>
      <xdr:col>6</xdr:col>
      <xdr:colOff>0</xdr:colOff>
      <xdr:row>83</xdr:row>
      <xdr:rowOff>159686</xdr:rowOff>
    </xdr:to>
    <xdr:cxnSp macro="">
      <xdr:nvCxnSpPr>
        <xdr:cNvPr id="197" name="直線コネクタ 196"/>
        <xdr:cNvCxnSpPr/>
      </xdr:nvCxnSpPr>
      <xdr:spPr>
        <a:xfrm>
          <a:off x="3225800" y="14378189"/>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147839</xdr:rowOff>
    </xdr:from>
    <xdr:to>
      <xdr:col>4</xdr:col>
      <xdr:colOff>482600</xdr:colOff>
      <xdr:row>84</xdr:row>
      <xdr:rowOff>15687</xdr:rowOff>
    </xdr:to>
    <xdr:cxnSp macro="">
      <xdr:nvCxnSpPr>
        <xdr:cNvPr id="200" name="直線コネクタ 199"/>
        <xdr:cNvCxnSpPr/>
      </xdr:nvCxnSpPr>
      <xdr:spPr>
        <a:xfrm flipV="1">
          <a:off x="2336800" y="14378189"/>
          <a:ext cx="889000" cy="3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15687</xdr:rowOff>
    </xdr:from>
    <xdr:to>
      <xdr:col>3</xdr:col>
      <xdr:colOff>279400</xdr:colOff>
      <xdr:row>84</xdr:row>
      <xdr:rowOff>73025</xdr:rowOff>
    </xdr:to>
    <xdr:cxnSp macro="">
      <xdr:nvCxnSpPr>
        <xdr:cNvPr id="203" name="直線コネクタ 202"/>
        <xdr:cNvCxnSpPr/>
      </xdr:nvCxnSpPr>
      <xdr:spPr>
        <a:xfrm flipV="1">
          <a:off x="1447800" y="14417487"/>
          <a:ext cx="889000" cy="5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146011</xdr:rowOff>
    </xdr:from>
    <xdr:to>
      <xdr:col>7</xdr:col>
      <xdr:colOff>203200</xdr:colOff>
      <xdr:row>84</xdr:row>
      <xdr:rowOff>76161</xdr:rowOff>
    </xdr:to>
    <xdr:sp macro="" textlink="">
      <xdr:nvSpPr>
        <xdr:cNvPr id="213" name="円/楕円 212"/>
        <xdr:cNvSpPr/>
      </xdr:nvSpPr>
      <xdr:spPr>
        <a:xfrm>
          <a:off x="4902200" y="1437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118088</xdr:rowOff>
    </xdr:from>
    <xdr:ext cx="762000" cy="259045"/>
    <xdr:sp macro="" textlink="">
      <xdr:nvSpPr>
        <xdr:cNvPr id="214" name="人件費・物件費等の状況該当値テキスト"/>
        <xdr:cNvSpPr txBox="1"/>
      </xdr:nvSpPr>
      <xdr:spPr>
        <a:xfrm>
          <a:off x="5041900" y="143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119,523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108886</xdr:rowOff>
    </xdr:from>
    <xdr:to>
      <xdr:col>6</xdr:col>
      <xdr:colOff>50800</xdr:colOff>
      <xdr:row>84</xdr:row>
      <xdr:rowOff>39036</xdr:rowOff>
    </xdr:to>
    <xdr:sp macro="" textlink="">
      <xdr:nvSpPr>
        <xdr:cNvPr id="215" name="円/楕円 214"/>
        <xdr:cNvSpPr/>
      </xdr:nvSpPr>
      <xdr:spPr>
        <a:xfrm>
          <a:off x="4064000" y="143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23813</xdr:rowOff>
    </xdr:from>
    <xdr:ext cx="736600" cy="259045"/>
    <xdr:sp macro="" textlink="">
      <xdr:nvSpPr>
        <xdr:cNvPr id="216" name="テキスト ボックス 215"/>
        <xdr:cNvSpPr txBox="1"/>
      </xdr:nvSpPr>
      <xdr:spPr>
        <a:xfrm>
          <a:off x="3733800" y="1442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116,292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97039</xdr:rowOff>
    </xdr:from>
    <xdr:to>
      <xdr:col>4</xdr:col>
      <xdr:colOff>533400</xdr:colOff>
      <xdr:row>84</xdr:row>
      <xdr:rowOff>27189</xdr:rowOff>
    </xdr:to>
    <xdr:sp macro="" textlink="">
      <xdr:nvSpPr>
        <xdr:cNvPr id="217" name="円/楕円 216"/>
        <xdr:cNvSpPr/>
      </xdr:nvSpPr>
      <xdr:spPr>
        <a:xfrm>
          <a:off x="3175000" y="143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11966</xdr:rowOff>
    </xdr:from>
    <xdr:ext cx="762000" cy="259045"/>
    <xdr:sp macro="" textlink="">
      <xdr:nvSpPr>
        <xdr:cNvPr id="218" name="テキスト ボックス 217"/>
        <xdr:cNvSpPr txBox="1"/>
      </xdr:nvSpPr>
      <xdr:spPr>
        <a:xfrm>
          <a:off x="2844800" y="144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115,261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136337</xdr:rowOff>
    </xdr:from>
    <xdr:to>
      <xdr:col>3</xdr:col>
      <xdr:colOff>330200</xdr:colOff>
      <xdr:row>84</xdr:row>
      <xdr:rowOff>66487</xdr:rowOff>
    </xdr:to>
    <xdr:sp macro="" textlink="">
      <xdr:nvSpPr>
        <xdr:cNvPr id="219" name="円/楕円 218"/>
        <xdr:cNvSpPr/>
      </xdr:nvSpPr>
      <xdr:spPr>
        <a:xfrm>
          <a:off x="2286000" y="143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51264</xdr:rowOff>
    </xdr:from>
    <xdr:ext cx="762000" cy="259045"/>
    <xdr:sp macro="" textlink="">
      <xdr:nvSpPr>
        <xdr:cNvPr id="220" name="テキスト ボックス 219"/>
        <xdr:cNvSpPr txBox="1"/>
      </xdr:nvSpPr>
      <xdr:spPr>
        <a:xfrm>
          <a:off x="1955800" y="1445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118,681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22225</xdr:rowOff>
    </xdr:from>
    <xdr:to>
      <xdr:col>2</xdr:col>
      <xdr:colOff>127000</xdr:colOff>
      <xdr:row>84</xdr:row>
      <xdr:rowOff>123825</xdr:rowOff>
    </xdr:to>
    <xdr:sp macro="" textlink="">
      <xdr:nvSpPr>
        <xdr:cNvPr id="221" name="円/楕円 220"/>
        <xdr:cNvSpPr/>
      </xdr:nvSpPr>
      <xdr:spPr>
        <a:xfrm>
          <a:off x="1397000" y="1442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108602</xdr:rowOff>
    </xdr:from>
    <xdr:ext cx="762000" cy="259045"/>
    <xdr:sp macro="" textlink="">
      <xdr:nvSpPr>
        <xdr:cNvPr id="222" name="テキスト ボックス 221"/>
        <xdr:cNvSpPr txBox="1"/>
      </xdr:nvSpPr>
      <xdr:spPr>
        <a:xfrm>
          <a:off x="1066800" y="1451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職員の昇格試験や国の指針に基づく人事考課の実施による昇給・昇格の抑制により、類似団体平均を大きく下回る指数となっている。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今後においても、従来どおり人事院勧告に基づいて給与改正を行い、給与の適正化に努める。 </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52009</xdr:rowOff>
    </xdr:from>
    <xdr:to>
      <xdr:col>24</xdr:col>
      <xdr:colOff>558800</xdr:colOff>
      <xdr:row>82</xdr:row>
      <xdr:rowOff>63500</xdr:rowOff>
    </xdr:to>
    <xdr:cxnSp macro="">
      <xdr:nvCxnSpPr>
        <xdr:cNvPr id="258" name="直線コネクタ 257"/>
        <xdr:cNvCxnSpPr/>
      </xdr:nvCxnSpPr>
      <xdr:spPr>
        <a:xfrm>
          <a:off x="16179800" y="141109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52009</xdr:rowOff>
    </xdr:from>
    <xdr:to>
      <xdr:col>23</xdr:col>
      <xdr:colOff>406400</xdr:colOff>
      <xdr:row>82</xdr:row>
      <xdr:rowOff>97971</xdr:rowOff>
    </xdr:to>
    <xdr:cxnSp macro="">
      <xdr:nvCxnSpPr>
        <xdr:cNvPr id="261" name="直線コネクタ 260"/>
        <xdr:cNvCxnSpPr/>
      </xdr:nvCxnSpPr>
      <xdr:spPr>
        <a:xfrm flipV="1">
          <a:off x="15290800" y="141109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97971</xdr:rowOff>
    </xdr:from>
    <xdr:to>
      <xdr:col>22</xdr:col>
      <xdr:colOff>203200</xdr:colOff>
      <xdr:row>88</xdr:row>
      <xdr:rowOff>149377</xdr:rowOff>
    </xdr:to>
    <xdr:cxnSp macro="">
      <xdr:nvCxnSpPr>
        <xdr:cNvPr id="264" name="直線コネクタ 263"/>
        <xdr:cNvCxnSpPr/>
      </xdr:nvCxnSpPr>
      <xdr:spPr>
        <a:xfrm flipV="1">
          <a:off x="14401800" y="14156871"/>
          <a:ext cx="889000" cy="108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149377</xdr:rowOff>
    </xdr:from>
    <xdr:to>
      <xdr:col>21</xdr:col>
      <xdr:colOff>0</xdr:colOff>
      <xdr:row>89</xdr:row>
      <xdr:rowOff>46868</xdr:rowOff>
    </xdr:to>
    <xdr:cxnSp macro="">
      <xdr:nvCxnSpPr>
        <xdr:cNvPr id="267" name="直線コネクタ 266"/>
        <xdr:cNvCxnSpPr/>
      </xdr:nvCxnSpPr>
      <xdr:spPr>
        <a:xfrm flipV="1">
          <a:off x="13512800" y="15236977"/>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7" name="円/楕円 276"/>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29227</xdr:rowOff>
    </xdr:from>
    <xdr:ext cx="762000" cy="259045"/>
    <xdr:sp macro="" textlink="">
      <xdr:nvSpPr>
        <xdr:cNvPr id="278"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1209</xdr:rowOff>
    </xdr:from>
    <xdr:to>
      <xdr:col>23</xdr:col>
      <xdr:colOff>457200</xdr:colOff>
      <xdr:row>82</xdr:row>
      <xdr:rowOff>102809</xdr:rowOff>
    </xdr:to>
    <xdr:sp macro="" textlink="">
      <xdr:nvSpPr>
        <xdr:cNvPr id="279" name="円/楕円 278"/>
        <xdr:cNvSpPr/>
      </xdr:nvSpPr>
      <xdr:spPr>
        <a:xfrm>
          <a:off x="16129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112986</xdr:rowOff>
    </xdr:from>
    <xdr:ext cx="736600" cy="259045"/>
    <xdr:sp macro="" textlink="">
      <xdr:nvSpPr>
        <xdr:cNvPr id="280" name="テキスト ボックス 279"/>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47171</xdr:rowOff>
    </xdr:from>
    <xdr:to>
      <xdr:col>22</xdr:col>
      <xdr:colOff>254000</xdr:colOff>
      <xdr:row>82</xdr:row>
      <xdr:rowOff>148771</xdr:rowOff>
    </xdr:to>
    <xdr:sp macro="" textlink="">
      <xdr:nvSpPr>
        <xdr:cNvPr id="281" name="円/楕円 280"/>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158948</xdr:rowOff>
    </xdr:from>
    <xdr:ext cx="762000" cy="259045"/>
    <xdr:sp macro="" textlink="">
      <xdr:nvSpPr>
        <xdr:cNvPr id="282" name="テキスト ボックス 281"/>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98577</xdr:rowOff>
    </xdr:from>
    <xdr:to>
      <xdr:col>21</xdr:col>
      <xdr:colOff>50800</xdr:colOff>
      <xdr:row>89</xdr:row>
      <xdr:rowOff>28727</xdr:rowOff>
    </xdr:to>
    <xdr:sp macro="" textlink="">
      <xdr:nvSpPr>
        <xdr:cNvPr id="283" name="円/楕円 282"/>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38904</xdr:rowOff>
    </xdr:from>
    <xdr:ext cx="762000" cy="259045"/>
    <xdr:sp macro="" textlink="">
      <xdr:nvSpPr>
        <xdr:cNvPr id="284" name="テキスト ボックス 283"/>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167518</xdr:rowOff>
    </xdr:from>
    <xdr:to>
      <xdr:col>19</xdr:col>
      <xdr:colOff>533400</xdr:colOff>
      <xdr:row>89</xdr:row>
      <xdr:rowOff>97668</xdr:rowOff>
    </xdr:to>
    <xdr:sp macro="" textlink="">
      <xdr:nvSpPr>
        <xdr:cNvPr id="285" name="円/楕円 284"/>
        <xdr:cNvSpPr/>
      </xdr:nvSpPr>
      <xdr:spPr>
        <a:xfrm>
          <a:off x="13462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107845</xdr:rowOff>
    </xdr:from>
    <xdr:ext cx="762000" cy="259045"/>
    <xdr:sp macro="" textlink="">
      <xdr:nvSpPr>
        <xdr:cNvPr id="286" name="テキスト ボックス 285"/>
        <xdr:cNvSpPr txBox="1"/>
      </xdr:nvSpPr>
      <xdr:spPr>
        <a:xfrm>
          <a:off x="13131800" y="1502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a:t>
          </a:r>
          <a:r>
            <a:rPr lang="ja-JP" altLang="ja-JP" sz="1100" b="0" i="0" baseline="0">
              <a:solidFill>
                <a:schemeClr val="dk1"/>
              </a:solidFill>
              <a:effectLst/>
              <a:latin typeface="+mn-lt"/>
              <a:ea typeface="+mn-ea"/>
              <a:cs typeface="+mn-cs"/>
            </a:rPr>
            <a:t>定員適正化</a:t>
          </a:r>
          <a:r>
            <a:rPr lang="ja-JP" altLang="en-US" sz="1100" b="0" i="0" baseline="0">
              <a:solidFill>
                <a:schemeClr val="dk1"/>
              </a:solidFill>
              <a:effectLst/>
              <a:latin typeface="+mn-lt"/>
              <a:ea typeface="+mn-ea"/>
              <a:cs typeface="+mn-cs"/>
            </a:rPr>
            <a:t>計画の実行により、</a:t>
          </a:r>
          <a:r>
            <a:rPr lang="ja-JP" altLang="en-US" sz="1100" b="0" i="0" u="none" strike="noStrike" baseline="0" smtClean="0">
              <a:solidFill>
                <a:schemeClr val="dk1"/>
              </a:solidFill>
              <a:latin typeface="+mn-lt"/>
              <a:ea typeface="+mn-ea"/>
              <a:cs typeface="+mn-cs"/>
            </a:rPr>
            <a:t>類似団体を下回る結果となり、</a:t>
          </a:r>
          <a:r>
            <a:rPr lang="ja-JP" altLang="en-US" sz="1100" b="0" i="0" u="none" strike="noStrike" baseline="0" smtClean="0">
              <a:solidFill>
                <a:sysClr val="windowText" lastClr="000000"/>
              </a:solidFill>
              <a:latin typeface="+mn-lt"/>
              <a:ea typeface="+mn-ea"/>
              <a:cs typeface="+mn-cs"/>
            </a:rPr>
            <a:t>今後においても引き続き定員管理の適正化に努める。</a:t>
          </a:r>
          <a:endParaRPr lang="en-US" altLang="ja-JP" sz="1100" b="0" i="0" u="none" strike="noStrike" baseline="0" smtClean="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なお、</a:t>
          </a:r>
          <a:r>
            <a:rPr lang="ja-JP" altLang="ja-JP" sz="1100" b="0" i="0" baseline="0">
              <a:solidFill>
                <a:schemeClr val="dk1"/>
              </a:solidFill>
              <a:effectLst/>
              <a:latin typeface="+mn-lt"/>
              <a:ea typeface="+mn-ea"/>
              <a:cs typeface="+mn-cs"/>
            </a:rPr>
            <a:t>定員適正化計画</a:t>
          </a:r>
          <a:r>
            <a:rPr lang="ja-JP" altLang="en-US" sz="1100" b="0" i="0" baseline="0">
              <a:solidFill>
                <a:schemeClr val="dk1"/>
              </a:solidFill>
              <a:effectLst/>
              <a:latin typeface="+mn-lt"/>
              <a:ea typeface="+mn-ea"/>
              <a:cs typeface="+mn-cs"/>
            </a:rPr>
            <a:t>では</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年４月１日現在で</a:t>
          </a:r>
          <a:r>
            <a:rPr lang="en-US" altLang="ja-JP" sz="1100" b="0" i="0" baseline="0">
              <a:solidFill>
                <a:sysClr val="windowText" lastClr="000000"/>
              </a:solidFill>
              <a:effectLst/>
              <a:latin typeface="+mn-lt"/>
              <a:ea typeface="+mn-ea"/>
              <a:cs typeface="+mn-cs"/>
            </a:rPr>
            <a:t>241</a:t>
          </a:r>
          <a:r>
            <a:rPr lang="ja-JP" altLang="ja-JP" sz="1100" b="0" i="0" baseline="0">
              <a:solidFill>
                <a:sysClr val="windowText" lastClr="000000"/>
              </a:solidFill>
              <a:effectLst/>
              <a:latin typeface="+mn-lt"/>
              <a:ea typeface="+mn-ea"/>
              <a:cs typeface="+mn-cs"/>
            </a:rPr>
            <a:t>人を目標としており、実績では</a:t>
          </a:r>
          <a:r>
            <a:rPr lang="en-US" altLang="ja-JP" sz="1100" b="0" i="0" baseline="0">
              <a:solidFill>
                <a:sysClr val="windowText" lastClr="000000"/>
              </a:solidFill>
              <a:effectLst/>
              <a:latin typeface="+mn-lt"/>
              <a:ea typeface="+mn-ea"/>
              <a:cs typeface="+mn-cs"/>
            </a:rPr>
            <a:t>237</a:t>
          </a:r>
          <a:r>
            <a:rPr lang="ja-JP" altLang="ja-JP" sz="1100" b="0" i="0" baseline="0">
              <a:solidFill>
                <a:sysClr val="windowText" lastClr="000000"/>
              </a:solidFill>
              <a:effectLst/>
              <a:latin typeface="+mn-lt"/>
              <a:ea typeface="+mn-ea"/>
              <a:cs typeface="+mn-cs"/>
            </a:rPr>
            <a:t>人と目標が達成されている。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88265</xdr:rowOff>
    </xdr:from>
    <xdr:to>
      <xdr:col>24</xdr:col>
      <xdr:colOff>558800</xdr:colOff>
      <xdr:row>60</xdr:row>
      <xdr:rowOff>115026</xdr:rowOff>
    </xdr:to>
    <xdr:cxnSp macro="">
      <xdr:nvCxnSpPr>
        <xdr:cNvPr id="323" name="直線コネクタ 322"/>
        <xdr:cNvCxnSpPr/>
      </xdr:nvCxnSpPr>
      <xdr:spPr>
        <a:xfrm flipV="1">
          <a:off x="16179800" y="10203815"/>
          <a:ext cx="838200" cy="19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4"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115026</xdr:rowOff>
    </xdr:from>
    <xdr:to>
      <xdr:col>23</xdr:col>
      <xdr:colOff>406400</xdr:colOff>
      <xdr:row>60</xdr:row>
      <xdr:rowOff>142603</xdr:rowOff>
    </xdr:to>
    <xdr:cxnSp macro="">
      <xdr:nvCxnSpPr>
        <xdr:cNvPr id="326" name="直線コネクタ 325"/>
        <xdr:cNvCxnSpPr/>
      </xdr:nvCxnSpPr>
      <xdr:spPr>
        <a:xfrm flipV="1">
          <a:off x="15290800" y="104020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142603</xdr:rowOff>
    </xdr:from>
    <xdr:to>
      <xdr:col>22</xdr:col>
      <xdr:colOff>203200</xdr:colOff>
      <xdr:row>60</xdr:row>
      <xdr:rowOff>149497</xdr:rowOff>
    </xdr:to>
    <xdr:cxnSp macro="">
      <xdr:nvCxnSpPr>
        <xdr:cNvPr id="329" name="直線コネクタ 328"/>
        <xdr:cNvCxnSpPr/>
      </xdr:nvCxnSpPr>
      <xdr:spPr>
        <a:xfrm flipV="1">
          <a:off x="14401800" y="1042960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31" name="テキスト ボックス 330"/>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149497</xdr:rowOff>
    </xdr:from>
    <xdr:to>
      <xdr:col>21</xdr:col>
      <xdr:colOff>0</xdr:colOff>
      <xdr:row>61</xdr:row>
      <xdr:rowOff>38372</xdr:rowOff>
    </xdr:to>
    <xdr:cxnSp macro="">
      <xdr:nvCxnSpPr>
        <xdr:cNvPr id="332" name="直線コネクタ 331"/>
        <xdr:cNvCxnSpPr/>
      </xdr:nvCxnSpPr>
      <xdr:spPr>
        <a:xfrm flipV="1">
          <a:off x="13512800" y="1043649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4" name="テキスト ボックス 333"/>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6" name="テキスト ボックス 335"/>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37465</xdr:rowOff>
    </xdr:from>
    <xdr:to>
      <xdr:col>24</xdr:col>
      <xdr:colOff>609600</xdr:colOff>
      <xdr:row>59</xdr:row>
      <xdr:rowOff>139065</xdr:rowOff>
    </xdr:to>
    <xdr:sp macro="" textlink="">
      <xdr:nvSpPr>
        <xdr:cNvPr id="342" name="円/楕円 341"/>
        <xdr:cNvSpPr/>
      </xdr:nvSpPr>
      <xdr:spPr>
        <a:xfrm>
          <a:off x="169672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53992</xdr:rowOff>
    </xdr:from>
    <xdr:ext cx="762000" cy="259045"/>
    <xdr:sp macro="" textlink="">
      <xdr:nvSpPr>
        <xdr:cNvPr id="343" name="定員管理の状況該当値テキスト"/>
        <xdr:cNvSpPr txBox="1"/>
      </xdr:nvSpPr>
      <xdr:spPr>
        <a:xfrm>
          <a:off x="17106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64226</xdr:rowOff>
    </xdr:from>
    <xdr:to>
      <xdr:col>23</xdr:col>
      <xdr:colOff>457200</xdr:colOff>
      <xdr:row>60</xdr:row>
      <xdr:rowOff>165826</xdr:rowOff>
    </xdr:to>
    <xdr:sp macro="" textlink="">
      <xdr:nvSpPr>
        <xdr:cNvPr id="344" name="円/楕円 343"/>
        <xdr:cNvSpPr/>
      </xdr:nvSpPr>
      <xdr:spPr>
        <a:xfrm>
          <a:off x="16129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4553</xdr:rowOff>
    </xdr:from>
    <xdr:ext cx="736600" cy="259045"/>
    <xdr:sp macro="" textlink="">
      <xdr:nvSpPr>
        <xdr:cNvPr id="345" name="テキスト ボックス 344"/>
        <xdr:cNvSpPr txBox="1"/>
      </xdr:nvSpPr>
      <xdr:spPr>
        <a:xfrm>
          <a:off x="15798800" y="1012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91803</xdr:rowOff>
    </xdr:from>
    <xdr:to>
      <xdr:col>22</xdr:col>
      <xdr:colOff>254000</xdr:colOff>
      <xdr:row>61</xdr:row>
      <xdr:rowOff>21953</xdr:rowOff>
    </xdr:to>
    <xdr:sp macro="" textlink="">
      <xdr:nvSpPr>
        <xdr:cNvPr id="346" name="円/楕円 345"/>
        <xdr:cNvSpPr/>
      </xdr:nvSpPr>
      <xdr:spPr>
        <a:xfrm>
          <a:off x="15240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6730</xdr:rowOff>
    </xdr:from>
    <xdr:ext cx="762000" cy="259045"/>
    <xdr:sp macro="" textlink="">
      <xdr:nvSpPr>
        <xdr:cNvPr id="347" name="テキスト ボックス 346"/>
        <xdr:cNvSpPr txBox="1"/>
      </xdr:nvSpPr>
      <xdr:spPr>
        <a:xfrm>
          <a:off x="14909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98697</xdr:rowOff>
    </xdr:from>
    <xdr:to>
      <xdr:col>21</xdr:col>
      <xdr:colOff>50800</xdr:colOff>
      <xdr:row>61</xdr:row>
      <xdr:rowOff>28847</xdr:rowOff>
    </xdr:to>
    <xdr:sp macro="" textlink="">
      <xdr:nvSpPr>
        <xdr:cNvPr id="348" name="円/楕円 347"/>
        <xdr:cNvSpPr/>
      </xdr:nvSpPr>
      <xdr:spPr>
        <a:xfrm>
          <a:off x="14351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13624</xdr:rowOff>
    </xdr:from>
    <xdr:ext cx="762000" cy="259045"/>
    <xdr:sp macro="" textlink="">
      <xdr:nvSpPr>
        <xdr:cNvPr id="349" name="テキスト ボックス 348"/>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50" name="円/楕円 349"/>
        <xdr:cNvSpPr/>
      </xdr:nvSpPr>
      <xdr:spPr>
        <a:xfrm>
          <a:off x="134620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73949</xdr:rowOff>
    </xdr:from>
    <xdr:ext cx="762000" cy="259045"/>
    <xdr:sp macro="" textlink="">
      <xdr:nvSpPr>
        <xdr:cNvPr id="351" name="テキスト ボックス 350"/>
        <xdr:cNvSpPr txBox="1"/>
      </xdr:nvSpPr>
      <xdr:spPr>
        <a:xfrm>
          <a:off x="13131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下水道会計債の地方債償還に充てた繰出金等</a:t>
          </a:r>
          <a:r>
            <a:rPr lang="ja-JP" altLang="en-US" sz="1100">
              <a:solidFill>
                <a:schemeClr val="dk1"/>
              </a:solidFill>
              <a:effectLst/>
              <a:latin typeface="+mn-lt"/>
              <a:ea typeface="+mn-ea"/>
              <a:cs typeface="+mn-cs"/>
            </a:rPr>
            <a:t>の増加により、</a:t>
          </a:r>
          <a:r>
            <a:rPr lang="en-US" altLang="ja-JP" sz="1100">
              <a:solidFill>
                <a:schemeClr val="dk1"/>
              </a:solidFill>
              <a:effectLst/>
              <a:latin typeface="+mn-lt"/>
              <a:ea typeface="+mn-ea"/>
              <a:cs typeface="+mn-cs"/>
            </a:rPr>
            <a:t>0.2</a:t>
          </a:r>
          <a:r>
            <a:rPr lang="ja-JP" altLang="en-US" sz="1100">
              <a:solidFill>
                <a:schemeClr val="dk1"/>
              </a:solidFill>
              <a:effectLst/>
              <a:latin typeface="+mn-lt"/>
              <a:ea typeface="+mn-ea"/>
              <a:cs typeface="+mn-cs"/>
            </a:rPr>
            <a:t>ポイントの増加に転じた。</a:t>
          </a:r>
          <a:endParaRPr lang="en-US" altLang="ja-JP" sz="1100">
            <a:solidFill>
              <a:schemeClr val="dk1"/>
            </a:solidFill>
            <a:effectLst/>
            <a:latin typeface="+mn-lt"/>
            <a:ea typeface="+mn-ea"/>
            <a:cs typeface="+mn-cs"/>
          </a:endParaRPr>
        </a:p>
        <a:p>
          <a:r>
            <a:rPr lang="ja-JP" altLang="en-US" sz="1100" b="0" i="0" u="none" strike="noStrike" baseline="0" smtClean="0">
              <a:solidFill>
                <a:schemeClr val="dk1"/>
              </a:solidFill>
              <a:latin typeface="+mn-lt"/>
              <a:ea typeface="+mn-ea"/>
              <a:cs typeface="+mn-cs"/>
            </a:rPr>
            <a:t>　類似団体平均は下回っているものの、今後においても、中期財政計画に基づき、緊急度及び必要性を十分検討した上で事業を実施し、地方債の新規発行額を抑制することにより、公債費負担の健全化に努める。 </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86783</xdr:rowOff>
    </xdr:from>
    <xdr:to>
      <xdr:col>24</xdr:col>
      <xdr:colOff>558800</xdr:colOff>
      <xdr:row>40</xdr:row>
      <xdr:rowOff>102870</xdr:rowOff>
    </xdr:to>
    <xdr:cxnSp macro="">
      <xdr:nvCxnSpPr>
        <xdr:cNvPr id="384" name="直線コネクタ 383"/>
        <xdr:cNvCxnSpPr/>
      </xdr:nvCxnSpPr>
      <xdr:spPr>
        <a:xfrm>
          <a:off x="16179800" y="69447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86783</xdr:rowOff>
    </xdr:from>
    <xdr:to>
      <xdr:col>23</xdr:col>
      <xdr:colOff>406400</xdr:colOff>
      <xdr:row>40</xdr:row>
      <xdr:rowOff>135044</xdr:rowOff>
    </xdr:to>
    <xdr:cxnSp macro="">
      <xdr:nvCxnSpPr>
        <xdr:cNvPr id="387" name="直線コネクタ 386"/>
        <xdr:cNvCxnSpPr/>
      </xdr:nvCxnSpPr>
      <xdr:spPr>
        <a:xfrm flipV="1">
          <a:off x="15290800" y="69447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9" name="テキスト ボックス 38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135044</xdr:rowOff>
    </xdr:from>
    <xdr:to>
      <xdr:col>22</xdr:col>
      <xdr:colOff>203200</xdr:colOff>
      <xdr:row>41</xdr:row>
      <xdr:rowOff>11854</xdr:rowOff>
    </xdr:to>
    <xdr:cxnSp macro="">
      <xdr:nvCxnSpPr>
        <xdr:cNvPr id="390" name="直線コネクタ 389"/>
        <xdr:cNvCxnSpPr/>
      </xdr:nvCxnSpPr>
      <xdr:spPr>
        <a:xfrm flipV="1">
          <a:off x="14401800" y="69930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2" name="テキスト ボックス 391"/>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11854</xdr:rowOff>
    </xdr:from>
    <xdr:to>
      <xdr:col>21</xdr:col>
      <xdr:colOff>0</xdr:colOff>
      <xdr:row>41</xdr:row>
      <xdr:rowOff>76200</xdr:rowOff>
    </xdr:to>
    <xdr:cxnSp macro="">
      <xdr:nvCxnSpPr>
        <xdr:cNvPr id="393" name="直線コネクタ 392"/>
        <xdr:cNvCxnSpPr/>
      </xdr:nvCxnSpPr>
      <xdr:spPr>
        <a:xfrm flipV="1">
          <a:off x="13512800" y="70413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5" name="テキスト ボックス 39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7" name="テキスト ボックス 396"/>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403" name="円/楕円 402"/>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68597</xdr:rowOff>
    </xdr:from>
    <xdr:ext cx="762000" cy="259045"/>
    <xdr:sp macro="" textlink="">
      <xdr:nvSpPr>
        <xdr:cNvPr id="404"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35983</xdr:rowOff>
    </xdr:from>
    <xdr:to>
      <xdr:col>23</xdr:col>
      <xdr:colOff>457200</xdr:colOff>
      <xdr:row>40</xdr:row>
      <xdr:rowOff>137583</xdr:rowOff>
    </xdr:to>
    <xdr:sp macro="" textlink="">
      <xdr:nvSpPr>
        <xdr:cNvPr id="405" name="円/楕円 404"/>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147760</xdr:rowOff>
    </xdr:from>
    <xdr:ext cx="736600" cy="259045"/>
    <xdr:sp macro="" textlink="">
      <xdr:nvSpPr>
        <xdr:cNvPr id="406" name="テキスト ボックス 405"/>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84244</xdr:rowOff>
    </xdr:from>
    <xdr:to>
      <xdr:col>22</xdr:col>
      <xdr:colOff>254000</xdr:colOff>
      <xdr:row>41</xdr:row>
      <xdr:rowOff>14394</xdr:rowOff>
    </xdr:to>
    <xdr:sp macro="" textlink="">
      <xdr:nvSpPr>
        <xdr:cNvPr id="407" name="円/楕円 406"/>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24571</xdr:rowOff>
    </xdr:from>
    <xdr:ext cx="762000" cy="259045"/>
    <xdr:sp macro="" textlink="">
      <xdr:nvSpPr>
        <xdr:cNvPr id="408" name="テキスト ボックス 407"/>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132504</xdr:rowOff>
    </xdr:from>
    <xdr:to>
      <xdr:col>21</xdr:col>
      <xdr:colOff>50800</xdr:colOff>
      <xdr:row>41</xdr:row>
      <xdr:rowOff>62654</xdr:rowOff>
    </xdr:to>
    <xdr:sp macro="" textlink="">
      <xdr:nvSpPr>
        <xdr:cNvPr id="409" name="円/楕円 408"/>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72831</xdr:rowOff>
    </xdr:from>
    <xdr:ext cx="762000" cy="259045"/>
    <xdr:sp macro="" textlink="">
      <xdr:nvSpPr>
        <xdr:cNvPr id="410" name="テキスト ボックス 409"/>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11" name="円/楕円 410"/>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12" name="テキスト ボックス 411"/>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地方債の新規発行を伴う大規模建設事業の適切な取捨選択の結果、類似団体平均を大きく下回る将来負担比率となっている。 </a:t>
          </a:r>
        </a:p>
        <a:p>
          <a:r>
            <a:rPr lang="ja-JP" altLang="en-US" sz="1100" b="0" i="0" u="none" strike="noStrike" baseline="0" smtClean="0">
              <a:solidFill>
                <a:schemeClr val="dk1"/>
              </a:solidFill>
              <a:latin typeface="+mn-lt"/>
              <a:ea typeface="+mn-ea"/>
              <a:cs typeface="+mn-cs"/>
            </a:rPr>
            <a:t>　今後においても、中期財政計画に基づき、緊急度及び必要性を十分検討した上で事業を実施し、地方債の新規発行額を抑制することで将来負担の健全性の維持に努める。 </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6"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7" name="フローチャート : 判断 446"/>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50" name="フローチャート : 判断 449"/>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1" name="テキスト ボックス 450"/>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2" name="フローチャート : 判断 451"/>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81424</xdr:rowOff>
    </xdr:from>
    <xdr:ext cx="762000" cy="259045"/>
    <xdr:sp macro="" textlink="">
      <xdr:nvSpPr>
        <xdr:cNvPr id="453" name="テキスト ボックス 452"/>
        <xdr:cNvSpPr txBox="1"/>
      </xdr:nvSpPr>
      <xdr:spPr>
        <a:xfrm>
          <a:off x="14020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4" name="フローチャート : 判断 453"/>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5" name="テキスト ボックス 454"/>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99060</xdr:rowOff>
    </xdr:from>
    <xdr:to>
      <xdr:col>21</xdr:col>
      <xdr:colOff>50800</xdr:colOff>
      <xdr:row>14</xdr:row>
      <xdr:rowOff>29210</xdr:rowOff>
    </xdr:to>
    <xdr:sp macro="" textlink="">
      <xdr:nvSpPr>
        <xdr:cNvPr id="461" name="円/楕円 460"/>
        <xdr:cNvSpPr/>
      </xdr:nvSpPr>
      <xdr:spPr>
        <a:xfrm>
          <a:off x="14351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39387</xdr:rowOff>
    </xdr:from>
    <xdr:ext cx="762000" cy="259045"/>
    <xdr:sp macro="" textlink="">
      <xdr:nvSpPr>
        <xdr:cNvPr id="462" name="テキスト ボックス 461"/>
        <xdr:cNvSpPr txBox="1"/>
      </xdr:nvSpPr>
      <xdr:spPr>
        <a:xfrm>
          <a:off x="14020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静岡県清水町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32,478
31,540
8.81
10,182,911
9,621,776
549,997
6,321,906
7,755,843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人件費に係る経常収支比率は、類似団体平均値より高くなっているものの、前年度比で</a:t>
          </a:r>
          <a:r>
            <a:rPr lang="en-US" altLang="ja-JP" sz="1100" b="0" i="0" u="none" strike="noStrike" baseline="0" smtClean="0">
              <a:solidFill>
                <a:schemeClr val="dk1"/>
              </a:solidFill>
              <a:latin typeface="+mn-lt"/>
              <a:ea typeface="+mn-ea"/>
              <a:cs typeface="+mn-cs"/>
            </a:rPr>
            <a:t>0.7</a:t>
          </a:r>
          <a:r>
            <a:rPr lang="ja-JP" altLang="en-US" sz="1100" b="0" i="0" u="none" strike="noStrike" baseline="0" smtClean="0">
              <a:solidFill>
                <a:schemeClr val="dk1"/>
              </a:solidFill>
              <a:latin typeface="+mn-lt"/>
              <a:ea typeface="+mn-ea"/>
              <a:cs typeface="+mn-cs"/>
            </a:rPr>
            <a:t>ポイント減となっている。これは、人件費決算額は微増であるが、</a:t>
          </a:r>
          <a:r>
            <a:rPr lang="ja-JP" altLang="ja-JP" sz="1100" b="0" i="0" baseline="0">
              <a:solidFill>
                <a:schemeClr val="dk1"/>
              </a:solidFill>
              <a:effectLst/>
              <a:latin typeface="+mn-lt"/>
              <a:ea typeface="+mn-ea"/>
              <a:cs typeface="+mn-cs"/>
            </a:rPr>
            <a:t>経常一般財源</a:t>
          </a:r>
          <a:r>
            <a:rPr lang="ja-JP" altLang="en-US" sz="1100" b="0" i="0" baseline="0">
              <a:solidFill>
                <a:schemeClr val="dk1"/>
              </a:solidFill>
              <a:effectLst/>
              <a:latin typeface="+mn-lt"/>
              <a:ea typeface="+mn-ea"/>
              <a:cs typeface="+mn-cs"/>
            </a:rPr>
            <a:t>である</a:t>
          </a:r>
          <a:r>
            <a:rPr lang="ja-JP" altLang="en-US" sz="1100" b="0" i="0" u="none" strike="noStrike" baseline="0" smtClean="0">
              <a:solidFill>
                <a:schemeClr val="dk1"/>
              </a:solidFill>
              <a:latin typeface="+mn-lt"/>
              <a:ea typeface="+mn-ea"/>
              <a:cs typeface="+mn-cs"/>
            </a:rPr>
            <a:t>地方消費税交付金や普通交付税が伸びていることに起因する。 </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一方、人口１人当たり決算額は類似団体平均値を下回る指数となっている。 </a:t>
          </a:r>
        </a:p>
        <a:p>
          <a:r>
            <a:rPr lang="ja-JP" altLang="en-US" sz="1100" b="0" i="0" u="none" strike="noStrike" baseline="0" smtClean="0">
              <a:solidFill>
                <a:schemeClr val="dk1"/>
              </a:solidFill>
              <a:latin typeface="+mn-lt"/>
              <a:ea typeface="+mn-ea"/>
              <a:cs typeface="+mn-cs"/>
            </a:rPr>
            <a:t>今後においても職員給与等の適正化により人件費の抑制に努める。 </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143002</xdr:rowOff>
    </xdr:from>
    <xdr:to>
      <xdr:col>7</xdr:col>
      <xdr:colOff>15875</xdr:colOff>
      <xdr:row>38</xdr:row>
      <xdr:rowOff>3556</xdr:rowOff>
    </xdr:to>
    <xdr:cxnSp macro="">
      <xdr:nvCxnSpPr>
        <xdr:cNvPr id="64" name="直線コネクタ 63"/>
        <xdr:cNvCxnSpPr/>
      </xdr:nvCxnSpPr>
      <xdr:spPr>
        <a:xfrm flipV="1">
          <a:off x="3987800" y="64866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133858</xdr:rowOff>
    </xdr:from>
    <xdr:to>
      <xdr:col>5</xdr:col>
      <xdr:colOff>549275</xdr:colOff>
      <xdr:row>38</xdr:row>
      <xdr:rowOff>3556</xdr:rowOff>
    </xdr:to>
    <xdr:cxnSp macro="">
      <xdr:nvCxnSpPr>
        <xdr:cNvPr id="67" name="直線コネクタ 66"/>
        <xdr:cNvCxnSpPr/>
      </xdr:nvCxnSpPr>
      <xdr:spPr>
        <a:xfrm>
          <a:off x="3098800" y="64775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133858</xdr:rowOff>
    </xdr:from>
    <xdr:to>
      <xdr:col>4</xdr:col>
      <xdr:colOff>346075</xdr:colOff>
      <xdr:row>37</xdr:row>
      <xdr:rowOff>165862</xdr:rowOff>
    </xdr:to>
    <xdr:cxnSp macro="">
      <xdr:nvCxnSpPr>
        <xdr:cNvPr id="70" name="直線コネクタ 69"/>
        <xdr:cNvCxnSpPr/>
      </xdr:nvCxnSpPr>
      <xdr:spPr>
        <a:xfrm flipV="1">
          <a:off x="2209800" y="64775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165862</xdr:rowOff>
    </xdr:from>
    <xdr:to>
      <xdr:col>3</xdr:col>
      <xdr:colOff>142875</xdr:colOff>
      <xdr:row>38</xdr:row>
      <xdr:rowOff>35560</xdr:rowOff>
    </xdr:to>
    <xdr:cxnSp macro="">
      <xdr:nvCxnSpPr>
        <xdr:cNvPr id="73" name="直線コネクタ 72"/>
        <xdr:cNvCxnSpPr/>
      </xdr:nvCxnSpPr>
      <xdr:spPr>
        <a:xfrm flipV="1">
          <a:off x="1320800" y="65095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92202</xdr:rowOff>
    </xdr:from>
    <xdr:to>
      <xdr:col>7</xdr:col>
      <xdr:colOff>66675</xdr:colOff>
      <xdr:row>38</xdr:row>
      <xdr:rowOff>22352</xdr:rowOff>
    </xdr:to>
    <xdr:sp macro="" textlink="">
      <xdr:nvSpPr>
        <xdr:cNvPr id="83" name="円/楕円 82"/>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64279</xdr:rowOff>
    </xdr:from>
    <xdr:ext cx="762000" cy="259045"/>
    <xdr:sp macro="" textlink="">
      <xdr:nvSpPr>
        <xdr:cNvPr id="84" name="人件費該当値テキスト"/>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124206</xdr:rowOff>
    </xdr:from>
    <xdr:to>
      <xdr:col>5</xdr:col>
      <xdr:colOff>600075</xdr:colOff>
      <xdr:row>38</xdr:row>
      <xdr:rowOff>54356</xdr:rowOff>
    </xdr:to>
    <xdr:sp macro="" textlink="">
      <xdr:nvSpPr>
        <xdr:cNvPr id="85" name="円/楕円 84"/>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39133</xdr:rowOff>
    </xdr:from>
    <xdr:ext cx="736600" cy="259045"/>
    <xdr:sp macro="" textlink="">
      <xdr:nvSpPr>
        <xdr:cNvPr id="86" name="テキスト ボックス 85"/>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83058</xdr:rowOff>
    </xdr:from>
    <xdr:to>
      <xdr:col>4</xdr:col>
      <xdr:colOff>396875</xdr:colOff>
      <xdr:row>38</xdr:row>
      <xdr:rowOff>13208</xdr:rowOff>
    </xdr:to>
    <xdr:sp macro="" textlink="">
      <xdr:nvSpPr>
        <xdr:cNvPr id="87" name="円/楕円 86"/>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169435</xdr:rowOff>
    </xdr:from>
    <xdr:ext cx="762000" cy="259045"/>
    <xdr:sp macro="" textlink="">
      <xdr:nvSpPr>
        <xdr:cNvPr id="88" name="テキスト ボックス 87"/>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115062</xdr:rowOff>
    </xdr:from>
    <xdr:to>
      <xdr:col>3</xdr:col>
      <xdr:colOff>193675</xdr:colOff>
      <xdr:row>38</xdr:row>
      <xdr:rowOff>45212</xdr:rowOff>
    </xdr:to>
    <xdr:sp macro="" textlink="">
      <xdr:nvSpPr>
        <xdr:cNvPr id="89" name="円/楕円 88"/>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29989</xdr:rowOff>
    </xdr:from>
    <xdr:ext cx="762000" cy="259045"/>
    <xdr:sp macro="" textlink="">
      <xdr:nvSpPr>
        <xdr:cNvPr id="90" name="テキスト ボックス 89"/>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1" name="円/楕円 90"/>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92" name="テキスト ボックス 91"/>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成人健康診断事業委託料の増があったものの、</a:t>
          </a:r>
          <a:r>
            <a:rPr lang="ja-JP" altLang="ja-JP" sz="1100" b="0" i="0" baseline="0">
              <a:solidFill>
                <a:schemeClr val="dk1"/>
              </a:solidFill>
              <a:effectLst/>
              <a:latin typeface="+mn-lt"/>
              <a:ea typeface="+mn-ea"/>
              <a:cs typeface="+mn-cs"/>
            </a:rPr>
            <a:t>予防接種等業務委託料</a:t>
          </a:r>
          <a:r>
            <a:rPr lang="ja-JP" altLang="en-US" sz="1100" b="0" i="0" baseline="0">
              <a:solidFill>
                <a:schemeClr val="dk1"/>
              </a:solidFill>
              <a:effectLst/>
              <a:latin typeface="+mn-lt"/>
              <a:ea typeface="+mn-ea"/>
              <a:cs typeface="+mn-cs"/>
            </a:rPr>
            <a:t>等の減の</a:t>
          </a:r>
          <a:r>
            <a:rPr lang="ja-JP" altLang="en-US" sz="1100" b="0" i="0" u="none" strike="noStrike" baseline="0" smtClean="0">
              <a:solidFill>
                <a:schemeClr val="dk1"/>
              </a:solidFill>
              <a:latin typeface="+mn-lt"/>
              <a:ea typeface="+mn-ea"/>
              <a:cs typeface="+mn-cs"/>
            </a:rPr>
            <a:t>影響や歳入の増加を受け</a:t>
          </a:r>
          <a:r>
            <a:rPr lang="en-US" altLang="ja-JP" sz="1100" b="0" i="0" u="none" strike="noStrike" baseline="0" smtClean="0">
              <a:solidFill>
                <a:schemeClr val="dk1"/>
              </a:solidFill>
              <a:latin typeface="+mn-lt"/>
              <a:ea typeface="+mn-ea"/>
              <a:cs typeface="+mn-cs"/>
            </a:rPr>
            <a:t>0.4</a:t>
          </a:r>
          <a:r>
            <a:rPr lang="ja-JP" altLang="en-US" sz="1100" b="0" i="0" u="none" strike="noStrike" baseline="0" smtClean="0">
              <a:solidFill>
                <a:schemeClr val="dk1"/>
              </a:solidFill>
              <a:latin typeface="+mn-lt"/>
              <a:ea typeface="+mn-ea"/>
              <a:cs typeface="+mn-cs"/>
            </a:rPr>
            <a:t>ポイント減少している。 </a:t>
          </a:r>
        </a:p>
        <a:p>
          <a:r>
            <a:rPr lang="ja-JP" altLang="en-US" sz="1100" b="0" i="0" u="none" strike="noStrike" baseline="0" smtClean="0">
              <a:solidFill>
                <a:schemeClr val="dk1"/>
              </a:solidFill>
              <a:latin typeface="+mn-lt"/>
              <a:ea typeface="+mn-ea"/>
              <a:cs typeface="+mn-cs"/>
            </a:rPr>
            <a:t>　  物件費に係る経常収支比率は、類似団体平均値より高くなっているため今後においても、なお一層の徹底した節減合理化や行財政改革の取り組みが必要である。 </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95976</xdr:rowOff>
    </xdr:from>
    <xdr:to>
      <xdr:col>24</xdr:col>
      <xdr:colOff>31750</xdr:colOff>
      <xdr:row>17</xdr:row>
      <xdr:rowOff>122101</xdr:rowOff>
    </xdr:to>
    <xdr:cxnSp macro="">
      <xdr:nvCxnSpPr>
        <xdr:cNvPr id="127" name="直線コネクタ 126"/>
        <xdr:cNvCxnSpPr/>
      </xdr:nvCxnSpPr>
      <xdr:spPr>
        <a:xfrm flipV="1">
          <a:off x="15671800" y="30106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89444</xdr:rowOff>
    </xdr:from>
    <xdr:to>
      <xdr:col>22</xdr:col>
      <xdr:colOff>565150</xdr:colOff>
      <xdr:row>17</xdr:row>
      <xdr:rowOff>122101</xdr:rowOff>
    </xdr:to>
    <xdr:cxnSp macro="">
      <xdr:nvCxnSpPr>
        <xdr:cNvPr id="130" name="直線コネクタ 129"/>
        <xdr:cNvCxnSpPr/>
      </xdr:nvCxnSpPr>
      <xdr:spPr>
        <a:xfrm>
          <a:off x="14782800" y="30040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89444</xdr:rowOff>
    </xdr:from>
    <xdr:to>
      <xdr:col>21</xdr:col>
      <xdr:colOff>361950</xdr:colOff>
      <xdr:row>17</xdr:row>
      <xdr:rowOff>89444</xdr:rowOff>
    </xdr:to>
    <xdr:cxnSp macro="">
      <xdr:nvCxnSpPr>
        <xdr:cNvPr id="133" name="直線コネクタ 132"/>
        <xdr:cNvCxnSpPr/>
      </xdr:nvCxnSpPr>
      <xdr:spPr>
        <a:xfrm>
          <a:off x="13893800" y="3004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89444</xdr:rowOff>
    </xdr:from>
    <xdr:to>
      <xdr:col>20</xdr:col>
      <xdr:colOff>158750</xdr:colOff>
      <xdr:row>17</xdr:row>
      <xdr:rowOff>89444</xdr:rowOff>
    </xdr:to>
    <xdr:cxnSp macro="">
      <xdr:nvCxnSpPr>
        <xdr:cNvPr id="136" name="直線コネクタ 135"/>
        <xdr:cNvCxnSpPr/>
      </xdr:nvCxnSpPr>
      <xdr:spPr>
        <a:xfrm>
          <a:off x="13004800" y="3004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45176</xdr:rowOff>
    </xdr:from>
    <xdr:to>
      <xdr:col>24</xdr:col>
      <xdr:colOff>82550</xdr:colOff>
      <xdr:row>17</xdr:row>
      <xdr:rowOff>146776</xdr:rowOff>
    </xdr:to>
    <xdr:sp macro="" textlink="">
      <xdr:nvSpPr>
        <xdr:cNvPr id="146" name="円/楕円 145"/>
        <xdr:cNvSpPr/>
      </xdr:nvSpPr>
      <xdr:spPr>
        <a:xfrm>
          <a:off x="164592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17253</xdr:rowOff>
    </xdr:from>
    <xdr:ext cx="762000" cy="259045"/>
    <xdr:sp macro="" textlink="">
      <xdr:nvSpPr>
        <xdr:cNvPr id="147" name="物件費該当値テキスト"/>
        <xdr:cNvSpPr txBox="1"/>
      </xdr:nvSpPr>
      <xdr:spPr>
        <a:xfrm>
          <a:off x="16598900" y="293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71301</xdr:rowOff>
    </xdr:from>
    <xdr:to>
      <xdr:col>22</xdr:col>
      <xdr:colOff>615950</xdr:colOff>
      <xdr:row>18</xdr:row>
      <xdr:rowOff>1451</xdr:rowOff>
    </xdr:to>
    <xdr:sp macro="" textlink="">
      <xdr:nvSpPr>
        <xdr:cNvPr id="148" name="円/楕円 147"/>
        <xdr:cNvSpPr/>
      </xdr:nvSpPr>
      <xdr:spPr>
        <a:xfrm>
          <a:off x="15621000" y="29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157678</xdr:rowOff>
    </xdr:from>
    <xdr:ext cx="736600" cy="259045"/>
    <xdr:sp macro="" textlink="">
      <xdr:nvSpPr>
        <xdr:cNvPr id="149" name="テキスト ボックス 148"/>
        <xdr:cNvSpPr txBox="1"/>
      </xdr:nvSpPr>
      <xdr:spPr>
        <a:xfrm>
          <a:off x="15290800" y="307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38644</xdr:rowOff>
    </xdr:from>
    <xdr:to>
      <xdr:col>21</xdr:col>
      <xdr:colOff>412750</xdr:colOff>
      <xdr:row>17</xdr:row>
      <xdr:rowOff>140244</xdr:rowOff>
    </xdr:to>
    <xdr:sp macro="" textlink="">
      <xdr:nvSpPr>
        <xdr:cNvPr id="150" name="円/楕円 149"/>
        <xdr:cNvSpPr/>
      </xdr:nvSpPr>
      <xdr:spPr>
        <a:xfrm>
          <a:off x="14732000" y="2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125021</xdr:rowOff>
    </xdr:from>
    <xdr:ext cx="762000" cy="259045"/>
    <xdr:sp macro="" textlink="">
      <xdr:nvSpPr>
        <xdr:cNvPr id="151" name="テキスト ボックス 150"/>
        <xdr:cNvSpPr txBox="1"/>
      </xdr:nvSpPr>
      <xdr:spPr>
        <a:xfrm>
          <a:off x="14401800" y="30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38644</xdr:rowOff>
    </xdr:from>
    <xdr:to>
      <xdr:col>20</xdr:col>
      <xdr:colOff>209550</xdr:colOff>
      <xdr:row>17</xdr:row>
      <xdr:rowOff>140244</xdr:rowOff>
    </xdr:to>
    <xdr:sp macro="" textlink="">
      <xdr:nvSpPr>
        <xdr:cNvPr id="152" name="円/楕円 151"/>
        <xdr:cNvSpPr/>
      </xdr:nvSpPr>
      <xdr:spPr>
        <a:xfrm>
          <a:off x="13843000" y="2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125021</xdr:rowOff>
    </xdr:from>
    <xdr:ext cx="762000" cy="259045"/>
    <xdr:sp macro="" textlink="">
      <xdr:nvSpPr>
        <xdr:cNvPr id="153" name="テキスト ボックス 152"/>
        <xdr:cNvSpPr txBox="1"/>
      </xdr:nvSpPr>
      <xdr:spPr>
        <a:xfrm>
          <a:off x="13512800" y="30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38644</xdr:rowOff>
    </xdr:from>
    <xdr:to>
      <xdr:col>19</xdr:col>
      <xdr:colOff>6350</xdr:colOff>
      <xdr:row>17</xdr:row>
      <xdr:rowOff>140244</xdr:rowOff>
    </xdr:to>
    <xdr:sp macro="" textlink="">
      <xdr:nvSpPr>
        <xdr:cNvPr id="154" name="円/楕円 153"/>
        <xdr:cNvSpPr/>
      </xdr:nvSpPr>
      <xdr:spPr>
        <a:xfrm>
          <a:off x="12954000" y="2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125021</xdr:rowOff>
    </xdr:from>
    <xdr:ext cx="762000" cy="259045"/>
    <xdr:sp macro="" textlink="">
      <xdr:nvSpPr>
        <xdr:cNvPr id="155" name="テキスト ボックス 154"/>
        <xdr:cNvSpPr txBox="1"/>
      </xdr:nvSpPr>
      <xdr:spPr>
        <a:xfrm>
          <a:off x="12623800" y="30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障害者介護給付等の増加及び保育所運営費の賃金単価積算方法の変更により、扶助費に係る経常収支比率は</a:t>
          </a:r>
          <a:r>
            <a:rPr lang="en-US" altLang="ja-JP" sz="1100" b="0" i="0" u="none" strike="noStrike" baseline="0" smtClean="0">
              <a:solidFill>
                <a:schemeClr val="dk1"/>
              </a:solidFill>
              <a:latin typeface="+mn-lt"/>
              <a:ea typeface="+mn-ea"/>
              <a:cs typeface="+mn-cs"/>
            </a:rPr>
            <a:t>0.4</a:t>
          </a:r>
          <a:r>
            <a:rPr lang="ja-JP" altLang="en-US" sz="1100" b="0" i="0" u="none" strike="noStrike" baseline="0" smtClean="0">
              <a:solidFill>
                <a:schemeClr val="dk1"/>
              </a:solidFill>
              <a:latin typeface="+mn-lt"/>
              <a:ea typeface="+mn-ea"/>
              <a:cs typeface="+mn-cs"/>
            </a:rPr>
            <a:t>ポイント増加したものの、類似団体平均値が</a:t>
          </a:r>
          <a:r>
            <a:rPr lang="en-US" altLang="ja-JP" sz="1100" b="0" i="0" u="none" strike="noStrike" baseline="0" smtClean="0">
              <a:solidFill>
                <a:schemeClr val="dk1"/>
              </a:solidFill>
              <a:latin typeface="+mn-lt"/>
              <a:ea typeface="+mn-ea"/>
              <a:cs typeface="+mn-cs"/>
            </a:rPr>
            <a:t>0.9</a:t>
          </a:r>
          <a:r>
            <a:rPr lang="ja-JP" altLang="en-US" sz="1100" b="0" i="0" u="none" strike="noStrike" baseline="0" smtClean="0">
              <a:solidFill>
                <a:schemeClr val="dk1"/>
              </a:solidFill>
              <a:latin typeface="+mn-lt"/>
              <a:ea typeface="+mn-ea"/>
              <a:cs typeface="+mn-cs"/>
            </a:rPr>
            <a:t>ポイント伸びたため、類似団体平均値は下回った。 </a:t>
          </a:r>
        </a:p>
        <a:p>
          <a:r>
            <a:rPr lang="ja-JP" altLang="en-US" sz="1100" b="0" i="0" u="none" strike="noStrike" baseline="0" smtClean="0">
              <a:solidFill>
                <a:schemeClr val="dk1"/>
              </a:solidFill>
              <a:latin typeface="+mn-lt"/>
              <a:ea typeface="+mn-ea"/>
              <a:cs typeface="+mn-cs"/>
            </a:rPr>
            <a:t>　 今後も、少子高齢化対策等による増額が見込まれるが、扶助費の性格上、安易な削減ができないため、その他の経費を削減・圧縮することにより、扶助費の増加分を捻出していくこととする。</a:t>
          </a:r>
          <a:endParaRPr lang="en-US" altLang="ja-JP" sz="1100" b="0" i="0" u="none" strike="noStrike" baseline="0" smtClean="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38100</xdr:rowOff>
    </xdr:from>
    <xdr:to>
      <xdr:col>7</xdr:col>
      <xdr:colOff>15875</xdr:colOff>
      <xdr:row>56</xdr:row>
      <xdr:rowOff>88900</xdr:rowOff>
    </xdr:to>
    <xdr:cxnSp macro="">
      <xdr:nvCxnSpPr>
        <xdr:cNvPr id="188" name="直線コネクタ 187"/>
        <xdr:cNvCxnSpPr/>
      </xdr:nvCxnSpPr>
      <xdr:spPr>
        <a:xfrm>
          <a:off x="3987800" y="9639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44450</xdr:rowOff>
    </xdr:from>
    <xdr:to>
      <xdr:col>5</xdr:col>
      <xdr:colOff>549275</xdr:colOff>
      <xdr:row>56</xdr:row>
      <xdr:rowOff>38100</xdr:rowOff>
    </xdr:to>
    <xdr:cxnSp macro="">
      <xdr:nvCxnSpPr>
        <xdr:cNvPr id="191" name="直線コネクタ 190"/>
        <xdr:cNvCxnSpPr/>
      </xdr:nvCxnSpPr>
      <xdr:spPr>
        <a:xfrm>
          <a:off x="3098800" y="9474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19050</xdr:rowOff>
    </xdr:from>
    <xdr:to>
      <xdr:col>4</xdr:col>
      <xdr:colOff>346075</xdr:colOff>
      <xdr:row>55</xdr:row>
      <xdr:rowOff>44450</xdr:rowOff>
    </xdr:to>
    <xdr:cxnSp macro="">
      <xdr:nvCxnSpPr>
        <xdr:cNvPr id="194" name="直線コネクタ 193"/>
        <xdr:cNvCxnSpPr/>
      </xdr:nvCxnSpPr>
      <xdr:spPr>
        <a:xfrm>
          <a:off x="2209800" y="944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55</xdr:row>
      <xdr:rowOff>19050</xdr:rowOff>
    </xdr:to>
    <xdr:cxnSp macro="">
      <xdr:nvCxnSpPr>
        <xdr:cNvPr id="197" name="直線コネクタ 196"/>
        <xdr:cNvCxnSpPr/>
      </xdr:nvCxnSpPr>
      <xdr:spPr>
        <a:xfrm>
          <a:off x="1320800" y="9347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7" name="円/楕円 206"/>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54627</xdr:rowOff>
    </xdr:from>
    <xdr:ext cx="762000" cy="259045"/>
    <xdr:sp macro="" textlink="">
      <xdr:nvSpPr>
        <xdr:cNvPr id="208"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158750</xdr:rowOff>
    </xdr:from>
    <xdr:to>
      <xdr:col>5</xdr:col>
      <xdr:colOff>600075</xdr:colOff>
      <xdr:row>56</xdr:row>
      <xdr:rowOff>88900</xdr:rowOff>
    </xdr:to>
    <xdr:sp macro="" textlink="">
      <xdr:nvSpPr>
        <xdr:cNvPr id="209" name="円/楕円 208"/>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73677</xdr:rowOff>
    </xdr:from>
    <xdr:ext cx="736600" cy="259045"/>
    <xdr:sp macro="" textlink="">
      <xdr:nvSpPr>
        <xdr:cNvPr id="210" name="テキスト ボックス 209"/>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165100</xdr:rowOff>
    </xdr:from>
    <xdr:to>
      <xdr:col>4</xdr:col>
      <xdr:colOff>396875</xdr:colOff>
      <xdr:row>55</xdr:row>
      <xdr:rowOff>95250</xdr:rowOff>
    </xdr:to>
    <xdr:sp macro="" textlink="">
      <xdr:nvSpPr>
        <xdr:cNvPr id="211" name="円/楕円 210"/>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105427</xdr:rowOff>
    </xdr:from>
    <xdr:ext cx="762000" cy="259045"/>
    <xdr:sp macro="" textlink="">
      <xdr:nvSpPr>
        <xdr:cNvPr id="212" name="テキスト ボックス 211"/>
        <xdr:cNvSpPr txBox="1"/>
      </xdr:nvSpPr>
      <xdr:spPr>
        <a:xfrm>
          <a:off x="2717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139700</xdr:rowOff>
    </xdr:from>
    <xdr:to>
      <xdr:col>3</xdr:col>
      <xdr:colOff>193675</xdr:colOff>
      <xdr:row>55</xdr:row>
      <xdr:rowOff>69850</xdr:rowOff>
    </xdr:to>
    <xdr:sp macro="" textlink="">
      <xdr:nvSpPr>
        <xdr:cNvPr id="213" name="円/楕円 212"/>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80027</xdr:rowOff>
    </xdr:from>
    <xdr:ext cx="762000" cy="259045"/>
    <xdr:sp macro="" textlink="">
      <xdr:nvSpPr>
        <xdr:cNvPr id="214" name="テキスト ボックス 213"/>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5" name="円/楕円 214"/>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6" name="テキスト ボックス 215"/>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その他の経常収支比率は、類似団体平均値を下回ってはいるが、年々増加傾向にある。これは、繰出金の増加が主な原因であり、特に介護保険事業特別会計及び国民健康保険特別会計の保険基盤安定分の繰出金が増加傾向になっていることが挙げられる。 </a:t>
          </a:r>
        </a:p>
        <a:p>
          <a:r>
            <a:rPr lang="ja-JP" altLang="en-US" sz="1100" b="0" i="0" u="none" strike="noStrike" baseline="0" smtClean="0">
              <a:solidFill>
                <a:schemeClr val="dk1"/>
              </a:solidFill>
              <a:latin typeface="+mn-lt"/>
              <a:ea typeface="+mn-ea"/>
              <a:cs typeface="+mn-cs"/>
            </a:rPr>
            <a:t>    今後においても、介護給付費等の抑制による歳出削減に努める。 </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157480</xdr:rowOff>
    </xdr:to>
    <xdr:cxnSp macro="">
      <xdr:nvCxnSpPr>
        <xdr:cNvPr id="249" name="直線コネクタ 248"/>
        <xdr:cNvCxnSpPr/>
      </xdr:nvCxnSpPr>
      <xdr:spPr>
        <a:xfrm>
          <a:off x="15671800" y="9682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81280</xdr:rowOff>
    </xdr:to>
    <xdr:cxnSp macro="">
      <xdr:nvCxnSpPr>
        <xdr:cNvPr id="252" name="直線コネクタ 251"/>
        <xdr:cNvCxnSpPr/>
      </xdr:nvCxnSpPr>
      <xdr:spPr>
        <a:xfrm>
          <a:off x="14782800" y="964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43180</xdr:rowOff>
    </xdr:to>
    <xdr:cxnSp macro="">
      <xdr:nvCxnSpPr>
        <xdr:cNvPr id="255" name="直線コネクタ 254"/>
        <xdr:cNvCxnSpPr/>
      </xdr:nvCxnSpPr>
      <xdr:spPr>
        <a:xfrm>
          <a:off x="13893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35560</xdr:rowOff>
    </xdr:to>
    <xdr:cxnSp macro="">
      <xdr:nvCxnSpPr>
        <xdr:cNvPr id="258" name="直線コネクタ 257"/>
        <xdr:cNvCxnSpPr/>
      </xdr:nvCxnSpPr>
      <xdr:spPr>
        <a:xfrm>
          <a:off x="13004800" y="9636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68" name="円/楕円 267"/>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123207</xdr:rowOff>
    </xdr:from>
    <xdr:ext cx="762000" cy="259045"/>
    <xdr:sp macro="" textlink="">
      <xdr:nvSpPr>
        <xdr:cNvPr id="269"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70" name="円/楕円 269"/>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71" name="テキスト ボックス 270"/>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2" name="円/楕円 271"/>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104157</xdr:rowOff>
    </xdr:from>
    <xdr:ext cx="762000" cy="259045"/>
    <xdr:sp macro="" textlink="">
      <xdr:nvSpPr>
        <xdr:cNvPr id="273" name="テキスト ボックス 272"/>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4" name="円/楕円 273"/>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5" name="テキスト ボックス 274"/>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6" name="円/楕円 275"/>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7" name="テキスト ボックス 276"/>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消防業務やごみ処理を一部事務組合で行っていないことなどのため、それらに係る負担金などが類似団体と比較して少ないことから、類似団体平均値を大きく下回っている。 </a:t>
          </a:r>
        </a:p>
        <a:p>
          <a:r>
            <a:rPr lang="ja-JP" altLang="en-US" sz="1100" b="0" i="0" u="none" strike="noStrike" baseline="0" smtClean="0">
              <a:solidFill>
                <a:schemeClr val="dk1"/>
              </a:solidFill>
              <a:latin typeface="+mn-lt"/>
              <a:ea typeface="+mn-ea"/>
              <a:cs typeface="+mn-cs"/>
            </a:rPr>
            <a:t>    しかし、平成</a:t>
          </a:r>
          <a:r>
            <a:rPr lang="en-US" altLang="ja-JP" sz="1100" b="0" i="0" u="none" strike="noStrike" baseline="0" smtClean="0">
              <a:solidFill>
                <a:schemeClr val="dk1"/>
              </a:solidFill>
              <a:latin typeface="+mn-lt"/>
              <a:ea typeface="+mn-ea"/>
              <a:cs typeface="+mn-cs"/>
            </a:rPr>
            <a:t>24</a:t>
          </a:r>
          <a:r>
            <a:rPr lang="ja-JP" altLang="en-US" sz="1100" b="0" i="0" u="none" strike="noStrike" baseline="0" smtClean="0">
              <a:solidFill>
                <a:schemeClr val="dk1"/>
              </a:solidFill>
              <a:latin typeface="+mn-lt"/>
              <a:ea typeface="+mn-ea"/>
              <a:cs typeface="+mn-cs"/>
            </a:rPr>
            <a:t>年度以降増加傾向にあるため、各種団体への補助金の削減に係る取り組みについては、さらなる努力が必要である。 </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99568</xdr:rowOff>
    </xdr:from>
    <xdr:to>
      <xdr:col>24</xdr:col>
      <xdr:colOff>31750</xdr:colOff>
      <xdr:row>34</xdr:row>
      <xdr:rowOff>113284</xdr:rowOff>
    </xdr:to>
    <xdr:cxnSp macro="">
      <xdr:nvCxnSpPr>
        <xdr:cNvPr id="307" name="直線コネクタ 306"/>
        <xdr:cNvCxnSpPr/>
      </xdr:nvCxnSpPr>
      <xdr:spPr>
        <a:xfrm>
          <a:off x="15671800" y="59288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81280</xdr:rowOff>
    </xdr:from>
    <xdr:to>
      <xdr:col>22</xdr:col>
      <xdr:colOff>565150</xdr:colOff>
      <xdr:row>34</xdr:row>
      <xdr:rowOff>99568</xdr:rowOff>
    </xdr:to>
    <xdr:cxnSp macro="">
      <xdr:nvCxnSpPr>
        <xdr:cNvPr id="310" name="直線コネクタ 309"/>
        <xdr:cNvCxnSpPr/>
      </xdr:nvCxnSpPr>
      <xdr:spPr>
        <a:xfrm>
          <a:off x="14782800" y="59105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72136</xdr:rowOff>
    </xdr:from>
    <xdr:to>
      <xdr:col>21</xdr:col>
      <xdr:colOff>361950</xdr:colOff>
      <xdr:row>34</xdr:row>
      <xdr:rowOff>81280</xdr:rowOff>
    </xdr:to>
    <xdr:cxnSp macro="">
      <xdr:nvCxnSpPr>
        <xdr:cNvPr id="313" name="直線コネクタ 312"/>
        <xdr:cNvCxnSpPr/>
      </xdr:nvCxnSpPr>
      <xdr:spPr>
        <a:xfrm>
          <a:off x="13893800" y="5901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72136</xdr:rowOff>
    </xdr:from>
    <xdr:to>
      <xdr:col>20</xdr:col>
      <xdr:colOff>158750</xdr:colOff>
      <xdr:row>34</xdr:row>
      <xdr:rowOff>76708</xdr:rowOff>
    </xdr:to>
    <xdr:cxnSp macro="">
      <xdr:nvCxnSpPr>
        <xdr:cNvPr id="316" name="直線コネクタ 315"/>
        <xdr:cNvCxnSpPr/>
      </xdr:nvCxnSpPr>
      <xdr:spPr>
        <a:xfrm flipV="1">
          <a:off x="13004800" y="5901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62484</xdr:rowOff>
    </xdr:from>
    <xdr:to>
      <xdr:col>24</xdr:col>
      <xdr:colOff>82550</xdr:colOff>
      <xdr:row>34</xdr:row>
      <xdr:rowOff>164084</xdr:rowOff>
    </xdr:to>
    <xdr:sp macro="" textlink="">
      <xdr:nvSpPr>
        <xdr:cNvPr id="326" name="円/楕円 325"/>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142511</xdr:rowOff>
    </xdr:from>
    <xdr:ext cx="762000" cy="259045"/>
    <xdr:sp macro="" textlink="">
      <xdr:nvSpPr>
        <xdr:cNvPr id="327" name="補助費等該当値テキスト"/>
        <xdr:cNvSpPr txBox="1"/>
      </xdr:nvSpPr>
      <xdr:spPr>
        <a:xfrm>
          <a:off x="165989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48768</xdr:rowOff>
    </xdr:from>
    <xdr:to>
      <xdr:col>22</xdr:col>
      <xdr:colOff>615950</xdr:colOff>
      <xdr:row>34</xdr:row>
      <xdr:rowOff>150368</xdr:rowOff>
    </xdr:to>
    <xdr:sp macro="" textlink="">
      <xdr:nvSpPr>
        <xdr:cNvPr id="328" name="円/楕円 327"/>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160545</xdr:rowOff>
    </xdr:from>
    <xdr:ext cx="736600" cy="259045"/>
    <xdr:sp macro="" textlink="">
      <xdr:nvSpPr>
        <xdr:cNvPr id="329" name="テキスト ボックス 328"/>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30480</xdr:rowOff>
    </xdr:from>
    <xdr:to>
      <xdr:col>21</xdr:col>
      <xdr:colOff>412750</xdr:colOff>
      <xdr:row>34</xdr:row>
      <xdr:rowOff>132080</xdr:rowOff>
    </xdr:to>
    <xdr:sp macro="" textlink="">
      <xdr:nvSpPr>
        <xdr:cNvPr id="330" name="円/楕円 329"/>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142257</xdr:rowOff>
    </xdr:from>
    <xdr:ext cx="762000" cy="259045"/>
    <xdr:sp macro="" textlink="">
      <xdr:nvSpPr>
        <xdr:cNvPr id="331" name="テキスト ボックス 330"/>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21336</xdr:rowOff>
    </xdr:from>
    <xdr:to>
      <xdr:col>20</xdr:col>
      <xdr:colOff>209550</xdr:colOff>
      <xdr:row>34</xdr:row>
      <xdr:rowOff>122936</xdr:rowOff>
    </xdr:to>
    <xdr:sp macro="" textlink="">
      <xdr:nvSpPr>
        <xdr:cNvPr id="332" name="円/楕円 331"/>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133113</xdr:rowOff>
    </xdr:from>
    <xdr:ext cx="762000" cy="259045"/>
    <xdr:sp macro="" textlink="">
      <xdr:nvSpPr>
        <xdr:cNvPr id="333" name="テキスト ボックス 332"/>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25908</xdr:rowOff>
    </xdr:from>
    <xdr:to>
      <xdr:col>19</xdr:col>
      <xdr:colOff>6350</xdr:colOff>
      <xdr:row>34</xdr:row>
      <xdr:rowOff>127508</xdr:rowOff>
    </xdr:to>
    <xdr:sp macro="" textlink="">
      <xdr:nvSpPr>
        <xdr:cNvPr id="334" name="円/楕円 333"/>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137685</xdr:rowOff>
    </xdr:from>
    <xdr:ext cx="762000" cy="259045"/>
    <xdr:sp macro="" textlink="">
      <xdr:nvSpPr>
        <xdr:cNvPr id="335" name="テキスト ボックス 334"/>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地方債の新規発行を伴う普通建設事業費の適切な取捨選択の結果、公債費に係る経常収支比率及び人口１人当たり決算額は類似団体を下回っている。 </a:t>
          </a:r>
        </a:p>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地方消費税交付金や地方交付税による収入</a:t>
          </a:r>
          <a:r>
            <a:rPr lang="ja-JP" altLang="en-US" sz="1100" b="0" i="0" baseline="0">
              <a:solidFill>
                <a:schemeClr val="dk1"/>
              </a:solidFill>
              <a:effectLst/>
              <a:latin typeface="+mn-lt"/>
              <a:ea typeface="+mn-ea"/>
              <a:cs typeface="+mn-cs"/>
            </a:rPr>
            <a:t>増の影響により、前年度比で</a:t>
          </a:r>
          <a:r>
            <a:rPr lang="en-US" altLang="ja-JP" sz="1100" b="0" i="0" baseline="0">
              <a:solidFill>
                <a:schemeClr val="dk1"/>
              </a:solidFill>
              <a:effectLst/>
              <a:latin typeface="+mn-lt"/>
              <a:ea typeface="+mn-ea"/>
              <a:cs typeface="+mn-cs"/>
            </a:rPr>
            <a:t>0.9</a:t>
          </a:r>
          <a:r>
            <a:rPr lang="ja-JP" altLang="en-US" sz="1100" b="0" i="0" baseline="0">
              <a:solidFill>
                <a:schemeClr val="dk1"/>
              </a:solidFill>
              <a:effectLst/>
              <a:latin typeface="+mn-lt"/>
              <a:ea typeface="+mn-ea"/>
              <a:cs typeface="+mn-cs"/>
            </a:rPr>
            <a:t>ポイント減少したが、</a:t>
          </a:r>
          <a:r>
            <a:rPr lang="ja-JP" altLang="en-US" sz="1100" b="0" i="0" u="none" strike="noStrike" baseline="0" smtClean="0">
              <a:solidFill>
                <a:schemeClr val="dk1"/>
              </a:solidFill>
              <a:latin typeface="+mn-lt"/>
              <a:ea typeface="+mn-ea"/>
              <a:cs typeface="+mn-cs"/>
            </a:rPr>
            <a:t>今後においては、臨時財政対策債の償還が続くなど、年々増加傾向で推移していくことが見込まれるため、中期財政計画に基づき、緊急度及び必要性を十分検討した上で事業を実施し、将来負担となる公債費の抑制に努める。 </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76</xdr:row>
      <xdr:rowOff>127000</xdr:rowOff>
    </xdr:to>
    <xdr:cxnSp macro="">
      <xdr:nvCxnSpPr>
        <xdr:cNvPr id="368" name="直線コネクタ 367"/>
        <xdr:cNvCxnSpPr/>
      </xdr:nvCxnSpPr>
      <xdr:spPr>
        <a:xfrm flipV="1">
          <a:off x="3987800" y="13088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111761</xdr:rowOff>
    </xdr:from>
    <xdr:to>
      <xdr:col>5</xdr:col>
      <xdr:colOff>549275</xdr:colOff>
      <xdr:row>76</xdr:row>
      <xdr:rowOff>127000</xdr:rowOff>
    </xdr:to>
    <xdr:cxnSp macro="">
      <xdr:nvCxnSpPr>
        <xdr:cNvPr id="371" name="直線コネクタ 370"/>
        <xdr:cNvCxnSpPr/>
      </xdr:nvCxnSpPr>
      <xdr:spPr>
        <a:xfrm>
          <a:off x="3098800" y="13141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76</xdr:row>
      <xdr:rowOff>111761</xdr:rowOff>
    </xdr:to>
    <xdr:cxnSp macro="">
      <xdr:nvCxnSpPr>
        <xdr:cNvPr id="374" name="直線コネクタ 373"/>
        <xdr:cNvCxnSpPr/>
      </xdr:nvCxnSpPr>
      <xdr:spPr>
        <a:xfrm>
          <a:off x="2209800" y="13111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81280</xdr:rowOff>
    </xdr:from>
    <xdr:to>
      <xdr:col>3</xdr:col>
      <xdr:colOff>142875</xdr:colOff>
      <xdr:row>76</xdr:row>
      <xdr:rowOff>88900</xdr:rowOff>
    </xdr:to>
    <xdr:cxnSp macro="">
      <xdr:nvCxnSpPr>
        <xdr:cNvPr id="377" name="直線コネクタ 376"/>
        <xdr:cNvCxnSpPr/>
      </xdr:nvCxnSpPr>
      <xdr:spPr>
        <a:xfrm flipV="1">
          <a:off x="1320800" y="1311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87" name="円/楕円 386"/>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24147</xdr:rowOff>
    </xdr:from>
    <xdr:ext cx="762000" cy="259045"/>
    <xdr:sp macro="" textlink="">
      <xdr:nvSpPr>
        <xdr:cNvPr id="388"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89" name="円/楕円 388"/>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90" name="テキスト ボックス 389"/>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60961</xdr:rowOff>
    </xdr:from>
    <xdr:to>
      <xdr:col>4</xdr:col>
      <xdr:colOff>396875</xdr:colOff>
      <xdr:row>76</xdr:row>
      <xdr:rowOff>162561</xdr:rowOff>
    </xdr:to>
    <xdr:sp macro="" textlink="">
      <xdr:nvSpPr>
        <xdr:cNvPr id="391" name="円/楕円 390"/>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1287</xdr:rowOff>
    </xdr:from>
    <xdr:ext cx="762000" cy="259045"/>
    <xdr:sp macro="" textlink="">
      <xdr:nvSpPr>
        <xdr:cNvPr id="392" name="テキスト ボックス 391"/>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30480</xdr:rowOff>
    </xdr:from>
    <xdr:to>
      <xdr:col>3</xdr:col>
      <xdr:colOff>193675</xdr:colOff>
      <xdr:row>76</xdr:row>
      <xdr:rowOff>132080</xdr:rowOff>
    </xdr:to>
    <xdr:sp macro="" textlink="">
      <xdr:nvSpPr>
        <xdr:cNvPr id="393" name="円/楕円 392"/>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142257</xdr:rowOff>
    </xdr:from>
    <xdr:ext cx="762000" cy="259045"/>
    <xdr:sp macro="" textlink="">
      <xdr:nvSpPr>
        <xdr:cNvPr id="394" name="テキスト ボックス 393"/>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38100</xdr:rowOff>
    </xdr:from>
    <xdr:to>
      <xdr:col>1</xdr:col>
      <xdr:colOff>676275</xdr:colOff>
      <xdr:row>76</xdr:row>
      <xdr:rowOff>139700</xdr:rowOff>
    </xdr:to>
    <xdr:sp macro="" textlink="">
      <xdr:nvSpPr>
        <xdr:cNvPr id="395" name="円/楕円 394"/>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149877</xdr:rowOff>
    </xdr:from>
    <xdr:ext cx="762000" cy="259045"/>
    <xdr:sp macro="" textlink="">
      <xdr:nvSpPr>
        <xdr:cNvPr id="396" name="テキスト ボックス 395"/>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類似団体平均値を下回っているものの、平成</a:t>
          </a:r>
          <a:r>
            <a:rPr lang="en-US" altLang="ja-JP" sz="1100" b="0" i="0" u="none" strike="noStrike" baseline="0" smtClean="0">
              <a:solidFill>
                <a:schemeClr val="dk1"/>
              </a:solidFill>
              <a:latin typeface="+mn-lt"/>
              <a:ea typeface="+mn-ea"/>
              <a:cs typeface="+mn-cs"/>
            </a:rPr>
            <a:t>26</a:t>
          </a:r>
          <a:r>
            <a:rPr lang="ja-JP" altLang="en-US" sz="1100" b="0" i="0" u="none" strike="noStrike" baseline="0" smtClean="0">
              <a:solidFill>
                <a:schemeClr val="dk1"/>
              </a:solidFill>
              <a:latin typeface="+mn-lt"/>
              <a:ea typeface="+mn-ea"/>
              <a:cs typeface="+mn-cs"/>
            </a:rPr>
            <a:t>年度比で</a:t>
          </a:r>
          <a:r>
            <a:rPr lang="en-US" altLang="ja-JP" sz="1100" b="0" i="0" u="none" strike="noStrike" baseline="0" smtClean="0">
              <a:solidFill>
                <a:schemeClr val="dk1"/>
              </a:solidFill>
              <a:latin typeface="+mn-lt"/>
              <a:ea typeface="+mn-ea"/>
              <a:cs typeface="+mn-cs"/>
            </a:rPr>
            <a:t>0.6</a:t>
          </a:r>
          <a:r>
            <a:rPr lang="ja-JP" altLang="en-US" sz="1100" b="0" i="0" u="none" strike="noStrike" baseline="0" smtClean="0">
              <a:solidFill>
                <a:schemeClr val="dk1"/>
              </a:solidFill>
              <a:latin typeface="+mn-lt"/>
              <a:ea typeface="+mn-ea"/>
              <a:cs typeface="+mn-cs"/>
            </a:rPr>
            <a:t>ポイント増となっている。ポイントが増加しているのは扶助費と補助費等であるが、扶助費の性格を考慮すると、他の項目の見直しが急務である。 </a:t>
          </a:r>
        </a:p>
        <a:p>
          <a:r>
            <a:rPr lang="ja-JP" altLang="en-US" sz="1100" b="0" i="0" u="none" strike="noStrike" baseline="0" smtClean="0">
              <a:solidFill>
                <a:schemeClr val="dk1"/>
              </a:solidFill>
              <a:latin typeface="+mn-lt"/>
              <a:ea typeface="+mn-ea"/>
              <a:cs typeface="+mn-cs"/>
            </a:rPr>
            <a:t>     また、平成</a:t>
          </a:r>
          <a:r>
            <a:rPr lang="en-US" altLang="ja-JP" sz="1100" b="0" i="0" u="none" strike="noStrike" baseline="0" smtClean="0">
              <a:solidFill>
                <a:schemeClr val="dk1"/>
              </a:solidFill>
              <a:latin typeface="+mn-lt"/>
              <a:ea typeface="+mn-ea"/>
              <a:cs typeface="+mn-cs"/>
            </a:rPr>
            <a:t>24</a:t>
          </a:r>
          <a:r>
            <a:rPr lang="ja-JP" altLang="en-US" sz="1100" b="0" i="0" u="none" strike="noStrike" baseline="0" smtClean="0">
              <a:solidFill>
                <a:schemeClr val="dk1"/>
              </a:solidFill>
              <a:latin typeface="+mn-lt"/>
              <a:ea typeface="+mn-ea"/>
              <a:cs typeface="+mn-cs"/>
            </a:rPr>
            <a:t>年度以降増加傾向にある補助費等についてもさらなる見直しに努める。 </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26415</xdr:rowOff>
    </xdr:from>
    <xdr:to>
      <xdr:col>24</xdr:col>
      <xdr:colOff>31750</xdr:colOff>
      <xdr:row>76</xdr:row>
      <xdr:rowOff>53848</xdr:rowOff>
    </xdr:to>
    <xdr:cxnSp macro="">
      <xdr:nvCxnSpPr>
        <xdr:cNvPr id="427" name="直線コネクタ 426"/>
        <xdr:cNvCxnSpPr/>
      </xdr:nvCxnSpPr>
      <xdr:spPr>
        <a:xfrm>
          <a:off x="15671800" y="1305661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33274</xdr:rowOff>
    </xdr:from>
    <xdr:to>
      <xdr:col>22</xdr:col>
      <xdr:colOff>565150</xdr:colOff>
      <xdr:row>76</xdr:row>
      <xdr:rowOff>26415</xdr:rowOff>
    </xdr:to>
    <xdr:cxnSp macro="">
      <xdr:nvCxnSpPr>
        <xdr:cNvPr id="430" name="直線コネクタ 429"/>
        <xdr:cNvCxnSpPr/>
      </xdr:nvCxnSpPr>
      <xdr:spPr>
        <a:xfrm>
          <a:off x="14782800" y="12892024"/>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2" name="テキスト ボックス 43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33274</xdr:rowOff>
    </xdr:from>
    <xdr:to>
      <xdr:col>21</xdr:col>
      <xdr:colOff>361950</xdr:colOff>
      <xdr:row>75</xdr:row>
      <xdr:rowOff>42418</xdr:rowOff>
    </xdr:to>
    <xdr:cxnSp macro="">
      <xdr:nvCxnSpPr>
        <xdr:cNvPr id="433" name="直線コネクタ 432"/>
        <xdr:cNvCxnSpPr/>
      </xdr:nvCxnSpPr>
      <xdr:spPr>
        <a:xfrm flipV="1">
          <a:off x="13893800" y="12892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5" name="テキスト ボックス 434"/>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42418</xdr:rowOff>
    </xdr:from>
    <xdr:to>
      <xdr:col>20</xdr:col>
      <xdr:colOff>158750</xdr:colOff>
      <xdr:row>75</xdr:row>
      <xdr:rowOff>51562</xdr:rowOff>
    </xdr:to>
    <xdr:cxnSp macro="">
      <xdr:nvCxnSpPr>
        <xdr:cNvPr id="436" name="直線コネクタ 435"/>
        <xdr:cNvCxnSpPr/>
      </xdr:nvCxnSpPr>
      <xdr:spPr>
        <a:xfrm flipV="1">
          <a:off x="13004800" y="12901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3048</xdr:rowOff>
    </xdr:from>
    <xdr:to>
      <xdr:col>24</xdr:col>
      <xdr:colOff>82550</xdr:colOff>
      <xdr:row>76</xdr:row>
      <xdr:rowOff>104648</xdr:rowOff>
    </xdr:to>
    <xdr:sp macro="" textlink="">
      <xdr:nvSpPr>
        <xdr:cNvPr id="446" name="円/楕円 445"/>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19575</xdr:rowOff>
    </xdr:from>
    <xdr:ext cx="762000" cy="259045"/>
    <xdr:sp macro="" textlink="">
      <xdr:nvSpPr>
        <xdr:cNvPr id="447" name="公債費以外該当値テキスト"/>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147065</xdr:rowOff>
    </xdr:from>
    <xdr:to>
      <xdr:col>22</xdr:col>
      <xdr:colOff>615950</xdr:colOff>
      <xdr:row>76</xdr:row>
      <xdr:rowOff>77215</xdr:rowOff>
    </xdr:to>
    <xdr:sp macro="" textlink="">
      <xdr:nvSpPr>
        <xdr:cNvPr id="448" name="円/楕円 447"/>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87393</xdr:rowOff>
    </xdr:from>
    <xdr:ext cx="736600" cy="259045"/>
    <xdr:sp macro="" textlink="">
      <xdr:nvSpPr>
        <xdr:cNvPr id="449" name="テキスト ボックス 448"/>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153924</xdr:rowOff>
    </xdr:from>
    <xdr:to>
      <xdr:col>21</xdr:col>
      <xdr:colOff>412750</xdr:colOff>
      <xdr:row>75</xdr:row>
      <xdr:rowOff>84074</xdr:rowOff>
    </xdr:to>
    <xdr:sp macro="" textlink="">
      <xdr:nvSpPr>
        <xdr:cNvPr id="450" name="円/楕円 449"/>
        <xdr:cNvSpPr/>
      </xdr:nvSpPr>
      <xdr:spPr>
        <a:xfrm>
          <a:off x="14732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94251</xdr:rowOff>
    </xdr:from>
    <xdr:ext cx="762000" cy="259045"/>
    <xdr:sp macro="" textlink="">
      <xdr:nvSpPr>
        <xdr:cNvPr id="451" name="テキスト ボックス 450"/>
        <xdr:cNvSpPr txBox="1"/>
      </xdr:nvSpPr>
      <xdr:spPr>
        <a:xfrm>
          <a:off x="14401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163068</xdr:rowOff>
    </xdr:from>
    <xdr:to>
      <xdr:col>20</xdr:col>
      <xdr:colOff>209550</xdr:colOff>
      <xdr:row>75</xdr:row>
      <xdr:rowOff>93218</xdr:rowOff>
    </xdr:to>
    <xdr:sp macro="" textlink="">
      <xdr:nvSpPr>
        <xdr:cNvPr id="452" name="円/楕円 451"/>
        <xdr:cNvSpPr/>
      </xdr:nvSpPr>
      <xdr:spPr>
        <a:xfrm>
          <a:off x="13843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103395</xdr:rowOff>
    </xdr:from>
    <xdr:ext cx="762000" cy="259045"/>
    <xdr:sp macro="" textlink="">
      <xdr:nvSpPr>
        <xdr:cNvPr id="453" name="テキスト ボックス 452"/>
        <xdr:cNvSpPr txBox="1"/>
      </xdr:nvSpPr>
      <xdr:spPr>
        <a:xfrm>
          <a:off x="13512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xdr:rowOff>
    </xdr:from>
    <xdr:to>
      <xdr:col>19</xdr:col>
      <xdr:colOff>6350</xdr:colOff>
      <xdr:row>75</xdr:row>
      <xdr:rowOff>102362</xdr:rowOff>
    </xdr:to>
    <xdr:sp macro="" textlink="">
      <xdr:nvSpPr>
        <xdr:cNvPr id="454" name="円/楕円 453"/>
        <xdr:cNvSpPr/>
      </xdr:nvSpPr>
      <xdr:spPr>
        <a:xfrm>
          <a:off x="12954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112539</xdr:rowOff>
    </xdr:from>
    <xdr:ext cx="762000" cy="259045"/>
    <xdr:sp macro="" textlink="">
      <xdr:nvSpPr>
        <xdr:cNvPr id="455" name="テキスト ボックス 454"/>
        <xdr:cNvSpPr txBox="1"/>
      </xdr:nvSpPr>
      <xdr:spPr>
        <a:xfrm>
          <a:off x="12623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静岡県清水町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46119</xdr:rowOff>
    </xdr:from>
    <xdr:to>
      <xdr:col>4</xdr:col>
      <xdr:colOff>1117600</xdr:colOff>
      <xdr:row>18</xdr:row>
      <xdr:rowOff>73747</xdr:rowOff>
    </xdr:to>
    <xdr:cxnSp macro="">
      <xdr:nvCxnSpPr>
        <xdr:cNvPr id="52" name="直線コネクタ 51"/>
        <xdr:cNvCxnSpPr/>
      </xdr:nvCxnSpPr>
      <xdr:spPr bwMode="auto">
        <a:xfrm flipV="1">
          <a:off x="5003800" y="3179844"/>
          <a:ext cx="647700" cy="2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73747</xdr:rowOff>
    </xdr:from>
    <xdr:to>
      <xdr:col>4</xdr:col>
      <xdr:colOff>469900</xdr:colOff>
      <xdr:row>18</xdr:row>
      <xdr:rowOff>76850</xdr:rowOff>
    </xdr:to>
    <xdr:cxnSp macro="">
      <xdr:nvCxnSpPr>
        <xdr:cNvPr id="55" name="直線コネクタ 54"/>
        <xdr:cNvCxnSpPr/>
      </xdr:nvCxnSpPr>
      <xdr:spPr bwMode="auto">
        <a:xfrm flipV="1">
          <a:off x="4305300" y="3207472"/>
          <a:ext cx="698500" cy="3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32958</xdr:rowOff>
    </xdr:from>
    <xdr:to>
      <xdr:col>3</xdr:col>
      <xdr:colOff>904875</xdr:colOff>
      <xdr:row>18</xdr:row>
      <xdr:rowOff>76850</xdr:rowOff>
    </xdr:to>
    <xdr:cxnSp macro="">
      <xdr:nvCxnSpPr>
        <xdr:cNvPr id="58" name="直線コネクタ 57"/>
        <xdr:cNvCxnSpPr/>
      </xdr:nvCxnSpPr>
      <xdr:spPr bwMode="auto">
        <a:xfrm>
          <a:off x="3606800" y="3166683"/>
          <a:ext cx="698500" cy="43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158721</xdr:rowOff>
    </xdr:from>
    <xdr:to>
      <xdr:col>3</xdr:col>
      <xdr:colOff>206375</xdr:colOff>
      <xdr:row>18</xdr:row>
      <xdr:rowOff>32958</xdr:rowOff>
    </xdr:to>
    <xdr:cxnSp macro="">
      <xdr:nvCxnSpPr>
        <xdr:cNvPr id="61" name="直線コネクタ 60"/>
        <xdr:cNvCxnSpPr/>
      </xdr:nvCxnSpPr>
      <xdr:spPr bwMode="auto">
        <a:xfrm>
          <a:off x="2908300" y="3120996"/>
          <a:ext cx="698500" cy="45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166769</xdr:rowOff>
    </xdr:from>
    <xdr:to>
      <xdr:col>5</xdr:col>
      <xdr:colOff>34925</xdr:colOff>
      <xdr:row>18</xdr:row>
      <xdr:rowOff>96919</xdr:rowOff>
    </xdr:to>
    <xdr:sp macro="" textlink="">
      <xdr:nvSpPr>
        <xdr:cNvPr id="71" name="円/楕円 70"/>
        <xdr:cNvSpPr/>
      </xdr:nvSpPr>
      <xdr:spPr bwMode="auto">
        <a:xfrm>
          <a:off x="5600700" y="3129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138846</xdr:rowOff>
    </xdr:from>
    <xdr:ext cx="762000" cy="259045"/>
    <xdr:sp macro="" textlink="">
      <xdr:nvSpPr>
        <xdr:cNvPr id="72" name="人口1人当たり決算額の推移該当値テキスト130"/>
        <xdr:cNvSpPr txBox="1"/>
      </xdr:nvSpPr>
      <xdr:spPr>
        <a:xfrm>
          <a:off x="5740400" y="31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66,370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22947</xdr:rowOff>
    </xdr:from>
    <xdr:to>
      <xdr:col>4</xdr:col>
      <xdr:colOff>520700</xdr:colOff>
      <xdr:row>18</xdr:row>
      <xdr:rowOff>124547</xdr:rowOff>
    </xdr:to>
    <xdr:sp macro="" textlink="">
      <xdr:nvSpPr>
        <xdr:cNvPr id="73" name="円/楕円 72"/>
        <xdr:cNvSpPr/>
      </xdr:nvSpPr>
      <xdr:spPr bwMode="auto">
        <a:xfrm>
          <a:off x="4953000" y="3156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109324</xdr:rowOff>
    </xdr:from>
    <xdr:ext cx="736600" cy="259045"/>
    <xdr:sp macro="" textlink="">
      <xdr:nvSpPr>
        <xdr:cNvPr id="74" name="テキスト ボックス 73"/>
        <xdr:cNvSpPr txBox="1"/>
      </xdr:nvSpPr>
      <xdr:spPr>
        <a:xfrm>
          <a:off x="4622800" y="324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64,678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26050</xdr:rowOff>
    </xdr:from>
    <xdr:to>
      <xdr:col>3</xdr:col>
      <xdr:colOff>955675</xdr:colOff>
      <xdr:row>18</xdr:row>
      <xdr:rowOff>127650</xdr:rowOff>
    </xdr:to>
    <xdr:sp macro="" textlink="">
      <xdr:nvSpPr>
        <xdr:cNvPr id="75" name="円/楕円 74"/>
        <xdr:cNvSpPr/>
      </xdr:nvSpPr>
      <xdr:spPr bwMode="auto">
        <a:xfrm>
          <a:off x="4254500" y="3159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112427</xdr:rowOff>
    </xdr:from>
    <xdr:ext cx="762000" cy="259045"/>
    <xdr:sp macro="" textlink="">
      <xdr:nvSpPr>
        <xdr:cNvPr id="76" name="テキスト ボックス 75"/>
        <xdr:cNvSpPr txBox="1"/>
      </xdr:nvSpPr>
      <xdr:spPr>
        <a:xfrm>
          <a:off x="3924300" y="324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64,488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153608</xdr:rowOff>
    </xdr:from>
    <xdr:to>
      <xdr:col>3</xdr:col>
      <xdr:colOff>257175</xdr:colOff>
      <xdr:row>18</xdr:row>
      <xdr:rowOff>83758</xdr:rowOff>
    </xdr:to>
    <xdr:sp macro="" textlink="">
      <xdr:nvSpPr>
        <xdr:cNvPr id="77" name="円/楕円 76"/>
        <xdr:cNvSpPr/>
      </xdr:nvSpPr>
      <xdr:spPr bwMode="auto">
        <a:xfrm>
          <a:off x="3556000" y="3115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68535</xdr:rowOff>
    </xdr:from>
    <xdr:ext cx="762000" cy="259045"/>
    <xdr:sp macro="" textlink="">
      <xdr:nvSpPr>
        <xdr:cNvPr id="78" name="テキスト ボックス 77"/>
        <xdr:cNvSpPr txBox="1"/>
      </xdr:nvSpPr>
      <xdr:spPr>
        <a:xfrm>
          <a:off x="3225800" y="320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67,176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107921</xdr:rowOff>
    </xdr:from>
    <xdr:to>
      <xdr:col>2</xdr:col>
      <xdr:colOff>692150</xdr:colOff>
      <xdr:row>18</xdr:row>
      <xdr:rowOff>38071</xdr:rowOff>
    </xdr:to>
    <xdr:sp macro="" textlink="">
      <xdr:nvSpPr>
        <xdr:cNvPr id="79" name="円/楕円 78"/>
        <xdr:cNvSpPr/>
      </xdr:nvSpPr>
      <xdr:spPr bwMode="auto">
        <a:xfrm>
          <a:off x="2857500" y="3070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22848</xdr:rowOff>
    </xdr:from>
    <xdr:ext cx="762000" cy="259045"/>
    <xdr:sp macro="" textlink="">
      <xdr:nvSpPr>
        <xdr:cNvPr id="80" name="テキスト ボックス 79"/>
        <xdr:cNvSpPr txBox="1"/>
      </xdr:nvSpPr>
      <xdr:spPr>
        <a:xfrm>
          <a:off x="2527300" y="315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7214</xdr:rowOff>
    </xdr:from>
    <xdr:to>
      <xdr:col>4</xdr:col>
      <xdr:colOff>1117600</xdr:colOff>
      <xdr:row>36</xdr:row>
      <xdr:rowOff>121938</xdr:rowOff>
    </xdr:to>
    <xdr:cxnSp macro="">
      <xdr:nvCxnSpPr>
        <xdr:cNvPr id="115" name="直線コネクタ 114"/>
        <xdr:cNvCxnSpPr/>
      </xdr:nvCxnSpPr>
      <xdr:spPr bwMode="auto">
        <a:xfrm flipV="1">
          <a:off x="5003800" y="6960464"/>
          <a:ext cx="647700" cy="114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66977</xdr:rowOff>
    </xdr:from>
    <xdr:to>
      <xdr:col>4</xdr:col>
      <xdr:colOff>469900</xdr:colOff>
      <xdr:row>36</xdr:row>
      <xdr:rowOff>121938</xdr:rowOff>
    </xdr:to>
    <xdr:cxnSp macro="">
      <xdr:nvCxnSpPr>
        <xdr:cNvPr id="118" name="直線コネクタ 117"/>
        <xdr:cNvCxnSpPr/>
      </xdr:nvCxnSpPr>
      <xdr:spPr bwMode="auto">
        <a:xfrm>
          <a:off x="4305300" y="7020227"/>
          <a:ext cx="698500" cy="54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48394</xdr:rowOff>
    </xdr:from>
    <xdr:to>
      <xdr:col>3</xdr:col>
      <xdr:colOff>904875</xdr:colOff>
      <xdr:row>36</xdr:row>
      <xdr:rowOff>66977</xdr:rowOff>
    </xdr:to>
    <xdr:cxnSp macro="">
      <xdr:nvCxnSpPr>
        <xdr:cNvPr id="121" name="直線コネクタ 120"/>
        <xdr:cNvCxnSpPr/>
      </xdr:nvCxnSpPr>
      <xdr:spPr bwMode="auto">
        <a:xfrm>
          <a:off x="3606800" y="7001644"/>
          <a:ext cx="698500" cy="18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22661</xdr:rowOff>
    </xdr:from>
    <xdr:to>
      <xdr:col>3</xdr:col>
      <xdr:colOff>206375</xdr:colOff>
      <xdr:row>36</xdr:row>
      <xdr:rowOff>48394</xdr:rowOff>
    </xdr:to>
    <xdr:cxnSp macro="">
      <xdr:nvCxnSpPr>
        <xdr:cNvPr id="124" name="直線コネクタ 123"/>
        <xdr:cNvCxnSpPr/>
      </xdr:nvCxnSpPr>
      <xdr:spPr bwMode="auto">
        <a:xfrm>
          <a:off x="2908300" y="6975911"/>
          <a:ext cx="698500" cy="25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299314</xdr:rowOff>
    </xdr:from>
    <xdr:to>
      <xdr:col>5</xdr:col>
      <xdr:colOff>34925</xdr:colOff>
      <xdr:row>36</xdr:row>
      <xdr:rowOff>58014</xdr:rowOff>
    </xdr:to>
    <xdr:sp macro="" textlink="">
      <xdr:nvSpPr>
        <xdr:cNvPr id="134" name="円/楕円 133"/>
        <xdr:cNvSpPr/>
      </xdr:nvSpPr>
      <xdr:spPr bwMode="auto">
        <a:xfrm>
          <a:off x="5600700" y="6909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271391</xdr:rowOff>
    </xdr:from>
    <xdr:ext cx="762000" cy="259045"/>
    <xdr:sp macro="" textlink="">
      <xdr:nvSpPr>
        <xdr:cNvPr id="135" name="人口1人当たり決算額の推移該当値テキスト445"/>
        <xdr:cNvSpPr txBox="1"/>
      </xdr:nvSpPr>
      <xdr:spPr>
        <a:xfrm>
          <a:off x="5740400" y="688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71138</xdr:rowOff>
    </xdr:from>
    <xdr:to>
      <xdr:col>4</xdr:col>
      <xdr:colOff>520700</xdr:colOff>
      <xdr:row>37</xdr:row>
      <xdr:rowOff>1288</xdr:rowOff>
    </xdr:to>
    <xdr:sp macro="" textlink="">
      <xdr:nvSpPr>
        <xdr:cNvPr id="136" name="円/楕円 135"/>
        <xdr:cNvSpPr/>
      </xdr:nvSpPr>
      <xdr:spPr bwMode="auto">
        <a:xfrm>
          <a:off x="4953000" y="7024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157515</xdr:rowOff>
    </xdr:from>
    <xdr:ext cx="736600" cy="259045"/>
    <xdr:sp macro="" textlink="">
      <xdr:nvSpPr>
        <xdr:cNvPr id="137" name="テキスト ボックス 136"/>
        <xdr:cNvSpPr txBox="1"/>
      </xdr:nvSpPr>
      <xdr:spPr>
        <a:xfrm>
          <a:off x="4622800" y="711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16177</xdr:rowOff>
    </xdr:from>
    <xdr:to>
      <xdr:col>3</xdr:col>
      <xdr:colOff>955675</xdr:colOff>
      <xdr:row>36</xdr:row>
      <xdr:rowOff>117777</xdr:rowOff>
    </xdr:to>
    <xdr:sp macro="" textlink="">
      <xdr:nvSpPr>
        <xdr:cNvPr id="138" name="円/楕円 137"/>
        <xdr:cNvSpPr/>
      </xdr:nvSpPr>
      <xdr:spPr bwMode="auto">
        <a:xfrm>
          <a:off x="4254500" y="6969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102554</xdr:rowOff>
    </xdr:from>
    <xdr:ext cx="762000" cy="259045"/>
    <xdr:sp macro="" textlink="">
      <xdr:nvSpPr>
        <xdr:cNvPr id="139" name="テキスト ボックス 138"/>
        <xdr:cNvSpPr txBox="1"/>
      </xdr:nvSpPr>
      <xdr:spPr>
        <a:xfrm>
          <a:off x="3924300" y="705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340494</xdr:rowOff>
    </xdr:from>
    <xdr:to>
      <xdr:col>3</xdr:col>
      <xdr:colOff>257175</xdr:colOff>
      <xdr:row>36</xdr:row>
      <xdr:rowOff>99194</xdr:rowOff>
    </xdr:to>
    <xdr:sp macro="" textlink="">
      <xdr:nvSpPr>
        <xdr:cNvPr id="140" name="円/楕円 139"/>
        <xdr:cNvSpPr/>
      </xdr:nvSpPr>
      <xdr:spPr bwMode="auto">
        <a:xfrm>
          <a:off x="3556000" y="6950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83971</xdr:rowOff>
    </xdr:from>
    <xdr:ext cx="762000" cy="259045"/>
    <xdr:sp macro="" textlink="">
      <xdr:nvSpPr>
        <xdr:cNvPr id="141" name="テキスト ボックス 140"/>
        <xdr:cNvSpPr txBox="1"/>
      </xdr:nvSpPr>
      <xdr:spPr>
        <a:xfrm>
          <a:off x="3225800" y="703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314761</xdr:rowOff>
    </xdr:from>
    <xdr:to>
      <xdr:col>2</xdr:col>
      <xdr:colOff>692150</xdr:colOff>
      <xdr:row>36</xdr:row>
      <xdr:rowOff>73461</xdr:rowOff>
    </xdr:to>
    <xdr:sp macro="" textlink="">
      <xdr:nvSpPr>
        <xdr:cNvPr id="142" name="円/楕円 141"/>
        <xdr:cNvSpPr/>
      </xdr:nvSpPr>
      <xdr:spPr bwMode="auto">
        <a:xfrm>
          <a:off x="2857500" y="6925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58238</xdr:rowOff>
    </xdr:from>
    <xdr:ext cx="762000" cy="259045"/>
    <xdr:sp macro="" textlink="">
      <xdr:nvSpPr>
        <xdr:cNvPr id="143" name="テキスト ボックス 142"/>
        <xdr:cNvSpPr txBox="1"/>
      </xdr:nvSpPr>
      <xdr:spPr>
        <a:xfrm>
          <a:off x="2527300" y="701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静岡県清水町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32,478
31,540
8.81
10,182,911
9,621,776
549,997
6,321,906
7,755,843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59271</xdr:rowOff>
    </xdr:from>
    <xdr:to>
      <xdr:col>6</xdr:col>
      <xdr:colOff>511175</xdr:colOff>
      <xdr:row>37</xdr:row>
      <xdr:rowOff>77254</xdr:rowOff>
    </xdr:to>
    <xdr:cxnSp macro="">
      <xdr:nvCxnSpPr>
        <xdr:cNvPr id="61" name="直線コネクタ 60"/>
        <xdr:cNvCxnSpPr/>
      </xdr:nvCxnSpPr>
      <xdr:spPr>
        <a:xfrm flipV="1">
          <a:off x="3797300" y="6402921"/>
          <a:ext cx="8382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77254</xdr:rowOff>
    </xdr:from>
    <xdr:to>
      <xdr:col>5</xdr:col>
      <xdr:colOff>358775</xdr:colOff>
      <xdr:row>37</xdr:row>
      <xdr:rowOff>87503</xdr:rowOff>
    </xdr:to>
    <xdr:cxnSp macro="">
      <xdr:nvCxnSpPr>
        <xdr:cNvPr id="64" name="直線コネクタ 63"/>
        <xdr:cNvCxnSpPr/>
      </xdr:nvCxnSpPr>
      <xdr:spPr>
        <a:xfrm flipV="1">
          <a:off x="2908300" y="6420904"/>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52470</xdr:rowOff>
    </xdr:from>
    <xdr:to>
      <xdr:col>4</xdr:col>
      <xdr:colOff>155575</xdr:colOff>
      <xdr:row>37</xdr:row>
      <xdr:rowOff>87503</xdr:rowOff>
    </xdr:to>
    <xdr:cxnSp macro="">
      <xdr:nvCxnSpPr>
        <xdr:cNvPr id="67" name="直線コネクタ 66"/>
        <xdr:cNvCxnSpPr/>
      </xdr:nvCxnSpPr>
      <xdr:spPr>
        <a:xfrm>
          <a:off x="2019300" y="6396120"/>
          <a:ext cx="889000" cy="3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2273</xdr:rowOff>
    </xdr:from>
    <xdr:to>
      <xdr:col>2</xdr:col>
      <xdr:colOff>638175</xdr:colOff>
      <xdr:row>37</xdr:row>
      <xdr:rowOff>52470</xdr:rowOff>
    </xdr:to>
    <xdr:cxnSp macro="">
      <xdr:nvCxnSpPr>
        <xdr:cNvPr id="70" name="直線コネクタ 69"/>
        <xdr:cNvCxnSpPr/>
      </xdr:nvCxnSpPr>
      <xdr:spPr>
        <a:xfrm>
          <a:off x="1130300" y="6345923"/>
          <a:ext cx="889000" cy="5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8471</xdr:rowOff>
    </xdr:from>
    <xdr:to>
      <xdr:col>6</xdr:col>
      <xdr:colOff>561975</xdr:colOff>
      <xdr:row>37</xdr:row>
      <xdr:rowOff>110071</xdr:rowOff>
    </xdr:to>
    <xdr:sp macro="" textlink="">
      <xdr:nvSpPr>
        <xdr:cNvPr id="80" name="円/楕円 79"/>
        <xdr:cNvSpPr/>
      </xdr:nvSpPr>
      <xdr:spPr>
        <a:xfrm>
          <a:off x="4584700" y="635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31348</xdr:rowOff>
    </xdr:from>
    <xdr:ext cx="534377" cy="259045"/>
    <xdr:sp macro="" textlink="">
      <xdr:nvSpPr>
        <xdr:cNvPr id="81" name="人件費該当値テキスト"/>
        <xdr:cNvSpPr txBox="1"/>
      </xdr:nvSpPr>
      <xdr:spPr>
        <a:xfrm>
          <a:off x="4686300" y="62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57,222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26454</xdr:rowOff>
    </xdr:from>
    <xdr:to>
      <xdr:col>5</xdr:col>
      <xdr:colOff>409575</xdr:colOff>
      <xdr:row>37</xdr:row>
      <xdr:rowOff>128054</xdr:rowOff>
    </xdr:to>
    <xdr:sp macro="" textlink="">
      <xdr:nvSpPr>
        <xdr:cNvPr id="82" name="円/楕円 81"/>
        <xdr:cNvSpPr/>
      </xdr:nvSpPr>
      <xdr:spPr>
        <a:xfrm>
          <a:off x="3746500" y="63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119181</xdr:rowOff>
    </xdr:from>
    <xdr:ext cx="534377" cy="259045"/>
    <xdr:sp macro="" textlink="">
      <xdr:nvSpPr>
        <xdr:cNvPr id="83" name="テキスト ボックス 82"/>
        <xdr:cNvSpPr txBox="1"/>
      </xdr:nvSpPr>
      <xdr:spPr>
        <a:xfrm>
          <a:off x="3530111" y="64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56,278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36703</xdr:rowOff>
    </xdr:from>
    <xdr:to>
      <xdr:col>4</xdr:col>
      <xdr:colOff>206375</xdr:colOff>
      <xdr:row>37</xdr:row>
      <xdr:rowOff>138303</xdr:rowOff>
    </xdr:to>
    <xdr:sp macro="" textlink="">
      <xdr:nvSpPr>
        <xdr:cNvPr id="84" name="円/楕円 83"/>
        <xdr:cNvSpPr/>
      </xdr:nvSpPr>
      <xdr:spPr>
        <a:xfrm>
          <a:off x="2857500" y="638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129430</xdr:rowOff>
    </xdr:from>
    <xdr:ext cx="534377" cy="259045"/>
    <xdr:sp macro="" textlink="">
      <xdr:nvSpPr>
        <xdr:cNvPr id="85" name="テキスト ボックス 84"/>
        <xdr:cNvSpPr txBox="1"/>
      </xdr:nvSpPr>
      <xdr:spPr>
        <a:xfrm>
          <a:off x="2641111" y="647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55,740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1670</xdr:rowOff>
    </xdr:from>
    <xdr:to>
      <xdr:col>3</xdr:col>
      <xdr:colOff>3175</xdr:colOff>
      <xdr:row>37</xdr:row>
      <xdr:rowOff>103270</xdr:rowOff>
    </xdr:to>
    <xdr:sp macro="" textlink="">
      <xdr:nvSpPr>
        <xdr:cNvPr id="86" name="円/楕円 85"/>
        <xdr:cNvSpPr/>
      </xdr:nvSpPr>
      <xdr:spPr>
        <a:xfrm>
          <a:off x="1968500" y="63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94397</xdr:rowOff>
    </xdr:from>
    <xdr:ext cx="534377" cy="259045"/>
    <xdr:sp macro="" textlink="">
      <xdr:nvSpPr>
        <xdr:cNvPr id="87" name="テキスト ボックス 86"/>
        <xdr:cNvSpPr txBox="1"/>
      </xdr:nvSpPr>
      <xdr:spPr>
        <a:xfrm>
          <a:off x="1752111" y="64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122923</xdr:rowOff>
    </xdr:from>
    <xdr:to>
      <xdr:col>1</xdr:col>
      <xdr:colOff>485775</xdr:colOff>
      <xdr:row>37</xdr:row>
      <xdr:rowOff>53073</xdr:rowOff>
    </xdr:to>
    <xdr:sp macro="" textlink="">
      <xdr:nvSpPr>
        <xdr:cNvPr id="88" name="円/楕円 87"/>
        <xdr:cNvSpPr/>
      </xdr:nvSpPr>
      <xdr:spPr>
        <a:xfrm>
          <a:off x="1079500" y="629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44200</xdr:rowOff>
    </xdr:from>
    <xdr:ext cx="534377" cy="259045"/>
    <xdr:sp macro="" textlink="">
      <xdr:nvSpPr>
        <xdr:cNvPr id="89" name="テキスト ボックス 88"/>
        <xdr:cNvSpPr txBox="1"/>
      </xdr:nvSpPr>
      <xdr:spPr>
        <a:xfrm>
          <a:off x="863111" y="63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77946</xdr:rowOff>
    </xdr:from>
    <xdr:to>
      <xdr:col>6</xdr:col>
      <xdr:colOff>511175</xdr:colOff>
      <xdr:row>55</xdr:row>
      <xdr:rowOff>112333</xdr:rowOff>
    </xdr:to>
    <xdr:cxnSp macro="">
      <xdr:nvCxnSpPr>
        <xdr:cNvPr id="121" name="直線コネクタ 120"/>
        <xdr:cNvCxnSpPr/>
      </xdr:nvCxnSpPr>
      <xdr:spPr>
        <a:xfrm flipV="1">
          <a:off x="3797300" y="9507696"/>
          <a:ext cx="838200" cy="3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112333</xdr:rowOff>
    </xdr:from>
    <xdr:to>
      <xdr:col>5</xdr:col>
      <xdr:colOff>358775</xdr:colOff>
      <xdr:row>55</xdr:row>
      <xdr:rowOff>119828</xdr:rowOff>
    </xdr:to>
    <xdr:cxnSp macro="">
      <xdr:nvCxnSpPr>
        <xdr:cNvPr id="124" name="直線コネクタ 123"/>
        <xdr:cNvCxnSpPr/>
      </xdr:nvCxnSpPr>
      <xdr:spPr>
        <a:xfrm flipV="1">
          <a:off x="2908300" y="9542083"/>
          <a:ext cx="889000" cy="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91400</xdr:rowOff>
    </xdr:from>
    <xdr:to>
      <xdr:col>4</xdr:col>
      <xdr:colOff>155575</xdr:colOff>
      <xdr:row>55</xdr:row>
      <xdr:rowOff>119828</xdr:rowOff>
    </xdr:to>
    <xdr:cxnSp macro="">
      <xdr:nvCxnSpPr>
        <xdr:cNvPr id="127" name="直線コネクタ 126"/>
        <xdr:cNvCxnSpPr/>
      </xdr:nvCxnSpPr>
      <xdr:spPr>
        <a:xfrm>
          <a:off x="2019300" y="9521150"/>
          <a:ext cx="889000" cy="2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50252</xdr:rowOff>
    </xdr:from>
    <xdr:to>
      <xdr:col>2</xdr:col>
      <xdr:colOff>638175</xdr:colOff>
      <xdr:row>55</xdr:row>
      <xdr:rowOff>91400</xdr:rowOff>
    </xdr:to>
    <xdr:cxnSp macro="">
      <xdr:nvCxnSpPr>
        <xdr:cNvPr id="130" name="直線コネクタ 129"/>
        <xdr:cNvCxnSpPr/>
      </xdr:nvCxnSpPr>
      <xdr:spPr>
        <a:xfrm>
          <a:off x="1130300" y="948000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27146</xdr:rowOff>
    </xdr:from>
    <xdr:to>
      <xdr:col>6</xdr:col>
      <xdr:colOff>561975</xdr:colOff>
      <xdr:row>55</xdr:row>
      <xdr:rowOff>128746</xdr:rowOff>
    </xdr:to>
    <xdr:sp macro="" textlink="">
      <xdr:nvSpPr>
        <xdr:cNvPr id="140" name="円/楕円 139"/>
        <xdr:cNvSpPr/>
      </xdr:nvSpPr>
      <xdr:spPr>
        <a:xfrm>
          <a:off x="4584700" y="945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50023</xdr:rowOff>
    </xdr:from>
    <xdr:ext cx="534377" cy="259045"/>
    <xdr:sp macro="" textlink="">
      <xdr:nvSpPr>
        <xdr:cNvPr id="141" name="物件費該当値テキスト"/>
        <xdr:cNvSpPr txBox="1"/>
      </xdr:nvSpPr>
      <xdr:spPr>
        <a:xfrm>
          <a:off x="4686300" y="930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63,282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61533</xdr:rowOff>
    </xdr:from>
    <xdr:to>
      <xdr:col>5</xdr:col>
      <xdr:colOff>409575</xdr:colOff>
      <xdr:row>55</xdr:row>
      <xdr:rowOff>163133</xdr:rowOff>
    </xdr:to>
    <xdr:sp macro="" textlink="">
      <xdr:nvSpPr>
        <xdr:cNvPr id="142" name="円/楕円 141"/>
        <xdr:cNvSpPr/>
      </xdr:nvSpPr>
      <xdr:spPr>
        <a:xfrm>
          <a:off x="3746500" y="94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8210</xdr:rowOff>
    </xdr:from>
    <xdr:ext cx="534377" cy="259045"/>
    <xdr:sp macro="" textlink="">
      <xdr:nvSpPr>
        <xdr:cNvPr id="143" name="テキスト ボックス 142"/>
        <xdr:cNvSpPr txBox="1"/>
      </xdr:nvSpPr>
      <xdr:spPr>
        <a:xfrm>
          <a:off x="3530111" y="926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69028</xdr:rowOff>
    </xdr:from>
    <xdr:to>
      <xdr:col>4</xdr:col>
      <xdr:colOff>206375</xdr:colOff>
      <xdr:row>55</xdr:row>
      <xdr:rowOff>170628</xdr:rowOff>
    </xdr:to>
    <xdr:sp macro="" textlink="">
      <xdr:nvSpPr>
        <xdr:cNvPr id="144" name="円/楕円 143"/>
        <xdr:cNvSpPr/>
      </xdr:nvSpPr>
      <xdr:spPr>
        <a:xfrm>
          <a:off x="2857500" y="94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15705</xdr:rowOff>
    </xdr:from>
    <xdr:ext cx="534377" cy="259045"/>
    <xdr:sp macro="" textlink="">
      <xdr:nvSpPr>
        <xdr:cNvPr id="145" name="テキスト ボックス 144"/>
        <xdr:cNvSpPr txBox="1"/>
      </xdr:nvSpPr>
      <xdr:spPr>
        <a:xfrm>
          <a:off x="2641111" y="927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40600</xdr:rowOff>
    </xdr:from>
    <xdr:to>
      <xdr:col>3</xdr:col>
      <xdr:colOff>3175</xdr:colOff>
      <xdr:row>55</xdr:row>
      <xdr:rowOff>142200</xdr:rowOff>
    </xdr:to>
    <xdr:sp macro="" textlink="">
      <xdr:nvSpPr>
        <xdr:cNvPr id="146" name="円/楕円 145"/>
        <xdr:cNvSpPr/>
      </xdr:nvSpPr>
      <xdr:spPr>
        <a:xfrm>
          <a:off x="1968500" y="94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158727</xdr:rowOff>
    </xdr:from>
    <xdr:ext cx="534377" cy="259045"/>
    <xdr:sp macro="" textlink="">
      <xdr:nvSpPr>
        <xdr:cNvPr id="147" name="テキスト ボックス 146"/>
        <xdr:cNvSpPr txBox="1"/>
      </xdr:nvSpPr>
      <xdr:spPr>
        <a:xfrm>
          <a:off x="1752111" y="924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62,458</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170902</xdr:rowOff>
    </xdr:from>
    <xdr:to>
      <xdr:col>1</xdr:col>
      <xdr:colOff>485775</xdr:colOff>
      <xdr:row>55</xdr:row>
      <xdr:rowOff>101052</xdr:rowOff>
    </xdr:to>
    <xdr:sp macro="" textlink="">
      <xdr:nvSpPr>
        <xdr:cNvPr id="148" name="円/楕円 147"/>
        <xdr:cNvSpPr/>
      </xdr:nvSpPr>
      <xdr:spPr>
        <a:xfrm>
          <a:off x="1079500" y="942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117579</xdr:rowOff>
    </xdr:from>
    <xdr:ext cx="534377" cy="259045"/>
    <xdr:sp macro="" textlink="">
      <xdr:nvSpPr>
        <xdr:cNvPr id="149" name="テキスト ボックス 148"/>
        <xdr:cNvSpPr txBox="1"/>
      </xdr:nvSpPr>
      <xdr:spPr>
        <a:xfrm>
          <a:off x="863111" y="920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34010</xdr:rowOff>
    </xdr:from>
    <xdr:to>
      <xdr:col>6</xdr:col>
      <xdr:colOff>511175</xdr:colOff>
      <xdr:row>78</xdr:row>
      <xdr:rowOff>71273</xdr:rowOff>
    </xdr:to>
    <xdr:cxnSp macro="">
      <xdr:nvCxnSpPr>
        <xdr:cNvPr id="178" name="直線コネクタ 177"/>
        <xdr:cNvCxnSpPr/>
      </xdr:nvCxnSpPr>
      <xdr:spPr>
        <a:xfrm flipV="1">
          <a:off x="3797300" y="13407110"/>
          <a:ext cx="8382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61976</xdr:rowOff>
    </xdr:from>
    <xdr:to>
      <xdr:col>5</xdr:col>
      <xdr:colOff>358775</xdr:colOff>
      <xdr:row>78</xdr:row>
      <xdr:rowOff>71273</xdr:rowOff>
    </xdr:to>
    <xdr:cxnSp macro="">
      <xdr:nvCxnSpPr>
        <xdr:cNvPr id="181" name="直線コネクタ 180"/>
        <xdr:cNvCxnSpPr/>
      </xdr:nvCxnSpPr>
      <xdr:spPr>
        <a:xfrm>
          <a:off x="2908300" y="13435076"/>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61976</xdr:rowOff>
    </xdr:from>
    <xdr:to>
      <xdr:col>4</xdr:col>
      <xdr:colOff>155575</xdr:colOff>
      <xdr:row>78</xdr:row>
      <xdr:rowOff>62585</xdr:rowOff>
    </xdr:to>
    <xdr:cxnSp macro="">
      <xdr:nvCxnSpPr>
        <xdr:cNvPr id="184" name="直線コネクタ 183"/>
        <xdr:cNvCxnSpPr/>
      </xdr:nvCxnSpPr>
      <xdr:spPr>
        <a:xfrm flipV="1">
          <a:off x="2019300" y="13435076"/>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60223</xdr:rowOff>
    </xdr:from>
    <xdr:to>
      <xdr:col>2</xdr:col>
      <xdr:colOff>638175</xdr:colOff>
      <xdr:row>78</xdr:row>
      <xdr:rowOff>62585</xdr:rowOff>
    </xdr:to>
    <xdr:cxnSp macro="">
      <xdr:nvCxnSpPr>
        <xdr:cNvPr id="187" name="直線コネクタ 186"/>
        <xdr:cNvCxnSpPr/>
      </xdr:nvCxnSpPr>
      <xdr:spPr>
        <a:xfrm>
          <a:off x="1130300" y="13433323"/>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154660</xdr:rowOff>
    </xdr:from>
    <xdr:to>
      <xdr:col>6</xdr:col>
      <xdr:colOff>561975</xdr:colOff>
      <xdr:row>78</xdr:row>
      <xdr:rowOff>84810</xdr:rowOff>
    </xdr:to>
    <xdr:sp macro="" textlink="">
      <xdr:nvSpPr>
        <xdr:cNvPr id="197" name="円/楕円 196"/>
        <xdr:cNvSpPr/>
      </xdr:nvSpPr>
      <xdr:spPr>
        <a:xfrm>
          <a:off x="4584700" y="133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133087</xdr:rowOff>
    </xdr:from>
    <xdr:ext cx="469744" cy="259045"/>
    <xdr:sp macro="" textlink="">
      <xdr:nvSpPr>
        <xdr:cNvPr id="198" name="維持補修費該当値テキスト"/>
        <xdr:cNvSpPr txBox="1"/>
      </xdr:nvSpPr>
      <xdr:spPr>
        <a:xfrm>
          <a:off x="4686300" y="13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20473</xdr:rowOff>
    </xdr:from>
    <xdr:to>
      <xdr:col>5</xdr:col>
      <xdr:colOff>409575</xdr:colOff>
      <xdr:row>78</xdr:row>
      <xdr:rowOff>122073</xdr:rowOff>
    </xdr:to>
    <xdr:sp macro="" textlink="">
      <xdr:nvSpPr>
        <xdr:cNvPr id="199" name="円/楕円 198"/>
        <xdr:cNvSpPr/>
      </xdr:nvSpPr>
      <xdr:spPr>
        <a:xfrm>
          <a:off x="3746500" y="133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113200</xdr:rowOff>
    </xdr:from>
    <xdr:ext cx="469744" cy="259045"/>
    <xdr:sp macro="" textlink="">
      <xdr:nvSpPr>
        <xdr:cNvPr id="200" name="テキスト ボックス 199"/>
        <xdr:cNvSpPr txBox="1"/>
      </xdr:nvSpPr>
      <xdr:spPr>
        <a:xfrm>
          <a:off x="3562427" y="1348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11176</xdr:rowOff>
    </xdr:from>
    <xdr:to>
      <xdr:col>4</xdr:col>
      <xdr:colOff>206375</xdr:colOff>
      <xdr:row>78</xdr:row>
      <xdr:rowOff>112776</xdr:rowOff>
    </xdr:to>
    <xdr:sp macro="" textlink="">
      <xdr:nvSpPr>
        <xdr:cNvPr id="201" name="円/楕円 200"/>
        <xdr:cNvSpPr/>
      </xdr:nvSpPr>
      <xdr:spPr>
        <a:xfrm>
          <a:off x="2857500" y="133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103903</xdr:rowOff>
    </xdr:from>
    <xdr:ext cx="469744" cy="259045"/>
    <xdr:sp macro="" textlink="">
      <xdr:nvSpPr>
        <xdr:cNvPr id="202" name="テキスト ボックス 201"/>
        <xdr:cNvSpPr txBox="1"/>
      </xdr:nvSpPr>
      <xdr:spPr>
        <a:xfrm>
          <a:off x="2673427" y="1347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11785</xdr:rowOff>
    </xdr:from>
    <xdr:to>
      <xdr:col>3</xdr:col>
      <xdr:colOff>3175</xdr:colOff>
      <xdr:row>78</xdr:row>
      <xdr:rowOff>113385</xdr:rowOff>
    </xdr:to>
    <xdr:sp macro="" textlink="">
      <xdr:nvSpPr>
        <xdr:cNvPr id="203" name="円/楕円 202"/>
        <xdr:cNvSpPr/>
      </xdr:nvSpPr>
      <xdr:spPr>
        <a:xfrm>
          <a:off x="1968500" y="133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104512</xdr:rowOff>
    </xdr:from>
    <xdr:ext cx="469744" cy="259045"/>
    <xdr:sp macro="" textlink="">
      <xdr:nvSpPr>
        <xdr:cNvPr id="204" name="テキスト ボックス 203"/>
        <xdr:cNvSpPr txBox="1"/>
      </xdr:nvSpPr>
      <xdr:spPr>
        <a:xfrm>
          <a:off x="1784427" y="134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9423</xdr:rowOff>
    </xdr:from>
    <xdr:to>
      <xdr:col>1</xdr:col>
      <xdr:colOff>485775</xdr:colOff>
      <xdr:row>78</xdr:row>
      <xdr:rowOff>111023</xdr:rowOff>
    </xdr:to>
    <xdr:sp macro="" textlink="">
      <xdr:nvSpPr>
        <xdr:cNvPr id="205" name="円/楕円 204"/>
        <xdr:cNvSpPr/>
      </xdr:nvSpPr>
      <xdr:spPr>
        <a:xfrm>
          <a:off x="1079500" y="133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102150</xdr:rowOff>
    </xdr:from>
    <xdr:ext cx="469744" cy="259045"/>
    <xdr:sp macro="" textlink="">
      <xdr:nvSpPr>
        <xdr:cNvPr id="206" name="テキスト ボックス 205"/>
        <xdr:cNvSpPr txBox="1"/>
      </xdr:nvSpPr>
      <xdr:spPr>
        <a:xfrm>
          <a:off x="895427" y="1347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21304</xdr:rowOff>
    </xdr:from>
    <xdr:to>
      <xdr:col>6</xdr:col>
      <xdr:colOff>511175</xdr:colOff>
      <xdr:row>98</xdr:row>
      <xdr:rowOff>62948</xdr:rowOff>
    </xdr:to>
    <xdr:cxnSp macro="">
      <xdr:nvCxnSpPr>
        <xdr:cNvPr id="236" name="直線コネクタ 235"/>
        <xdr:cNvCxnSpPr/>
      </xdr:nvCxnSpPr>
      <xdr:spPr>
        <a:xfrm flipV="1">
          <a:off x="3797300" y="16823404"/>
          <a:ext cx="8382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62948</xdr:rowOff>
    </xdr:from>
    <xdr:to>
      <xdr:col>5</xdr:col>
      <xdr:colOff>358775</xdr:colOff>
      <xdr:row>99</xdr:row>
      <xdr:rowOff>48031</xdr:rowOff>
    </xdr:to>
    <xdr:cxnSp macro="">
      <xdr:nvCxnSpPr>
        <xdr:cNvPr id="239" name="直線コネクタ 238"/>
        <xdr:cNvCxnSpPr/>
      </xdr:nvCxnSpPr>
      <xdr:spPr>
        <a:xfrm flipV="1">
          <a:off x="2908300" y="16865048"/>
          <a:ext cx="889000" cy="15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48031</xdr:rowOff>
    </xdr:from>
    <xdr:to>
      <xdr:col>4</xdr:col>
      <xdr:colOff>155575</xdr:colOff>
      <xdr:row>99</xdr:row>
      <xdr:rowOff>87370</xdr:rowOff>
    </xdr:to>
    <xdr:cxnSp macro="">
      <xdr:nvCxnSpPr>
        <xdr:cNvPr id="242" name="直線コネクタ 241"/>
        <xdr:cNvCxnSpPr/>
      </xdr:nvCxnSpPr>
      <xdr:spPr>
        <a:xfrm flipV="1">
          <a:off x="2019300" y="17021581"/>
          <a:ext cx="889000" cy="3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19665</xdr:rowOff>
    </xdr:from>
    <xdr:to>
      <xdr:col>2</xdr:col>
      <xdr:colOff>638175</xdr:colOff>
      <xdr:row>99</xdr:row>
      <xdr:rowOff>87370</xdr:rowOff>
    </xdr:to>
    <xdr:cxnSp macro="">
      <xdr:nvCxnSpPr>
        <xdr:cNvPr id="245" name="直線コネクタ 244"/>
        <xdr:cNvCxnSpPr/>
      </xdr:nvCxnSpPr>
      <xdr:spPr>
        <a:xfrm>
          <a:off x="1130300" y="16993215"/>
          <a:ext cx="889000" cy="6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141954</xdr:rowOff>
    </xdr:from>
    <xdr:to>
      <xdr:col>6</xdr:col>
      <xdr:colOff>561975</xdr:colOff>
      <xdr:row>98</xdr:row>
      <xdr:rowOff>72104</xdr:rowOff>
    </xdr:to>
    <xdr:sp macro="" textlink="">
      <xdr:nvSpPr>
        <xdr:cNvPr id="255" name="円/楕円 254"/>
        <xdr:cNvSpPr/>
      </xdr:nvSpPr>
      <xdr:spPr>
        <a:xfrm>
          <a:off x="4584700" y="167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120381</xdr:rowOff>
    </xdr:from>
    <xdr:ext cx="534377" cy="259045"/>
    <xdr:sp macro="" textlink="">
      <xdr:nvSpPr>
        <xdr:cNvPr id="256" name="扶助費該当値テキスト"/>
        <xdr:cNvSpPr txBox="1"/>
      </xdr:nvSpPr>
      <xdr:spPr>
        <a:xfrm>
          <a:off x="4686300" y="167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50,215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12148</xdr:rowOff>
    </xdr:from>
    <xdr:to>
      <xdr:col>5</xdr:col>
      <xdr:colOff>409575</xdr:colOff>
      <xdr:row>98</xdr:row>
      <xdr:rowOff>113748</xdr:rowOff>
    </xdr:to>
    <xdr:sp macro="" textlink="">
      <xdr:nvSpPr>
        <xdr:cNvPr id="257" name="円/楕円 256"/>
        <xdr:cNvSpPr/>
      </xdr:nvSpPr>
      <xdr:spPr>
        <a:xfrm>
          <a:off x="3746500" y="168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104875</xdr:rowOff>
    </xdr:from>
    <xdr:ext cx="534377" cy="259045"/>
    <xdr:sp macro="" textlink="">
      <xdr:nvSpPr>
        <xdr:cNvPr id="258" name="テキスト ボックス 257"/>
        <xdr:cNvSpPr txBox="1"/>
      </xdr:nvSpPr>
      <xdr:spPr>
        <a:xfrm>
          <a:off x="3530111" y="1690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168681</xdr:rowOff>
    </xdr:from>
    <xdr:to>
      <xdr:col>4</xdr:col>
      <xdr:colOff>206375</xdr:colOff>
      <xdr:row>99</xdr:row>
      <xdr:rowOff>98831</xdr:rowOff>
    </xdr:to>
    <xdr:sp macro="" textlink="">
      <xdr:nvSpPr>
        <xdr:cNvPr id="259" name="円/楕円 258"/>
        <xdr:cNvSpPr/>
      </xdr:nvSpPr>
      <xdr:spPr>
        <a:xfrm>
          <a:off x="2857500" y="1697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89958</xdr:rowOff>
    </xdr:from>
    <xdr:ext cx="534377" cy="259045"/>
    <xdr:sp macro="" textlink="">
      <xdr:nvSpPr>
        <xdr:cNvPr id="260" name="テキスト ボックス 259"/>
        <xdr:cNvSpPr txBox="1"/>
      </xdr:nvSpPr>
      <xdr:spPr>
        <a:xfrm>
          <a:off x="2641111" y="1706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36570</xdr:rowOff>
    </xdr:from>
    <xdr:to>
      <xdr:col>3</xdr:col>
      <xdr:colOff>3175</xdr:colOff>
      <xdr:row>99</xdr:row>
      <xdr:rowOff>138170</xdr:rowOff>
    </xdr:to>
    <xdr:sp macro="" textlink="">
      <xdr:nvSpPr>
        <xdr:cNvPr id="261" name="円/楕円 260"/>
        <xdr:cNvSpPr/>
      </xdr:nvSpPr>
      <xdr:spPr>
        <a:xfrm>
          <a:off x="1968500" y="170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129297</xdr:rowOff>
    </xdr:from>
    <xdr:ext cx="534377" cy="259045"/>
    <xdr:sp macro="" textlink="">
      <xdr:nvSpPr>
        <xdr:cNvPr id="262" name="テキスト ボックス 261"/>
        <xdr:cNvSpPr txBox="1"/>
      </xdr:nvSpPr>
      <xdr:spPr>
        <a:xfrm>
          <a:off x="1752111" y="1710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140315</xdr:rowOff>
    </xdr:from>
    <xdr:to>
      <xdr:col>1</xdr:col>
      <xdr:colOff>485775</xdr:colOff>
      <xdr:row>99</xdr:row>
      <xdr:rowOff>70465</xdr:rowOff>
    </xdr:to>
    <xdr:sp macro="" textlink="">
      <xdr:nvSpPr>
        <xdr:cNvPr id="263" name="円/楕円 262"/>
        <xdr:cNvSpPr/>
      </xdr:nvSpPr>
      <xdr:spPr>
        <a:xfrm>
          <a:off x="1079500" y="169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61592</xdr:rowOff>
    </xdr:from>
    <xdr:ext cx="534377" cy="259045"/>
    <xdr:sp macro="" textlink="">
      <xdr:nvSpPr>
        <xdr:cNvPr id="264" name="テキスト ボックス 263"/>
        <xdr:cNvSpPr txBox="1"/>
      </xdr:nvSpPr>
      <xdr:spPr>
        <a:xfrm>
          <a:off x="863111" y="1703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132417</xdr:rowOff>
    </xdr:from>
    <xdr:to>
      <xdr:col>15</xdr:col>
      <xdr:colOff>180975</xdr:colOff>
      <xdr:row>38</xdr:row>
      <xdr:rowOff>149737</xdr:rowOff>
    </xdr:to>
    <xdr:cxnSp macro="">
      <xdr:nvCxnSpPr>
        <xdr:cNvPr id="295" name="直線コネクタ 294"/>
        <xdr:cNvCxnSpPr/>
      </xdr:nvCxnSpPr>
      <xdr:spPr>
        <a:xfrm flipV="1">
          <a:off x="9639300" y="6647517"/>
          <a:ext cx="8382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149737</xdr:rowOff>
    </xdr:from>
    <xdr:to>
      <xdr:col>14</xdr:col>
      <xdr:colOff>28575</xdr:colOff>
      <xdr:row>38</xdr:row>
      <xdr:rowOff>157052</xdr:rowOff>
    </xdr:to>
    <xdr:cxnSp macro="">
      <xdr:nvCxnSpPr>
        <xdr:cNvPr id="298" name="直線コネクタ 297"/>
        <xdr:cNvCxnSpPr/>
      </xdr:nvCxnSpPr>
      <xdr:spPr>
        <a:xfrm flipV="1">
          <a:off x="8750300" y="6664837"/>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154374</xdr:rowOff>
    </xdr:from>
    <xdr:to>
      <xdr:col>12</xdr:col>
      <xdr:colOff>511175</xdr:colOff>
      <xdr:row>38</xdr:row>
      <xdr:rowOff>157052</xdr:rowOff>
    </xdr:to>
    <xdr:cxnSp macro="">
      <xdr:nvCxnSpPr>
        <xdr:cNvPr id="301" name="直線コネクタ 300"/>
        <xdr:cNvCxnSpPr/>
      </xdr:nvCxnSpPr>
      <xdr:spPr>
        <a:xfrm>
          <a:off x="7861300" y="6669474"/>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154374</xdr:rowOff>
    </xdr:from>
    <xdr:to>
      <xdr:col>11</xdr:col>
      <xdr:colOff>307975</xdr:colOff>
      <xdr:row>38</xdr:row>
      <xdr:rowOff>167938</xdr:rowOff>
    </xdr:to>
    <xdr:cxnSp macro="">
      <xdr:nvCxnSpPr>
        <xdr:cNvPr id="304" name="直線コネクタ 303"/>
        <xdr:cNvCxnSpPr/>
      </xdr:nvCxnSpPr>
      <xdr:spPr>
        <a:xfrm flipV="1">
          <a:off x="6972300" y="6669474"/>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81617</xdr:rowOff>
    </xdr:from>
    <xdr:to>
      <xdr:col>15</xdr:col>
      <xdr:colOff>231775</xdr:colOff>
      <xdr:row>39</xdr:row>
      <xdr:rowOff>11767</xdr:rowOff>
    </xdr:to>
    <xdr:sp macro="" textlink="">
      <xdr:nvSpPr>
        <xdr:cNvPr id="314" name="円/楕円 313"/>
        <xdr:cNvSpPr/>
      </xdr:nvSpPr>
      <xdr:spPr>
        <a:xfrm>
          <a:off x="10426700" y="65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167994</xdr:rowOff>
    </xdr:from>
    <xdr:ext cx="534377" cy="259045"/>
    <xdr:sp macro="" textlink="">
      <xdr:nvSpPr>
        <xdr:cNvPr id="315" name="補助費等該当値テキスト"/>
        <xdr:cNvSpPr txBox="1"/>
      </xdr:nvSpPr>
      <xdr:spPr>
        <a:xfrm>
          <a:off x="10528300" y="65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12,669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98937</xdr:rowOff>
    </xdr:from>
    <xdr:to>
      <xdr:col>14</xdr:col>
      <xdr:colOff>79375</xdr:colOff>
      <xdr:row>39</xdr:row>
      <xdr:rowOff>29087</xdr:rowOff>
    </xdr:to>
    <xdr:sp macro="" textlink="">
      <xdr:nvSpPr>
        <xdr:cNvPr id="316" name="円/楕円 315"/>
        <xdr:cNvSpPr/>
      </xdr:nvSpPr>
      <xdr:spPr>
        <a:xfrm>
          <a:off x="9588500" y="66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20214</xdr:rowOff>
    </xdr:from>
    <xdr:ext cx="534377" cy="259045"/>
    <xdr:sp macro="" textlink="">
      <xdr:nvSpPr>
        <xdr:cNvPr id="317" name="テキスト ボックス 316"/>
        <xdr:cNvSpPr txBox="1"/>
      </xdr:nvSpPr>
      <xdr:spPr>
        <a:xfrm>
          <a:off x="9372111" y="670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106252</xdr:rowOff>
    </xdr:from>
    <xdr:to>
      <xdr:col>12</xdr:col>
      <xdr:colOff>561975</xdr:colOff>
      <xdr:row>39</xdr:row>
      <xdr:rowOff>36402</xdr:rowOff>
    </xdr:to>
    <xdr:sp macro="" textlink="">
      <xdr:nvSpPr>
        <xdr:cNvPr id="318" name="円/楕円 317"/>
        <xdr:cNvSpPr/>
      </xdr:nvSpPr>
      <xdr:spPr>
        <a:xfrm>
          <a:off x="8699500" y="662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27529</xdr:rowOff>
    </xdr:from>
    <xdr:ext cx="534377" cy="259045"/>
    <xdr:sp macro="" textlink="">
      <xdr:nvSpPr>
        <xdr:cNvPr id="319" name="テキスト ボックス 318"/>
        <xdr:cNvSpPr txBox="1"/>
      </xdr:nvSpPr>
      <xdr:spPr>
        <a:xfrm>
          <a:off x="8483111" y="671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103574</xdr:rowOff>
    </xdr:from>
    <xdr:to>
      <xdr:col>11</xdr:col>
      <xdr:colOff>358775</xdr:colOff>
      <xdr:row>39</xdr:row>
      <xdr:rowOff>33724</xdr:rowOff>
    </xdr:to>
    <xdr:sp macro="" textlink="">
      <xdr:nvSpPr>
        <xdr:cNvPr id="320" name="円/楕円 319"/>
        <xdr:cNvSpPr/>
      </xdr:nvSpPr>
      <xdr:spPr>
        <a:xfrm>
          <a:off x="7810500" y="66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24851</xdr:rowOff>
    </xdr:from>
    <xdr:ext cx="534377" cy="259045"/>
    <xdr:sp macro="" textlink="">
      <xdr:nvSpPr>
        <xdr:cNvPr id="321" name="テキスト ボックス 320"/>
        <xdr:cNvSpPr txBox="1"/>
      </xdr:nvSpPr>
      <xdr:spPr>
        <a:xfrm>
          <a:off x="7594111" y="67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117138</xdr:rowOff>
    </xdr:from>
    <xdr:to>
      <xdr:col>10</xdr:col>
      <xdr:colOff>155575</xdr:colOff>
      <xdr:row>39</xdr:row>
      <xdr:rowOff>47288</xdr:rowOff>
    </xdr:to>
    <xdr:sp macro="" textlink="">
      <xdr:nvSpPr>
        <xdr:cNvPr id="322" name="円/楕円 321"/>
        <xdr:cNvSpPr/>
      </xdr:nvSpPr>
      <xdr:spPr>
        <a:xfrm>
          <a:off x="6921500" y="66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38415</xdr:rowOff>
    </xdr:from>
    <xdr:ext cx="469744" cy="259045"/>
    <xdr:sp macro="" textlink="">
      <xdr:nvSpPr>
        <xdr:cNvPr id="323" name="テキスト ボックス 322"/>
        <xdr:cNvSpPr txBox="1"/>
      </xdr:nvSpPr>
      <xdr:spPr>
        <a:xfrm>
          <a:off x="6737427" y="672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54074</xdr:rowOff>
    </xdr:from>
    <xdr:to>
      <xdr:col>15</xdr:col>
      <xdr:colOff>180975</xdr:colOff>
      <xdr:row>57</xdr:row>
      <xdr:rowOff>139441</xdr:rowOff>
    </xdr:to>
    <xdr:cxnSp macro="">
      <xdr:nvCxnSpPr>
        <xdr:cNvPr id="352" name="直線コネクタ 351"/>
        <xdr:cNvCxnSpPr/>
      </xdr:nvCxnSpPr>
      <xdr:spPr>
        <a:xfrm>
          <a:off x="9639300" y="9826724"/>
          <a:ext cx="838200" cy="8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54074</xdr:rowOff>
    </xdr:from>
    <xdr:to>
      <xdr:col>14</xdr:col>
      <xdr:colOff>28575</xdr:colOff>
      <xdr:row>57</xdr:row>
      <xdr:rowOff>140546</xdr:rowOff>
    </xdr:to>
    <xdr:cxnSp macro="">
      <xdr:nvCxnSpPr>
        <xdr:cNvPr id="355" name="直線コネクタ 354"/>
        <xdr:cNvCxnSpPr/>
      </xdr:nvCxnSpPr>
      <xdr:spPr>
        <a:xfrm flipV="1">
          <a:off x="8750300" y="9826724"/>
          <a:ext cx="889000" cy="8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88196</xdr:rowOff>
    </xdr:from>
    <xdr:to>
      <xdr:col>12</xdr:col>
      <xdr:colOff>511175</xdr:colOff>
      <xdr:row>57</xdr:row>
      <xdr:rowOff>140546</xdr:rowOff>
    </xdr:to>
    <xdr:cxnSp macro="">
      <xdr:nvCxnSpPr>
        <xdr:cNvPr id="358" name="直線コネクタ 357"/>
        <xdr:cNvCxnSpPr/>
      </xdr:nvCxnSpPr>
      <xdr:spPr>
        <a:xfrm>
          <a:off x="7861300" y="9860846"/>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88196</xdr:rowOff>
    </xdr:from>
    <xdr:to>
      <xdr:col>11</xdr:col>
      <xdr:colOff>307975</xdr:colOff>
      <xdr:row>57</xdr:row>
      <xdr:rowOff>159222</xdr:rowOff>
    </xdr:to>
    <xdr:cxnSp macro="">
      <xdr:nvCxnSpPr>
        <xdr:cNvPr id="361" name="直線コネクタ 360"/>
        <xdr:cNvCxnSpPr/>
      </xdr:nvCxnSpPr>
      <xdr:spPr>
        <a:xfrm flipV="1">
          <a:off x="6972300" y="9860846"/>
          <a:ext cx="889000" cy="7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88641</xdr:rowOff>
    </xdr:from>
    <xdr:to>
      <xdr:col>15</xdr:col>
      <xdr:colOff>231775</xdr:colOff>
      <xdr:row>58</xdr:row>
      <xdr:rowOff>18791</xdr:rowOff>
    </xdr:to>
    <xdr:sp macro="" textlink="">
      <xdr:nvSpPr>
        <xdr:cNvPr id="371" name="円/楕円 370"/>
        <xdr:cNvSpPr/>
      </xdr:nvSpPr>
      <xdr:spPr>
        <a:xfrm>
          <a:off x="10426700" y="98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67068</xdr:rowOff>
    </xdr:from>
    <xdr:ext cx="534377" cy="259045"/>
    <xdr:sp macro="" textlink="">
      <xdr:nvSpPr>
        <xdr:cNvPr id="372" name="普通建設事業費該当値テキスト"/>
        <xdr:cNvSpPr txBox="1"/>
      </xdr:nvSpPr>
      <xdr:spPr>
        <a:xfrm>
          <a:off x="10528300" y="983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3274</xdr:rowOff>
    </xdr:from>
    <xdr:to>
      <xdr:col>14</xdr:col>
      <xdr:colOff>79375</xdr:colOff>
      <xdr:row>57</xdr:row>
      <xdr:rowOff>104874</xdr:rowOff>
    </xdr:to>
    <xdr:sp macro="" textlink="">
      <xdr:nvSpPr>
        <xdr:cNvPr id="373" name="円/楕円 372"/>
        <xdr:cNvSpPr/>
      </xdr:nvSpPr>
      <xdr:spPr>
        <a:xfrm>
          <a:off x="9588500" y="9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96001</xdr:rowOff>
    </xdr:from>
    <xdr:ext cx="534377" cy="259045"/>
    <xdr:sp macro="" textlink="">
      <xdr:nvSpPr>
        <xdr:cNvPr id="374" name="テキスト ボックス 373"/>
        <xdr:cNvSpPr txBox="1"/>
      </xdr:nvSpPr>
      <xdr:spPr>
        <a:xfrm>
          <a:off x="9372111" y="98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89746</xdr:rowOff>
    </xdr:from>
    <xdr:to>
      <xdr:col>12</xdr:col>
      <xdr:colOff>561975</xdr:colOff>
      <xdr:row>58</xdr:row>
      <xdr:rowOff>19896</xdr:rowOff>
    </xdr:to>
    <xdr:sp macro="" textlink="">
      <xdr:nvSpPr>
        <xdr:cNvPr id="375" name="円/楕円 374"/>
        <xdr:cNvSpPr/>
      </xdr:nvSpPr>
      <xdr:spPr>
        <a:xfrm>
          <a:off x="8699500" y="98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11023</xdr:rowOff>
    </xdr:from>
    <xdr:ext cx="534377" cy="259045"/>
    <xdr:sp macro="" textlink="">
      <xdr:nvSpPr>
        <xdr:cNvPr id="376" name="テキスト ボックス 375"/>
        <xdr:cNvSpPr txBox="1"/>
      </xdr:nvSpPr>
      <xdr:spPr>
        <a:xfrm>
          <a:off x="8483111" y="995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37396</xdr:rowOff>
    </xdr:from>
    <xdr:to>
      <xdr:col>11</xdr:col>
      <xdr:colOff>358775</xdr:colOff>
      <xdr:row>57</xdr:row>
      <xdr:rowOff>138996</xdr:rowOff>
    </xdr:to>
    <xdr:sp macro="" textlink="">
      <xdr:nvSpPr>
        <xdr:cNvPr id="377" name="円/楕円 376"/>
        <xdr:cNvSpPr/>
      </xdr:nvSpPr>
      <xdr:spPr>
        <a:xfrm>
          <a:off x="7810500" y="98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130123</xdr:rowOff>
    </xdr:from>
    <xdr:ext cx="534377" cy="259045"/>
    <xdr:sp macro="" textlink="">
      <xdr:nvSpPr>
        <xdr:cNvPr id="378" name="テキスト ボックス 377"/>
        <xdr:cNvSpPr txBox="1"/>
      </xdr:nvSpPr>
      <xdr:spPr>
        <a:xfrm>
          <a:off x="7594111" y="990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108422</xdr:rowOff>
    </xdr:from>
    <xdr:to>
      <xdr:col>10</xdr:col>
      <xdr:colOff>155575</xdr:colOff>
      <xdr:row>58</xdr:row>
      <xdr:rowOff>38572</xdr:rowOff>
    </xdr:to>
    <xdr:sp macro="" textlink="">
      <xdr:nvSpPr>
        <xdr:cNvPr id="379" name="円/楕円 378"/>
        <xdr:cNvSpPr/>
      </xdr:nvSpPr>
      <xdr:spPr>
        <a:xfrm>
          <a:off x="6921500" y="98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29699</xdr:rowOff>
    </xdr:from>
    <xdr:ext cx="534377" cy="259045"/>
    <xdr:sp macro="" textlink="">
      <xdr:nvSpPr>
        <xdr:cNvPr id="380" name="テキスト ボックス 379"/>
        <xdr:cNvSpPr txBox="1"/>
      </xdr:nvSpPr>
      <xdr:spPr>
        <a:xfrm>
          <a:off x="6705111" y="997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19152</xdr:rowOff>
    </xdr:from>
    <xdr:to>
      <xdr:col>15</xdr:col>
      <xdr:colOff>180975</xdr:colOff>
      <xdr:row>79</xdr:row>
      <xdr:rowOff>42588</xdr:rowOff>
    </xdr:to>
    <xdr:cxnSp macro="">
      <xdr:nvCxnSpPr>
        <xdr:cNvPr id="411" name="直線コネクタ 410"/>
        <xdr:cNvCxnSpPr/>
      </xdr:nvCxnSpPr>
      <xdr:spPr>
        <a:xfrm>
          <a:off x="9639300" y="13563702"/>
          <a:ext cx="838200" cy="2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163238</xdr:rowOff>
    </xdr:from>
    <xdr:to>
      <xdr:col>15</xdr:col>
      <xdr:colOff>231775</xdr:colOff>
      <xdr:row>79</xdr:row>
      <xdr:rowOff>93388</xdr:rowOff>
    </xdr:to>
    <xdr:sp macro="" textlink="">
      <xdr:nvSpPr>
        <xdr:cNvPr id="421" name="円/楕円 420"/>
        <xdr:cNvSpPr/>
      </xdr:nvSpPr>
      <xdr:spPr>
        <a:xfrm>
          <a:off x="10426700" y="1353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78165</xdr:rowOff>
    </xdr:from>
    <xdr:ext cx="469744" cy="259045"/>
    <xdr:sp macro="" textlink="">
      <xdr:nvSpPr>
        <xdr:cNvPr id="422" name="普通建設事業費 （ うち新規整備　）該当値テキスト"/>
        <xdr:cNvSpPr txBox="1"/>
      </xdr:nvSpPr>
      <xdr:spPr>
        <a:xfrm>
          <a:off x="10528300" y="1345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139802</xdr:rowOff>
    </xdr:from>
    <xdr:to>
      <xdr:col>14</xdr:col>
      <xdr:colOff>79375</xdr:colOff>
      <xdr:row>79</xdr:row>
      <xdr:rowOff>69952</xdr:rowOff>
    </xdr:to>
    <xdr:sp macro="" textlink="">
      <xdr:nvSpPr>
        <xdr:cNvPr id="423" name="円/楕円 422"/>
        <xdr:cNvSpPr/>
      </xdr:nvSpPr>
      <xdr:spPr>
        <a:xfrm>
          <a:off x="9588500" y="135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61079</xdr:rowOff>
    </xdr:from>
    <xdr:ext cx="469744" cy="259045"/>
    <xdr:sp macro="" textlink="">
      <xdr:nvSpPr>
        <xdr:cNvPr id="424" name="テキスト ボックス 423"/>
        <xdr:cNvSpPr txBox="1"/>
      </xdr:nvSpPr>
      <xdr:spPr>
        <a:xfrm>
          <a:off x="9404427" y="1360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106324</xdr:rowOff>
    </xdr:from>
    <xdr:to>
      <xdr:col>15</xdr:col>
      <xdr:colOff>180975</xdr:colOff>
      <xdr:row>98</xdr:row>
      <xdr:rowOff>24575</xdr:rowOff>
    </xdr:to>
    <xdr:cxnSp macro="">
      <xdr:nvCxnSpPr>
        <xdr:cNvPr id="453" name="直線コネクタ 452"/>
        <xdr:cNvCxnSpPr/>
      </xdr:nvCxnSpPr>
      <xdr:spPr>
        <a:xfrm>
          <a:off x="9639300" y="16736974"/>
          <a:ext cx="838200" cy="8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145225</xdr:rowOff>
    </xdr:from>
    <xdr:to>
      <xdr:col>15</xdr:col>
      <xdr:colOff>231775</xdr:colOff>
      <xdr:row>98</xdr:row>
      <xdr:rowOff>75375</xdr:rowOff>
    </xdr:to>
    <xdr:sp macro="" textlink="">
      <xdr:nvSpPr>
        <xdr:cNvPr id="463" name="円/楕円 462"/>
        <xdr:cNvSpPr/>
      </xdr:nvSpPr>
      <xdr:spPr>
        <a:xfrm>
          <a:off x="10426700" y="167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123652</xdr:rowOff>
    </xdr:from>
    <xdr:ext cx="534377" cy="259045"/>
    <xdr:sp macro="" textlink="">
      <xdr:nvSpPr>
        <xdr:cNvPr id="464" name="普通建設事業費 （ うち更新整備　）該当値テキスト"/>
        <xdr:cNvSpPr txBox="1"/>
      </xdr:nvSpPr>
      <xdr:spPr>
        <a:xfrm>
          <a:off x="10528300" y="167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15,065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55524</xdr:rowOff>
    </xdr:from>
    <xdr:to>
      <xdr:col>14</xdr:col>
      <xdr:colOff>79375</xdr:colOff>
      <xdr:row>97</xdr:row>
      <xdr:rowOff>157124</xdr:rowOff>
    </xdr:to>
    <xdr:sp macro="" textlink="">
      <xdr:nvSpPr>
        <xdr:cNvPr id="465" name="円/楕円 464"/>
        <xdr:cNvSpPr/>
      </xdr:nvSpPr>
      <xdr:spPr>
        <a:xfrm>
          <a:off x="9588500" y="166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148251</xdr:rowOff>
    </xdr:from>
    <xdr:ext cx="534377" cy="259045"/>
    <xdr:sp macro="" textlink="">
      <xdr:nvSpPr>
        <xdr:cNvPr id="466" name="テキスト ボックス 465"/>
        <xdr:cNvSpPr txBox="1"/>
      </xdr:nvSpPr>
      <xdr:spPr>
        <a:xfrm>
          <a:off x="9372111" y="1677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29058</xdr:rowOff>
    </xdr:from>
    <xdr:to>
      <xdr:col>19</xdr:col>
      <xdr:colOff>644525</xdr:colOff>
      <xdr:row>39</xdr:row>
      <xdr:rowOff>44450</xdr:rowOff>
    </xdr:to>
    <xdr:cxnSp macro="">
      <xdr:nvCxnSpPr>
        <xdr:cNvPr id="504" name="直線コネクタ 503"/>
        <xdr:cNvCxnSpPr/>
      </xdr:nvCxnSpPr>
      <xdr:spPr>
        <a:xfrm>
          <a:off x="12814300" y="6715608"/>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149708</xdr:rowOff>
    </xdr:from>
    <xdr:to>
      <xdr:col>18</xdr:col>
      <xdr:colOff>492125</xdr:colOff>
      <xdr:row>39</xdr:row>
      <xdr:rowOff>79858</xdr:rowOff>
    </xdr:to>
    <xdr:sp macro="" textlink="">
      <xdr:nvSpPr>
        <xdr:cNvPr id="522" name="円/楕円 521"/>
        <xdr:cNvSpPr/>
      </xdr:nvSpPr>
      <xdr:spPr>
        <a:xfrm>
          <a:off x="12763500" y="66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70985</xdr:rowOff>
    </xdr:from>
    <xdr:ext cx="378565" cy="259045"/>
    <xdr:sp macro="" textlink="">
      <xdr:nvSpPr>
        <xdr:cNvPr id="523" name="テキスト ボックス 522"/>
        <xdr:cNvSpPr txBox="1"/>
      </xdr:nvSpPr>
      <xdr:spPr>
        <a:xfrm>
          <a:off x="12625017" y="6757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13889</xdr:rowOff>
    </xdr:from>
    <xdr:to>
      <xdr:col>23</xdr:col>
      <xdr:colOff>517525</xdr:colOff>
      <xdr:row>77</xdr:row>
      <xdr:rowOff>28274</xdr:rowOff>
    </xdr:to>
    <xdr:cxnSp macro="">
      <xdr:nvCxnSpPr>
        <xdr:cNvPr id="603" name="直線コネクタ 602"/>
        <xdr:cNvCxnSpPr/>
      </xdr:nvCxnSpPr>
      <xdr:spPr>
        <a:xfrm>
          <a:off x="15481300" y="13215539"/>
          <a:ext cx="8382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13872</xdr:rowOff>
    </xdr:from>
    <xdr:to>
      <xdr:col>22</xdr:col>
      <xdr:colOff>365125</xdr:colOff>
      <xdr:row>77</xdr:row>
      <xdr:rowOff>13889</xdr:rowOff>
    </xdr:to>
    <xdr:cxnSp macro="">
      <xdr:nvCxnSpPr>
        <xdr:cNvPr id="606" name="直線コネクタ 605"/>
        <xdr:cNvCxnSpPr/>
      </xdr:nvCxnSpPr>
      <xdr:spPr>
        <a:xfrm>
          <a:off x="14592300" y="13215522"/>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13872</xdr:rowOff>
    </xdr:from>
    <xdr:to>
      <xdr:col>21</xdr:col>
      <xdr:colOff>161925</xdr:colOff>
      <xdr:row>77</xdr:row>
      <xdr:rowOff>22902</xdr:rowOff>
    </xdr:to>
    <xdr:cxnSp macro="">
      <xdr:nvCxnSpPr>
        <xdr:cNvPr id="609" name="直線コネクタ 608"/>
        <xdr:cNvCxnSpPr/>
      </xdr:nvCxnSpPr>
      <xdr:spPr>
        <a:xfrm flipV="1">
          <a:off x="13703300" y="13215522"/>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16191</xdr:rowOff>
    </xdr:from>
    <xdr:to>
      <xdr:col>19</xdr:col>
      <xdr:colOff>644525</xdr:colOff>
      <xdr:row>77</xdr:row>
      <xdr:rowOff>22902</xdr:rowOff>
    </xdr:to>
    <xdr:cxnSp macro="">
      <xdr:nvCxnSpPr>
        <xdr:cNvPr id="612" name="直線コネクタ 611"/>
        <xdr:cNvCxnSpPr/>
      </xdr:nvCxnSpPr>
      <xdr:spPr>
        <a:xfrm>
          <a:off x="12814300" y="13217841"/>
          <a:ext cx="8890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148924</xdr:rowOff>
    </xdr:from>
    <xdr:to>
      <xdr:col>23</xdr:col>
      <xdr:colOff>568325</xdr:colOff>
      <xdr:row>77</xdr:row>
      <xdr:rowOff>79074</xdr:rowOff>
    </xdr:to>
    <xdr:sp macro="" textlink="">
      <xdr:nvSpPr>
        <xdr:cNvPr id="622" name="円/楕円 621"/>
        <xdr:cNvSpPr/>
      </xdr:nvSpPr>
      <xdr:spPr>
        <a:xfrm>
          <a:off x="16268700" y="1317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127351</xdr:rowOff>
    </xdr:from>
    <xdr:ext cx="534377" cy="259045"/>
    <xdr:sp macro="" textlink="">
      <xdr:nvSpPr>
        <xdr:cNvPr id="623" name="公債費該当値テキスト"/>
        <xdr:cNvSpPr txBox="1"/>
      </xdr:nvSpPr>
      <xdr:spPr>
        <a:xfrm>
          <a:off x="16370300" y="1315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25,324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134539</xdr:rowOff>
    </xdr:from>
    <xdr:to>
      <xdr:col>22</xdr:col>
      <xdr:colOff>415925</xdr:colOff>
      <xdr:row>77</xdr:row>
      <xdr:rowOff>64689</xdr:rowOff>
    </xdr:to>
    <xdr:sp macro="" textlink="">
      <xdr:nvSpPr>
        <xdr:cNvPr id="624" name="円/楕円 623"/>
        <xdr:cNvSpPr/>
      </xdr:nvSpPr>
      <xdr:spPr>
        <a:xfrm>
          <a:off x="15430500" y="1316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55816</xdr:rowOff>
    </xdr:from>
    <xdr:ext cx="534377" cy="259045"/>
    <xdr:sp macro="" textlink="">
      <xdr:nvSpPr>
        <xdr:cNvPr id="625" name="テキスト ボックス 624"/>
        <xdr:cNvSpPr txBox="1"/>
      </xdr:nvSpPr>
      <xdr:spPr>
        <a:xfrm>
          <a:off x="15214111" y="1325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134522</xdr:rowOff>
    </xdr:from>
    <xdr:to>
      <xdr:col>21</xdr:col>
      <xdr:colOff>212725</xdr:colOff>
      <xdr:row>77</xdr:row>
      <xdr:rowOff>64672</xdr:rowOff>
    </xdr:to>
    <xdr:sp macro="" textlink="">
      <xdr:nvSpPr>
        <xdr:cNvPr id="626" name="円/楕円 625"/>
        <xdr:cNvSpPr/>
      </xdr:nvSpPr>
      <xdr:spPr>
        <a:xfrm>
          <a:off x="14541500" y="1316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55799</xdr:rowOff>
    </xdr:from>
    <xdr:ext cx="534377" cy="259045"/>
    <xdr:sp macro="" textlink="">
      <xdr:nvSpPr>
        <xdr:cNvPr id="627" name="テキスト ボックス 626"/>
        <xdr:cNvSpPr txBox="1"/>
      </xdr:nvSpPr>
      <xdr:spPr>
        <a:xfrm>
          <a:off x="14325111" y="1325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143552</xdr:rowOff>
    </xdr:from>
    <xdr:to>
      <xdr:col>20</xdr:col>
      <xdr:colOff>9525</xdr:colOff>
      <xdr:row>77</xdr:row>
      <xdr:rowOff>73702</xdr:rowOff>
    </xdr:to>
    <xdr:sp macro="" textlink="">
      <xdr:nvSpPr>
        <xdr:cNvPr id="628" name="円/楕円 627"/>
        <xdr:cNvSpPr/>
      </xdr:nvSpPr>
      <xdr:spPr>
        <a:xfrm>
          <a:off x="13652500" y="1317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64829</xdr:rowOff>
    </xdr:from>
    <xdr:ext cx="534377" cy="259045"/>
    <xdr:sp macro="" textlink="">
      <xdr:nvSpPr>
        <xdr:cNvPr id="629" name="テキスト ボックス 628"/>
        <xdr:cNvSpPr txBox="1"/>
      </xdr:nvSpPr>
      <xdr:spPr>
        <a:xfrm>
          <a:off x="13436111" y="1326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136841</xdr:rowOff>
    </xdr:from>
    <xdr:to>
      <xdr:col>18</xdr:col>
      <xdr:colOff>492125</xdr:colOff>
      <xdr:row>77</xdr:row>
      <xdr:rowOff>66991</xdr:rowOff>
    </xdr:to>
    <xdr:sp macro="" textlink="">
      <xdr:nvSpPr>
        <xdr:cNvPr id="630" name="円/楕円 629"/>
        <xdr:cNvSpPr/>
      </xdr:nvSpPr>
      <xdr:spPr>
        <a:xfrm>
          <a:off x="12763500" y="1316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58118</xdr:rowOff>
    </xdr:from>
    <xdr:ext cx="534377" cy="259045"/>
    <xdr:sp macro="" textlink="">
      <xdr:nvSpPr>
        <xdr:cNvPr id="631" name="テキスト ボックス 630"/>
        <xdr:cNvSpPr txBox="1"/>
      </xdr:nvSpPr>
      <xdr:spPr>
        <a:xfrm>
          <a:off x="12547111" y="132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108559</xdr:rowOff>
    </xdr:from>
    <xdr:to>
      <xdr:col>23</xdr:col>
      <xdr:colOff>517525</xdr:colOff>
      <xdr:row>98</xdr:row>
      <xdr:rowOff>127355</xdr:rowOff>
    </xdr:to>
    <xdr:cxnSp macro="">
      <xdr:nvCxnSpPr>
        <xdr:cNvPr id="660" name="直線コネクタ 659"/>
        <xdr:cNvCxnSpPr/>
      </xdr:nvCxnSpPr>
      <xdr:spPr>
        <a:xfrm flipV="1">
          <a:off x="15481300" y="16910659"/>
          <a:ext cx="8382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162001</xdr:rowOff>
    </xdr:from>
    <xdr:to>
      <xdr:col>22</xdr:col>
      <xdr:colOff>365125</xdr:colOff>
      <xdr:row>98</xdr:row>
      <xdr:rowOff>127355</xdr:rowOff>
    </xdr:to>
    <xdr:cxnSp macro="">
      <xdr:nvCxnSpPr>
        <xdr:cNvPr id="663" name="直線コネクタ 662"/>
        <xdr:cNvCxnSpPr/>
      </xdr:nvCxnSpPr>
      <xdr:spPr>
        <a:xfrm>
          <a:off x="14592300" y="16792651"/>
          <a:ext cx="889000" cy="1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162001</xdr:rowOff>
    </xdr:from>
    <xdr:to>
      <xdr:col>21</xdr:col>
      <xdr:colOff>161925</xdr:colOff>
      <xdr:row>98</xdr:row>
      <xdr:rowOff>111392</xdr:rowOff>
    </xdr:to>
    <xdr:cxnSp macro="">
      <xdr:nvCxnSpPr>
        <xdr:cNvPr id="666" name="直線コネクタ 665"/>
        <xdr:cNvCxnSpPr/>
      </xdr:nvCxnSpPr>
      <xdr:spPr>
        <a:xfrm flipV="1">
          <a:off x="13703300" y="16792651"/>
          <a:ext cx="889000" cy="1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44505</xdr:rowOff>
    </xdr:from>
    <xdr:ext cx="534377" cy="259045"/>
    <xdr:sp macro="" textlink="">
      <xdr:nvSpPr>
        <xdr:cNvPr id="668" name="テキスト ボックス 667"/>
        <xdr:cNvSpPr txBox="1"/>
      </xdr:nvSpPr>
      <xdr:spPr>
        <a:xfrm>
          <a:off x="14325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81762</xdr:rowOff>
    </xdr:from>
    <xdr:to>
      <xdr:col>19</xdr:col>
      <xdr:colOff>644525</xdr:colOff>
      <xdr:row>98</xdr:row>
      <xdr:rowOff>111392</xdr:rowOff>
    </xdr:to>
    <xdr:cxnSp macro="">
      <xdr:nvCxnSpPr>
        <xdr:cNvPr id="669" name="直線コネクタ 668"/>
        <xdr:cNvCxnSpPr/>
      </xdr:nvCxnSpPr>
      <xdr:spPr>
        <a:xfrm>
          <a:off x="12814300" y="16883862"/>
          <a:ext cx="889000" cy="2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57759</xdr:rowOff>
    </xdr:from>
    <xdr:to>
      <xdr:col>23</xdr:col>
      <xdr:colOff>568325</xdr:colOff>
      <xdr:row>98</xdr:row>
      <xdr:rowOff>159359</xdr:rowOff>
    </xdr:to>
    <xdr:sp macro="" textlink="">
      <xdr:nvSpPr>
        <xdr:cNvPr id="679" name="円/楕円 678"/>
        <xdr:cNvSpPr/>
      </xdr:nvSpPr>
      <xdr:spPr>
        <a:xfrm>
          <a:off x="16268700" y="168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144136</xdr:rowOff>
    </xdr:from>
    <xdr:ext cx="469744" cy="259045"/>
    <xdr:sp macro="" textlink="">
      <xdr:nvSpPr>
        <xdr:cNvPr id="680" name="積立金該当値テキスト"/>
        <xdr:cNvSpPr txBox="1"/>
      </xdr:nvSpPr>
      <xdr:spPr>
        <a:xfrm>
          <a:off x="16370300" y="1677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76555</xdr:rowOff>
    </xdr:from>
    <xdr:to>
      <xdr:col>22</xdr:col>
      <xdr:colOff>415925</xdr:colOff>
      <xdr:row>99</xdr:row>
      <xdr:rowOff>6705</xdr:rowOff>
    </xdr:to>
    <xdr:sp macro="" textlink="">
      <xdr:nvSpPr>
        <xdr:cNvPr id="681" name="円/楕円 680"/>
        <xdr:cNvSpPr/>
      </xdr:nvSpPr>
      <xdr:spPr>
        <a:xfrm>
          <a:off x="15430500" y="168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169282</xdr:rowOff>
    </xdr:from>
    <xdr:ext cx="469744" cy="259045"/>
    <xdr:sp macro="" textlink="">
      <xdr:nvSpPr>
        <xdr:cNvPr id="682" name="テキスト ボックス 681"/>
        <xdr:cNvSpPr txBox="1"/>
      </xdr:nvSpPr>
      <xdr:spPr>
        <a:xfrm>
          <a:off x="15246427" y="1697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111201</xdr:rowOff>
    </xdr:from>
    <xdr:to>
      <xdr:col>21</xdr:col>
      <xdr:colOff>212725</xdr:colOff>
      <xdr:row>98</xdr:row>
      <xdr:rowOff>41351</xdr:rowOff>
    </xdr:to>
    <xdr:sp macro="" textlink="">
      <xdr:nvSpPr>
        <xdr:cNvPr id="683" name="円/楕円 682"/>
        <xdr:cNvSpPr/>
      </xdr:nvSpPr>
      <xdr:spPr>
        <a:xfrm>
          <a:off x="14541500" y="167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57878</xdr:rowOff>
    </xdr:from>
    <xdr:ext cx="534377" cy="259045"/>
    <xdr:sp macro="" textlink="">
      <xdr:nvSpPr>
        <xdr:cNvPr id="684" name="テキスト ボックス 683"/>
        <xdr:cNvSpPr txBox="1"/>
      </xdr:nvSpPr>
      <xdr:spPr>
        <a:xfrm>
          <a:off x="14325111" y="165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60592</xdr:rowOff>
    </xdr:from>
    <xdr:to>
      <xdr:col>20</xdr:col>
      <xdr:colOff>9525</xdr:colOff>
      <xdr:row>98</xdr:row>
      <xdr:rowOff>162192</xdr:rowOff>
    </xdr:to>
    <xdr:sp macro="" textlink="">
      <xdr:nvSpPr>
        <xdr:cNvPr id="685" name="円/楕円 684"/>
        <xdr:cNvSpPr/>
      </xdr:nvSpPr>
      <xdr:spPr>
        <a:xfrm>
          <a:off x="13652500" y="1686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153319</xdr:rowOff>
    </xdr:from>
    <xdr:ext cx="469744" cy="259045"/>
    <xdr:sp macro="" textlink="">
      <xdr:nvSpPr>
        <xdr:cNvPr id="686" name="テキスト ボックス 685"/>
        <xdr:cNvSpPr txBox="1"/>
      </xdr:nvSpPr>
      <xdr:spPr>
        <a:xfrm>
          <a:off x="13468427" y="1695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30962</xdr:rowOff>
    </xdr:from>
    <xdr:to>
      <xdr:col>18</xdr:col>
      <xdr:colOff>492125</xdr:colOff>
      <xdr:row>98</xdr:row>
      <xdr:rowOff>132562</xdr:rowOff>
    </xdr:to>
    <xdr:sp macro="" textlink="">
      <xdr:nvSpPr>
        <xdr:cNvPr id="687" name="円/楕円 686"/>
        <xdr:cNvSpPr/>
      </xdr:nvSpPr>
      <xdr:spPr>
        <a:xfrm>
          <a:off x="12763500" y="1683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123689</xdr:rowOff>
    </xdr:from>
    <xdr:ext cx="534377" cy="259045"/>
    <xdr:sp macro="" textlink="">
      <xdr:nvSpPr>
        <xdr:cNvPr id="688" name="テキスト ボックス 687"/>
        <xdr:cNvSpPr txBox="1"/>
      </xdr:nvSpPr>
      <xdr:spPr>
        <a:xfrm>
          <a:off x="12547111" y="169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94470</xdr:rowOff>
    </xdr:from>
    <xdr:to>
      <xdr:col>32</xdr:col>
      <xdr:colOff>187325</xdr:colOff>
      <xdr:row>39</xdr:row>
      <xdr:rowOff>98878</xdr:rowOff>
    </xdr:to>
    <xdr:cxnSp macro="">
      <xdr:nvCxnSpPr>
        <xdr:cNvPr id="719" name="直線コネクタ 718"/>
        <xdr:cNvCxnSpPr/>
      </xdr:nvCxnSpPr>
      <xdr:spPr>
        <a:xfrm flipV="1">
          <a:off x="21323300" y="6781020"/>
          <a:ext cx="8382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43670</xdr:rowOff>
    </xdr:from>
    <xdr:to>
      <xdr:col>32</xdr:col>
      <xdr:colOff>238125</xdr:colOff>
      <xdr:row>39</xdr:row>
      <xdr:rowOff>145270</xdr:rowOff>
    </xdr:to>
    <xdr:sp macro="" textlink="">
      <xdr:nvSpPr>
        <xdr:cNvPr id="738" name="円/楕円 737"/>
        <xdr:cNvSpPr/>
      </xdr:nvSpPr>
      <xdr:spPr>
        <a:xfrm>
          <a:off x="22110700" y="67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130047</xdr:rowOff>
    </xdr:from>
    <xdr:ext cx="313932" cy="259045"/>
    <xdr:sp macro="" textlink="">
      <xdr:nvSpPr>
        <xdr:cNvPr id="739" name="投資及び出資金該当値テキスト"/>
        <xdr:cNvSpPr txBox="1"/>
      </xdr:nvSpPr>
      <xdr:spPr>
        <a:xfrm>
          <a:off x="22212300" y="6645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55210</xdr:rowOff>
    </xdr:from>
    <xdr:to>
      <xdr:col>32</xdr:col>
      <xdr:colOff>187325</xdr:colOff>
      <xdr:row>58</xdr:row>
      <xdr:rowOff>55483</xdr:rowOff>
    </xdr:to>
    <xdr:cxnSp macro="">
      <xdr:nvCxnSpPr>
        <xdr:cNvPr id="774" name="直線コネクタ 773"/>
        <xdr:cNvCxnSpPr/>
      </xdr:nvCxnSpPr>
      <xdr:spPr>
        <a:xfrm flipV="1">
          <a:off x="21323300" y="9999310"/>
          <a:ext cx="8382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151222</xdr:rowOff>
    </xdr:from>
    <xdr:to>
      <xdr:col>31</xdr:col>
      <xdr:colOff>34925</xdr:colOff>
      <xdr:row>58</xdr:row>
      <xdr:rowOff>55483</xdr:rowOff>
    </xdr:to>
    <xdr:cxnSp macro="">
      <xdr:nvCxnSpPr>
        <xdr:cNvPr id="777" name="直線コネクタ 776"/>
        <xdr:cNvCxnSpPr/>
      </xdr:nvCxnSpPr>
      <xdr:spPr>
        <a:xfrm>
          <a:off x="20434300" y="9923872"/>
          <a:ext cx="889000" cy="7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151222</xdr:rowOff>
    </xdr:from>
    <xdr:to>
      <xdr:col>29</xdr:col>
      <xdr:colOff>517525</xdr:colOff>
      <xdr:row>58</xdr:row>
      <xdr:rowOff>22199</xdr:rowOff>
    </xdr:to>
    <xdr:cxnSp macro="">
      <xdr:nvCxnSpPr>
        <xdr:cNvPr id="780" name="直線コネクタ 779"/>
        <xdr:cNvCxnSpPr/>
      </xdr:nvCxnSpPr>
      <xdr:spPr>
        <a:xfrm flipV="1">
          <a:off x="19545300" y="9923872"/>
          <a:ext cx="889000" cy="4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33769</xdr:rowOff>
    </xdr:from>
    <xdr:ext cx="469744" cy="259045"/>
    <xdr:sp macro="" textlink="">
      <xdr:nvSpPr>
        <xdr:cNvPr id="782" name="テキスト ボックス 781"/>
        <xdr:cNvSpPr txBox="1"/>
      </xdr:nvSpPr>
      <xdr:spPr>
        <a:xfrm>
          <a:off x="20199427" y="99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17353</xdr:rowOff>
    </xdr:from>
    <xdr:to>
      <xdr:col>28</xdr:col>
      <xdr:colOff>314325</xdr:colOff>
      <xdr:row>58</xdr:row>
      <xdr:rowOff>22199</xdr:rowOff>
    </xdr:to>
    <xdr:cxnSp macro="">
      <xdr:nvCxnSpPr>
        <xdr:cNvPr id="783" name="直線コネクタ 782"/>
        <xdr:cNvCxnSpPr/>
      </xdr:nvCxnSpPr>
      <xdr:spPr>
        <a:xfrm>
          <a:off x="18656300" y="9961453"/>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4410</xdr:rowOff>
    </xdr:from>
    <xdr:to>
      <xdr:col>32</xdr:col>
      <xdr:colOff>238125</xdr:colOff>
      <xdr:row>58</xdr:row>
      <xdr:rowOff>106010</xdr:rowOff>
    </xdr:to>
    <xdr:sp macro="" textlink="">
      <xdr:nvSpPr>
        <xdr:cNvPr id="793" name="円/楕円 792"/>
        <xdr:cNvSpPr/>
      </xdr:nvSpPr>
      <xdr:spPr>
        <a:xfrm>
          <a:off x="22110700" y="994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128867</xdr:rowOff>
    </xdr:from>
    <xdr:ext cx="378565" cy="259045"/>
    <xdr:sp macro="" textlink="">
      <xdr:nvSpPr>
        <xdr:cNvPr id="794" name="貸付金該当値テキスト"/>
        <xdr:cNvSpPr txBox="1"/>
      </xdr:nvSpPr>
      <xdr:spPr>
        <a:xfrm>
          <a:off x="22212300" y="990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4683</xdr:rowOff>
    </xdr:from>
    <xdr:to>
      <xdr:col>31</xdr:col>
      <xdr:colOff>85725</xdr:colOff>
      <xdr:row>58</xdr:row>
      <xdr:rowOff>106283</xdr:rowOff>
    </xdr:to>
    <xdr:sp macro="" textlink="">
      <xdr:nvSpPr>
        <xdr:cNvPr id="795" name="円/楕円 794"/>
        <xdr:cNvSpPr/>
      </xdr:nvSpPr>
      <xdr:spPr>
        <a:xfrm>
          <a:off x="21272500" y="994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97410</xdr:rowOff>
    </xdr:from>
    <xdr:ext cx="378565" cy="259045"/>
    <xdr:sp macro="" textlink="">
      <xdr:nvSpPr>
        <xdr:cNvPr id="796" name="テキスト ボックス 795"/>
        <xdr:cNvSpPr txBox="1"/>
      </xdr:nvSpPr>
      <xdr:spPr>
        <a:xfrm>
          <a:off x="21134017" y="1004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100422</xdr:rowOff>
    </xdr:from>
    <xdr:to>
      <xdr:col>29</xdr:col>
      <xdr:colOff>568325</xdr:colOff>
      <xdr:row>58</xdr:row>
      <xdr:rowOff>30572</xdr:rowOff>
    </xdr:to>
    <xdr:sp macro="" textlink="">
      <xdr:nvSpPr>
        <xdr:cNvPr id="797" name="円/楕円 796"/>
        <xdr:cNvSpPr/>
      </xdr:nvSpPr>
      <xdr:spPr>
        <a:xfrm>
          <a:off x="20383500" y="987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47099</xdr:rowOff>
    </xdr:from>
    <xdr:ext cx="469744" cy="259045"/>
    <xdr:sp macro="" textlink="">
      <xdr:nvSpPr>
        <xdr:cNvPr id="798" name="テキスト ボックス 797"/>
        <xdr:cNvSpPr txBox="1"/>
      </xdr:nvSpPr>
      <xdr:spPr>
        <a:xfrm>
          <a:off x="20199427" y="964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142849</xdr:rowOff>
    </xdr:from>
    <xdr:to>
      <xdr:col>28</xdr:col>
      <xdr:colOff>365125</xdr:colOff>
      <xdr:row>58</xdr:row>
      <xdr:rowOff>72999</xdr:rowOff>
    </xdr:to>
    <xdr:sp macro="" textlink="">
      <xdr:nvSpPr>
        <xdr:cNvPr id="799" name="円/楕円 798"/>
        <xdr:cNvSpPr/>
      </xdr:nvSpPr>
      <xdr:spPr>
        <a:xfrm>
          <a:off x="19494500" y="99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64126</xdr:rowOff>
    </xdr:from>
    <xdr:ext cx="469744" cy="259045"/>
    <xdr:sp macro="" textlink="">
      <xdr:nvSpPr>
        <xdr:cNvPr id="800" name="テキスト ボックス 799"/>
        <xdr:cNvSpPr txBox="1"/>
      </xdr:nvSpPr>
      <xdr:spPr>
        <a:xfrm>
          <a:off x="19310427" y="1000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138003</xdr:rowOff>
    </xdr:from>
    <xdr:to>
      <xdr:col>27</xdr:col>
      <xdr:colOff>161925</xdr:colOff>
      <xdr:row>58</xdr:row>
      <xdr:rowOff>68153</xdr:rowOff>
    </xdr:to>
    <xdr:sp macro="" textlink="">
      <xdr:nvSpPr>
        <xdr:cNvPr id="801" name="円/楕円 800"/>
        <xdr:cNvSpPr/>
      </xdr:nvSpPr>
      <xdr:spPr>
        <a:xfrm>
          <a:off x="18605500" y="991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59280</xdr:rowOff>
    </xdr:from>
    <xdr:ext cx="469744" cy="259045"/>
    <xdr:sp macro="" textlink="">
      <xdr:nvSpPr>
        <xdr:cNvPr id="802" name="テキスト ボックス 801"/>
        <xdr:cNvSpPr txBox="1"/>
      </xdr:nvSpPr>
      <xdr:spPr>
        <a:xfrm>
          <a:off x="18421427" y="1000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116460</xdr:rowOff>
    </xdr:from>
    <xdr:to>
      <xdr:col>32</xdr:col>
      <xdr:colOff>187325</xdr:colOff>
      <xdr:row>77</xdr:row>
      <xdr:rowOff>90456</xdr:rowOff>
    </xdr:to>
    <xdr:cxnSp macro="">
      <xdr:nvCxnSpPr>
        <xdr:cNvPr id="832" name="直線コネクタ 831"/>
        <xdr:cNvCxnSpPr/>
      </xdr:nvCxnSpPr>
      <xdr:spPr>
        <a:xfrm flipV="1">
          <a:off x="21323300" y="13146660"/>
          <a:ext cx="838200" cy="1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90456</xdr:rowOff>
    </xdr:from>
    <xdr:to>
      <xdr:col>31</xdr:col>
      <xdr:colOff>34925</xdr:colOff>
      <xdr:row>77</xdr:row>
      <xdr:rowOff>100457</xdr:rowOff>
    </xdr:to>
    <xdr:cxnSp macro="">
      <xdr:nvCxnSpPr>
        <xdr:cNvPr id="835" name="直線コネクタ 834"/>
        <xdr:cNvCxnSpPr/>
      </xdr:nvCxnSpPr>
      <xdr:spPr>
        <a:xfrm flipV="1">
          <a:off x="20434300" y="13292106"/>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88588</xdr:rowOff>
    </xdr:from>
    <xdr:to>
      <xdr:col>29</xdr:col>
      <xdr:colOff>517525</xdr:colOff>
      <xdr:row>77</xdr:row>
      <xdr:rowOff>100457</xdr:rowOff>
    </xdr:to>
    <xdr:cxnSp macro="">
      <xdr:nvCxnSpPr>
        <xdr:cNvPr id="838" name="直線コネクタ 837"/>
        <xdr:cNvCxnSpPr/>
      </xdr:nvCxnSpPr>
      <xdr:spPr>
        <a:xfrm>
          <a:off x="19545300" y="13290238"/>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34925</xdr:rowOff>
    </xdr:from>
    <xdr:to>
      <xdr:col>28</xdr:col>
      <xdr:colOff>314325</xdr:colOff>
      <xdr:row>77</xdr:row>
      <xdr:rowOff>88588</xdr:rowOff>
    </xdr:to>
    <xdr:cxnSp macro="">
      <xdr:nvCxnSpPr>
        <xdr:cNvPr id="841" name="直線コネクタ 840"/>
        <xdr:cNvCxnSpPr/>
      </xdr:nvCxnSpPr>
      <xdr:spPr>
        <a:xfrm>
          <a:off x="18656300" y="13236575"/>
          <a:ext cx="889000" cy="5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65660</xdr:rowOff>
    </xdr:from>
    <xdr:to>
      <xdr:col>32</xdr:col>
      <xdr:colOff>238125</xdr:colOff>
      <xdr:row>76</xdr:row>
      <xdr:rowOff>167260</xdr:rowOff>
    </xdr:to>
    <xdr:sp macro="" textlink="">
      <xdr:nvSpPr>
        <xdr:cNvPr id="851" name="円/楕円 850"/>
        <xdr:cNvSpPr/>
      </xdr:nvSpPr>
      <xdr:spPr>
        <a:xfrm>
          <a:off x="22110700" y="130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88536</xdr:rowOff>
    </xdr:from>
    <xdr:ext cx="534377" cy="259045"/>
    <xdr:sp macro="" textlink="">
      <xdr:nvSpPr>
        <xdr:cNvPr id="852" name="繰出金該当値テキスト"/>
        <xdr:cNvSpPr txBox="1"/>
      </xdr:nvSpPr>
      <xdr:spPr>
        <a:xfrm>
          <a:off x="22212300" y="129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43,220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39656</xdr:rowOff>
    </xdr:from>
    <xdr:to>
      <xdr:col>31</xdr:col>
      <xdr:colOff>85725</xdr:colOff>
      <xdr:row>77</xdr:row>
      <xdr:rowOff>141256</xdr:rowOff>
    </xdr:to>
    <xdr:sp macro="" textlink="">
      <xdr:nvSpPr>
        <xdr:cNvPr id="853" name="円/楕円 852"/>
        <xdr:cNvSpPr/>
      </xdr:nvSpPr>
      <xdr:spPr>
        <a:xfrm>
          <a:off x="21272500" y="132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132383</xdr:rowOff>
    </xdr:from>
    <xdr:ext cx="534377" cy="259045"/>
    <xdr:sp macro="" textlink="">
      <xdr:nvSpPr>
        <xdr:cNvPr id="854" name="テキスト ボックス 853"/>
        <xdr:cNvSpPr txBox="1"/>
      </xdr:nvSpPr>
      <xdr:spPr>
        <a:xfrm>
          <a:off x="21056111" y="133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49657</xdr:rowOff>
    </xdr:from>
    <xdr:to>
      <xdr:col>29</xdr:col>
      <xdr:colOff>568325</xdr:colOff>
      <xdr:row>77</xdr:row>
      <xdr:rowOff>151257</xdr:rowOff>
    </xdr:to>
    <xdr:sp macro="" textlink="">
      <xdr:nvSpPr>
        <xdr:cNvPr id="855" name="円/楕円 854"/>
        <xdr:cNvSpPr/>
      </xdr:nvSpPr>
      <xdr:spPr>
        <a:xfrm>
          <a:off x="20383500" y="1325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142384</xdr:rowOff>
    </xdr:from>
    <xdr:ext cx="534377" cy="259045"/>
    <xdr:sp macro="" textlink="">
      <xdr:nvSpPr>
        <xdr:cNvPr id="856" name="テキスト ボックス 855"/>
        <xdr:cNvSpPr txBox="1"/>
      </xdr:nvSpPr>
      <xdr:spPr>
        <a:xfrm>
          <a:off x="20167111" y="1334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37788</xdr:rowOff>
    </xdr:from>
    <xdr:to>
      <xdr:col>28</xdr:col>
      <xdr:colOff>365125</xdr:colOff>
      <xdr:row>77</xdr:row>
      <xdr:rowOff>139388</xdr:rowOff>
    </xdr:to>
    <xdr:sp macro="" textlink="">
      <xdr:nvSpPr>
        <xdr:cNvPr id="857" name="円/楕円 856"/>
        <xdr:cNvSpPr/>
      </xdr:nvSpPr>
      <xdr:spPr>
        <a:xfrm>
          <a:off x="19494500" y="132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130515</xdr:rowOff>
    </xdr:from>
    <xdr:ext cx="534377" cy="259045"/>
    <xdr:sp macro="" textlink="">
      <xdr:nvSpPr>
        <xdr:cNvPr id="858" name="テキスト ボックス 857"/>
        <xdr:cNvSpPr txBox="1"/>
      </xdr:nvSpPr>
      <xdr:spPr>
        <a:xfrm>
          <a:off x="19278111" y="1333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155575</xdr:rowOff>
    </xdr:from>
    <xdr:to>
      <xdr:col>27</xdr:col>
      <xdr:colOff>161925</xdr:colOff>
      <xdr:row>77</xdr:row>
      <xdr:rowOff>85725</xdr:rowOff>
    </xdr:to>
    <xdr:sp macro="" textlink="">
      <xdr:nvSpPr>
        <xdr:cNvPr id="859" name="円/楕円 858"/>
        <xdr:cNvSpPr/>
      </xdr:nvSpPr>
      <xdr:spPr>
        <a:xfrm>
          <a:off x="18605500" y="131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76852</xdr:rowOff>
    </xdr:from>
    <xdr:ext cx="534377" cy="259045"/>
    <xdr:sp macro="" textlink="">
      <xdr:nvSpPr>
        <xdr:cNvPr id="860" name="テキスト ボックス 859"/>
        <xdr:cNvSpPr txBox="1"/>
      </xdr:nvSpPr>
      <xdr:spPr>
        <a:xfrm>
          <a:off x="18389111" y="1327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人口については、平成</a:t>
          </a:r>
          <a:r>
            <a:rPr kumimoji="1" lang="en-US" altLang="ja-JP" sz="1100">
              <a:latin typeface="ＭＳ Ｐゴシック"/>
            </a:rPr>
            <a:t>25</a:t>
          </a:r>
          <a:r>
            <a:rPr kumimoji="1" lang="ja-JP" altLang="en-US" sz="1100">
              <a:latin typeface="ＭＳ Ｐゴシック"/>
            </a:rPr>
            <a:t>年度を最大値として、緩やかな減少傾向にあるなか、人件費・物件費・繰出金は類似団体平均を上回っている。</a:t>
          </a:r>
        </a:p>
        <a:p>
          <a:r>
            <a:rPr kumimoji="1" lang="ja-JP" altLang="en-US" sz="1100">
              <a:latin typeface="ＭＳ Ｐゴシック"/>
            </a:rPr>
            <a:t>特に、物件費は類似団体平均との差が大きいが、これは、ごみ処理施設を持たないことによる他市町の清掃プラントの使用料及び収集運搬業務委託料が挙げられる。</a:t>
          </a:r>
        </a:p>
        <a:p>
          <a:r>
            <a:rPr kumimoji="1" lang="ja-JP" altLang="en-US" sz="1100">
              <a:latin typeface="ＭＳ Ｐゴシック"/>
            </a:rPr>
            <a:t>繰出金については平成</a:t>
          </a:r>
          <a:r>
            <a:rPr kumimoji="1" lang="en-US" altLang="ja-JP" sz="1100">
              <a:latin typeface="ＭＳ Ｐゴシック"/>
            </a:rPr>
            <a:t>26</a:t>
          </a:r>
          <a:r>
            <a:rPr kumimoji="1" lang="ja-JP" altLang="en-US" sz="1100">
              <a:latin typeface="ＭＳ Ｐゴシック"/>
            </a:rPr>
            <a:t>年度から急激に増加しているが、これは公共下水道事業特別会計における下水道終末処理場跡地売払いの影響が大きい。</a:t>
          </a:r>
        </a:p>
        <a:p>
          <a:r>
            <a:rPr kumimoji="1" lang="ja-JP" altLang="en-US" sz="1100">
              <a:latin typeface="ＭＳ Ｐゴシック"/>
            </a:rPr>
            <a:t>また、類似団体平均は下回っているものの、民間保育施設保育事業費や障害者介護給付・障害児通所給付事業による扶助費の増加は、近年著しいため、注意が必要である。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静岡県清水町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32,478
31,540
8.81
10,182,911
9,621,776
549,997
6,321,906
7,755,843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150150</xdr:rowOff>
    </xdr:from>
    <xdr:to>
      <xdr:col>6</xdr:col>
      <xdr:colOff>511175</xdr:colOff>
      <xdr:row>36</xdr:row>
      <xdr:rowOff>41075</xdr:rowOff>
    </xdr:to>
    <xdr:cxnSp macro="">
      <xdr:nvCxnSpPr>
        <xdr:cNvPr id="63" name="直線コネクタ 62"/>
        <xdr:cNvCxnSpPr/>
      </xdr:nvCxnSpPr>
      <xdr:spPr>
        <a:xfrm>
          <a:off x="3797300" y="6150900"/>
          <a:ext cx="838200" cy="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150150</xdr:rowOff>
    </xdr:from>
    <xdr:to>
      <xdr:col>5</xdr:col>
      <xdr:colOff>358775</xdr:colOff>
      <xdr:row>36</xdr:row>
      <xdr:rowOff>32584</xdr:rowOff>
    </xdr:to>
    <xdr:cxnSp macro="">
      <xdr:nvCxnSpPr>
        <xdr:cNvPr id="66" name="直線コネクタ 65"/>
        <xdr:cNvCxnSpPr/>
      </xdr:nvCxnSpPr>
      <xdr:spPr>
        <a:xfrm flipV="1">
          <a:off x="2908300" y="615090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170071</xdr:rowOff>
    </xdr:from>
    <xdr:to>
      <xdr:col>4</xdr:col>
      <xdr:colOff>155575</xdr:colOff>
      <xdr:row>36</xdr:row>
      <xdr:rowOff>32584</xdr:rowOff>
    </xdr:to>
    <xdr:cxnSp macro="">
      <xdr:nvCxnSpPr>
        <xdr:cNvPr id="69" name="直線コネクタ 68"/>
        <xdr:cNvCxnSpPr/>
      </xdr:nvCxnSpPr>
      <xdr:spPr>
        <a:xfrm>
          <a:off x="2019300" y="6170821"/>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149824</xdr:rowOff>
    </xdr:from>
    <xdr:to>
      <xdr:col>2</xdr:col>
      <xdr:colOff>638175</xdr:colOff>
      <xdr:row>35</xdr:row>
      <xdr:rowOff>170071</xdr:rowOff>
    </xdr:to>
    <xdr:cxnSp macro="">
      <xdr:nvCxnSpPr>
        <xdr:cNvPr id="72" name="直線コネクタ 71"/>
        <xdr:cNvCxnSpPr/>
      </xdr:nvCxnSpPr>
      <xdr:spPr>
        <a:xfrm>
          <a:off x="1130300" y="5979124"/>
          <a:ext cx="889000" cy="19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161725</xdr:rowOff>
    </xdr:from>
    <xdr:to>
      <xdr:col>6</xdr:col>
      <xdr:colOff>561975</xdr:colOff>
      <xdr:row>36</xdr:row>
      <xdr:rowOff>91875</xdr:rowOff>
    </xdr:to>
    <xdr:sp macro="" textlink="">
      <xdr:nvSpPr>
        <xdr:cNvPr id="82" name="円/楕円 81"/>
        <xdr:cNvSpPr/>
      </xdr:nvSpPr>
      <xdr:spPr>
        <a:xfrm>
          <a:off x="4584700" y="616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140152</xdr:rowOff>
    </xdr:from>
    <xdr:ext cx="469744" cy="259045"/>
    <xdr:sp macro="" textlink="">
      <xdr:nvSpPr>
        <xdr:cNvPr id="83" name="議会費該当値テキスト"/>
        <xdr:cNvSpPr txBox="1"/>
      </xdr:nvSpPr>
      <xdr:spPr>
        <a:xfrm>
          <a:off x="4686300" y="6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99350</xdr:rowOff>
    </xdr:from>
    <xdr:to>
      <xdr:col>5</xdr:col>
      <xdr:colOff>409575</xdr:colOff>
      <xdr:row>36</xdr:row>
      <xdr:rowOff>29500</xdr:rowOff>
    </xdr:to>
    <xdr:sp macro="" textlink="">
      <xdr:nvSpPr>
        <xdr:cNvPr id="84" name="円/楕円 83"/>
        <xdr:cNvSpPr/>
      </xdr:nvSpPr>
      <xdr:spPr>
        <a:xfrm>
          <a:off x="3746500" y="61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20627</xdr:rowOff>
    </xdr:from>
    <xdr:ext cx="469744" cy="259045"/>
    <xdr:sp macro="" textlink="">
      <xdr:nvSpPr>
        <xdr:cNvPr id="85" name="テキスト ボックス 84"/>
        <xdr:cNvSpPr txBox="1"/>
      </xdr:nvSpPr>
      <xdr:spPr>
        <a:xfrm>
          <a:off x="3562427" y="61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153234</xdr:rowOff>
    </xdr:from>
    <xdr:to>
      <xdr:col>4</xdr:col>
      <xdr:colOff>206375</xdr:colOff>
      <xdr:row>36</xdr:row>
      <xdr:rowOff>83384</xdr:rowOff>
    </xdr:to>
    <xdr:sp macro="" textlink="">
      <xdr:nvSpPr>
        <xdr:cNvPr id="86" name="円/楕円 85"/>
        <xdr:cNvSpPr/>
      </xdr:nvSpPr>
      <xdr:spPr>
        <a:xfrm>
          <a:off x="2857500" y="615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74511</xdr:rowOff>
    </xdr:from>
    <xdr:ext cx="469744" cy="259045"/>
    <xdr:sp macro="" textlink="">
      <xdr:nvSpPr>
        <xdr:cNvPr id="87" name="テキスト ボックス 86"/>
        <xdr:cNvSpPr txBox="1"/>
      </xdr:nvSpPr>
      <xdr:spPr>
        <a:xfrm>
          <a:off x="2673427" y="624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119271</xdr:rowOff>
    </xdr:from>
    <xdr:to>
      <xdr:col>3</xdr:col>
      <xdr:colOff>3175</xdr:colOff>
      <xdr:row>36</xdr:row>
      <xdr:rowOff>49421</xdr:rowOff>
    </xdr:to>
    <xdr:sp macro="" textlink="">
      <xdr:nvSpPr>
        <xdr:cNvPr id="88" name="円/楕円 87"/>
        <xdr:cNvSpPr/>
      </xdr:nvSpPr>
      <xdr:spPr>
        <a:xfrm>
          <a:off x="1968500" y="612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40548</xdr:rowOff>
    </xdr:from>
    <xdr:ext cx="469744" cy="259045"/>
    <xdr:sp macro="" textlink="">
      <xdr:nvSpPr>
        <xdr:cNvPr id="89" name="テキスト ボックス 88"/>
        <xdr:cNvSpPr txBox="1"/>
      </xdr:nvSpPr>
      <xdr:spPr>
        <a:xfrm>
          <a:off x="1784427" y="621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99024</xdr:rowOff>
    </xdr:from>
    <xdr:to>
      <xdr:col>1</xdr:col>
      <xdr:colOff>485775</xdr:colOff>
      <xdr:row>35</xdr:row>
      <xdr:rowOff>29174</xdr:rowOff>
    </xdr:to>
    <xdr:sp macro="" textlink="">
      <xdr:nvSpPr>
        <xdr:cNvPr id="90" name="円/楕円 89"/>
        <xdr:cNvSpPr/>
      </xdr:nvSpPr>
      <xdr:spPr>
        <a:xfrm>
          <a:off x="1079500" y="592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20301</xdr:rowOff>
    </xdr:from>
    <xdr:ext cx="469744" cy="259045"/>
    <xdr:sp macro="" textlink="">
      <xdr:nvSpPr>
        <xdr:cNvPr id="91" name="テキスト ボックス 90"/>
        <xdr:cNvSpPr txBox="1"/>
      </xdr:nvSpPr>
      <xdr:spPr>
        <a:xfrm>
          <a:off x="895427" y="602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43307</xdr:rowOff>
    </xdr:from>
    <xdr:to>
      <xdr:col>6</xdr:col>
      <xdr:colOff>511175</xdr:colOff>
      <xdr:row>57</xdr:row>
      <xdr:rowOff>90787</xdr:rowOff>
    </xdr:to>
    <xdr:cxnSp macro="">
      <xdr:nvCxnSpPr>
        <xdr:cNvPr id="120" name="直線コネクタ 119"/>
        <xdr:cNvCxnSpPr/>
      </xdr:nvCxnSpPr>
      <xdr:spPr>
        <a:xfrm flipV="1">
          <a:off x="3797300" y="9815957"/>
          <a:ext cx="838200" cy="4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62167</xdr:rowOff>
    </xdr:from>
    <xdr:to>
      <xdr:col>5</xdr:col>
      <xdr:colOff>358775</xdr:colOff>
      <xdr:row>57</xdr:row>
      <xdr:rowOff>90787</xdr:rowOff>
    </xdr:to>
    <xdr:cxnSp macro="">
      <xdr:nvCxnSpPr>
        <xdr:cNvPr id="123" name="直線コネクタ 122"/>
        <xdr:cNvCxnSpPr/>
      </xdr:nvCxnSpPr>
      <xdr:spPr>
        <a:xfrm>
          <a:off x="2908300" y="9834817"/>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53404</xdr:rowOff>
    </xdr:from>
    <xdr:to>
      <xdr:col>4</xdr:col>
      <xdr:colOff>155575</xdr:colOff>
      <xdr:row>57</xdr:row>
      <xdr:rowOff>62167</xdr:rowOff>
    </xdr:to>
    <xdr:cxnSp macro="">
      <xdr:nvCxnSpPr>
        <xdr:cNvPr id="126" name="直線コネクタ 125"/>
        <xdr:cNvCxnSpPr/>
      </xdr:nvCxnSpPr>
      <xdr:spPr>
        <a:xfrm>
          <a:off x="2019300" y="982605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38446</xdr:rowOff>
    </xdr:from>
    <xdr:to>
      <xdr:col>2</xdr:col>
      <xdr:colOff>638175</xdr:colOff>
      <xdr:row>57</xdr:row>
      <xdr:rowOff>53404</xdr:rowOff>
    </xdr:to>
    <xdr:cxnSp macro="">
      <xdr:nvCxnSpPr>
        <xdr:cNvPr id="129" name="直線コネクタ 128"/>
        <xdr:cNvCxnSpPr/>
      </xdr:nvCxnSpPr>
      <xdr:spPr>
        <a:xfrm>
          <a:off x="1130300" y="9811096"/>
          <a:ext cx="889000" cy="1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163957</xdr:rowOff>
    </xdr:from>
    <xdr:to>
      <xdr:col>6</xdr:col>
      <xdr:colOff>561975</xdr:colOff>
      <xdr:row>57</xdr:row>
      <xdr:rowOff>94107</xdr:rowOff>
    </xdr:to>
    <xdr:sp macro="" textlink="">
      <xdr:nvSpPr>
        <xdr:cNvPr id="139" name="円/楕円 138"/>
        <xdr:cNvSpPr/>
      </xdr:nvSpPr>
      <xdr:spPr>
        <a:xfrm>
          <a:off x="4584700" y="97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142384</xdr:rowOff>
    </xdr:from>
    <xdr:ext cx="534377" cy="259045"/>
    <xdr:sp macro="" textlink="">
      <xdr:nvSpPr>
        <xdr:cNvPr id="140" name="総務費該当値テキスト"/>
        <xdr:cNvSpPr txBox="1"/>
      </xdr:nvSpPr>
      <xdr:spPr>
        <a:xfrm>
          <a:off x="4686300" y="974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39987</xdr:rowOff>
    </xdr:from>
    <xdr:to>
      <xdr:col>5</xdr:col>
      <xdr:colOff>409575</xdr:colOff>
      <xdr:row>57</xdr:row>
      <xdr:rowOff>141587</xdr:rowOff>
    </xdr:to>
    <xdr:sp macro="" textlink="">
      <xdr:nvSpPr>
        <xdr:cNvPr id="141" name="円/楕円 140"/>
        <xdr:cNvSpPr/>
      </xdr:nvSpPr>
      <xdr:spPr>
        <a:xfrm>
          <a:off x="3746500" y="98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132714</xdr:rowOff>
    </xdr:from>
    <xdr:ext cx="534377" cy="259045"/>
    <xdr:sp macro="" textlink="">
      <xdr:nvSpPr>
        <xdr:cNvPr id="142" name="テキスト ボックス 141"/>
        <xdr:cNvSpPr txBox="1"/>
      </xdr:nvSpPr>
      <xdr:spPr>
        <a:xfrm>
          <a:off x="3530111" y="9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11367</xdr:rowOff>
    </xdr:from>
    <xdr:to>
      <xdr:col>4</xdr:col>
      <xdr:colOff>206375</xdr:colOff>
      <xdr:row>57</xdr:row>
      <xdr:rowOff>112967</xdr:rowOff>
    </xdr:to>
    <xdr:sp macro="" textlink="">
      <xdr:nvSpPr>
        <xdr:cNvPr id="143" name="円/楕円 142"/>
        <xdr:cNvSpPr/>
      </xdr:nvSpPr>
      <xdr:spPr>
        <a:xfrm>
          <a:off x="2857500" y="97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104094</xdr:rowOff>
    </xdr:from>
    <xdr:ext cx="534377" cy="259045"/>
    <xdr:sp macro="" textlink="">
      <xdr:nvSpPr>
        <xdr:cNvPr id="144" name="テキスト ボックス 143"/>
        <xdr:cNvSpPr txBox="1"/>
      </xdr:nvSpPr>
      <xdr:spPr>
        <a:xfrm>
          <a:off x="2641111" y="9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2604</xdr:rowOff>
    </xdr:from>
    <xdr:to>
      <xdr:col>3</xdr:col>
      <xdr:colOff>3175</xdr:colOff>
      <xdr:row>57</xdr:row>
      <xdr:rowOff>104204</xdr:rowOff>
    </xdr:to>
    <xdr:sp macro="" textlink="">
      <xdr:nvSpPr>
        <xdr:cNvPr id="145" name="円/楕円 144"/>
        <xdr:cNvSpPr/>
      </xdr:nvSpPr>
      <xdr:spPr>
        <a:xfrm>
          <a:off x="1968500" y="97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95331</xdr:rowOff>
    </xdr:from>
    <xdr:ext cx="534377" cy="259045"/>
    <xdr:sp macro="" textlink="">
      <xdr:nvSpPr>
        <xdr:cNvPr id="146" name="テキスト ボックス 145"/>
        <xdr:cNvSpPr txBox="1"/>
      </xdr:nvSpPr>
      <xdr:spPr>
        <a:xfrm>
          <a:off x="1752111" y="986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159096</xdr:rowOff>
    </xdr:from>
    <xdr:to>
      <xdr:col>1</xdr:col>
      <xdr:colOff>485775</xdr:colOff>
      <xdr:row>57</xdr:row>
      <xdr:rowOff>89246</xdr:rowOff>
    </xdr:to>
    <xdr:sp macro="" textlink="">
      <xdr:nvSpPr>
        <xdr:cNvPr id="147" name="円/楕円 146"/>
        <xdr:cNvSpPr/>
      </xdr:nvSpPr>
      <xdr:spPr>
        <a:xfrm>
          <a:off x="1079500" y="976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80373</xdr:rowOff>
    </xdr:from>
    <xdr:ext cx="534377" cy="259045"/>
    <xdr:sp macro="" textlink="">
      <xdr:nvSpPr>
        <xdr:cNvPr id="148" name="テキスト ボックス 147"/>
        <xdr:cNvSpPr txBox="1"/>
      </xdr:nvSpPr>
      <xdr:spPr>
        <a:xfrm>
          <a:off x="863111" y="98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17742</xdr:rowOff>
    </xdr:from>
    <xdr:to>
      <xdr:col>6</xdr:col>
      <xdr:colOff>511175</xdr:colOff>
      <xdr:row>77</xdr:row>
      <xdr:rowOff>50226</xdr:rowOff>
    </xdr:to>
    <xdr:cxnSp macro="">
      <xdr:nvCxnSpPr>
        <xdr:cNvPr id="178" name="直線コネクタ 177"/>
        <xdr:cNvCxnSpPr/>
      </xdr:nvCxnSpPr>
      <xdr:spPr>
        <a:xfrm flipV="1">
          <a:off x="3797300" y="13219392"/>
          <a:ext cx="838200" cy="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42332</xdr:rowOff>
    </xdr:from>
    <xdr:to>
      <xdr:col>5</xdr:col>
      <xdr:colOff>358775</xdr:colOff>
      <xdr:row>77</xdr:row>
      <xdr:rowOff>50226</xdr:rowOff>
    </xdr:to>
    <xdr:cxnSp macro="">
      <xdr:nvCxnSpPr>
        <xdr:cNvPr id="181" name="直線コネクタ 180"/>
        <xdr:cNvCxnSpPr/>
      </xdr:nvCxnSpPr>
      <xdr:spPr>
        <a:xfrm>
          <a:off x="2908300" y="13243982"/>
          <a:ext cx="889000" cy="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42332</xdr:rowOff>
    </xdr:from>
    <xdr:to>
      <xdr:col>4</xdr:col>
      <xdr:colOff>155575</xdr:colOff>
      <xdr:row>77</xdr:row>
      <xdr:rowOff>63134</xdr:rowOff>
    </xdr:to>
    <xdr:cxnSp macro="">
      <xdr:nvCxnSpPr>
        <xdr:cNvPr id="184" name="直線コネクタ 183"/>
        <xdr:cNvCxnSpPr/>
      </xdr:nvCxnSpPr>
      <xdr:spPr>
        <a:xfrm flipV="1">
          <a:off x="2019300" y="13243982"/>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63134</xdr:rowOff>
    </xdr:from>
    <xdr:to>
      <xdr:col>2</xdr:col>
      <xdr:colOff>638175</xdr:colOff>
      <xdr:row>77</xdr:row>
      <xdr:rowOff>98346</xdr:rowOff>
    </xdr:to>
    <xdr:cxnSp macro="">
      <xdr:nvCxnSpPr>
        <xdr:cNvPr id="187" name="直線コネクタ 186"/>
        <xdr:cNvCxnSpPr/>
      </xdr:nvCxnSpPr>
      <xdr:spPr>
        <a:xfrm flipV="1">
          <a:off x="1130300" y="13264784"/>
          <a:ext cx="889000" cy="3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138392</xdr:rowOff>
    </xdr:from>
    <xdr:to>
      <xdr:col>6</xdr:col>
      <xdr:colOff>561975</xdr:colOff>
      <xdr:row>77</xdr:row>
      <xdr:rowOff>68542</xdr:rowOff>
    </xdr:to>
    <xdr:sp macro="" textlink="">
      <xdr:nvSpPr>
        <xdr:cNvPr id="197" name="円/楕円 196"/>
        <xdr:cNvSpPr/>
      </xdr:nvSpPr>
      <xdr:spPr>
        <a:xfrm>
          <a:off x="4584700" y="131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53319</xdr:rowOff>
    </xdr:from>
    <xdr:ext cx="534377" cy="259045"/>
    <xdr:sp macro="" textlink="">
      <xdr:nvSpPr>
        <xdr:cNvPr id="198" name="民生費該当値テキスト"/>
        <xdr:cNvSpPr txBox="1"/>
      </xdr:nvSpPr>
      <xdr:spPr>
        <a:xfrm>
          <a:off x="4686300" y="130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98,505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170876</xdr:rowOff>
    </xdr:from>
    <xdr:to>
      <xdr:col>5</xdr:col>
      <xdr:colOff>409575</xdr:colOff>
      <xdr:row>77</xdr:row>
      <xdr:rowOff>101026</xdr:rowOff>
    </xdr:to>
    <xdr:sp macro="" textlink="">
      <xdr:nvSpPr>
        <xdr:cNvPr id="199" name="円/楕円 198"/>
        <xdr:cNvSpPr/>
      </xdr:nvSpPr>
      <xdr:spPr>
        <a:xfrm>
          <a:off x="3746500" y="1320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92153</xdr:rowOff>
    </xdr:from>
    <xdr:ext cx="534377" cy="259045"/>
    <xdr:sp macro="" textlink="">
      <xdr:nvSpPr>
        <xdr:cNvPr id="200" name="テキスト ボックス 199"/>
        <xdr:cNvSpPr txBox="1"/>
      </xdr:nvSpPr>
      <xdr:spPr>
        <a:xfrm>
          <a:off x="3530111" y="1329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94,242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162982</xdr:rowOff>
    </xdr:from>
    <xdr:to>
      <xdr:col>4</xdr:col>
      <xdr:colOff>206375</xdr:colOff>
      <xdr:row>77</xdr:row>
      <xdr:rowOff>93132</xdr:rowOff>
    </xdr:to>
    <xdr:sp macro="" textlink="">
      <xdr:nvSpPr>
        <xdr:cNvPr id="201" name="円/楕円 200"/>
        <xdr:cNvSpPr/>
      </xdr:nvSpPr>
      <xdr:spPr>
        <a:xfrm>
          <a:off x="2857500" y="1319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84259</xdr:rowOff>
    </xdr:from>
    <xdr:ext cx="534377" cy="259045"/>
    <xdr:sp macro="" textlink="">
      <xdr:nvSpPr>
        <xdr:cNvPr id="202" name="テキスト ボックス 201"/>
        <xdr:cNvSpPr txBox="1"/>
      </xdr:nvSpPr>
      <xdr:spPr>
        <a:xfrm>
          <a:off x="2641111" y="1328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95,278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12334</xdr:rowOff>
    </xdr:from>
    <xdr:to>
      <xdr:col>3</xdr:col>
      <xdr:colOff>3175</xdr:colOff>
      <xdr:row>77</xdr:row>
      <xdr:rowOff>113934</xdr:rowOff>
    </xdr:to>
    <xdr:sp macro="" textlink="">
      <xdr:nvSpPr>
        <xdr:cNvPr id="203" name="円/楕円 202"/>
        <xdr:cNvSpPr/>
      </xdr:nvSpPr>
      <xdr:spPr>
        <a:xfrm>
          <a:off x="1968500" y="132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105061</xdr:rowOff>
    </xdr:from>
    <xdr:ext cx="534377" cy="259045"/>
    <xdr:sp macro="" textlink="">
      <xdr:nvSpPr>
        <xdr:cNvPr id="204" name="テキスト ボックス 203"/>
        <xdr:cNvSpPr txBox="1"/>
      </xdr:nvSpPr>
      <xdr:spPr>
        <a:xfrm>
          <a:off x="1752111" y="1330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92,548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47546</xdr:rowOff>
    </xdr:from>
    <xdr:to>
      <xdr:col>1</xdr:col>
      <xdr:colOff>485775</xdr:colOff>
      <xdr:row>77</xdr:row>
      <xdr:rowOff>149146</xdr:rowOff>
    </xdr:to>
    <xdr:sp macro="" textlink="">
      <xdr:nvSpPr>
        <xdr:cNvPr id="205" name="円/楕円 204"/>
        <xdr:cNvSpPr/>
      </xdr:nvSpPr>
      <xdr:spPr>
        <a:xfrm>
          <a:off x="1079500" y="1324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140273</xdr:rowOff>
    </xdr:from>
    <xdr:ext cx="534377" cy="259045"/>
    <xdr:sp macro="" textlink="">
      <xdr:nvSpPr>
        <xdr:cNvPr id="206" name="テキスト ボックス 205"/>
        <xdr:cNvSpPr txBox="1"/>
      </xdr:nvSpPr>
      <xdr:spPr>
        <a:xfrm>
          <a:off x="863111" y="1334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24730</xdr:rowOff>
    </xdr:from>
    <xdr:to>
      <xdr:col>6</xdr:col>
      <xdr:colOff>511175</xdr:colOff>
      <xdr:row>99</xdr:row>
      <xdr:rowOff>30789</xdr:rowOff>
    </xdr:to>
    <xdr:cxnSp macro="">
      <xdr:nvCxnSpPr>
        <xdr:cNvPr id="238" name="直線コネクタ 237"/>
        <xdr:cNvCxnSpPr/>
      </xdr:nvCxnSpPr>
      <xdr:spPr>
        <a:xfrm flipV="1">
          <a:off x="3797300" y="16998280"/>
          <a:ext cx="8382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30789</xdr:rowOff>
    </xdr:from>
    <xdr:to>
      <xdr:col>5</xdr:col>
      <xdr:colOff>358775</xdr:colOff>
      <xdr:row>99</xdr:row>
      <xdr:rowOff>32649</xdr:rowOff>
    </xdr:to>
    <xdr:cxnSp macro="">
      <xdr:nvCxnSpPr>
        <xdr:cNvPr id="241" name="直線コネクタ 240"/>
        <xdr:cNvCxnSpPr/>
      </xdr:nvCxnSpPr>
      <xdr:spPr>
        <a:xfrm flipV="1">
          <a:off x="2908300" y="17004339"/>
          <a:ext cx="8890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16370</xdr:rowOff>
    </xdr:from>
    <xdr:to>
      <xdr:col>4</xdr:col>
      <xdr:colOff>155575</xdr:colOff>
      <xdr:row>99</xdr:row>
      <xdr:rowOff>32649</xdr:rowOff>
    </xdr:to>
    <xdr:cxnSp macro="">
      <xdr:nvCxnSpPr>
        <xdr:cNvPr id="244" name="直線コネクタ 243"/>
        <xdr:cNvCxnSpPr/>
      </xdr:nvCxnSpPr>
      <xdr:spPr>
        <a:xfrm>
          <a:off x="2019300" y="16989920"/>
          <a:ext cx="889000" cy="1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1397</xdr:rowOff>
    </xdr:from>
    <xdr:to>
      <xdr:col>2</xdr:col>
      <xdr:colOff>638175</xdr:colOff>
      <xdr:row>99</xdr:row>
      <xdr:rowOff>16370</xdr:rowOff>
    </xdr:to>
    <xdr:cxnSp macro="">
      <xdr:nvCxnSpPr>
        <xdr:cNvPr id="247" name="直線コネクタ 246"/>
        <xdr:cNvCxnSpPr/>
      </xdr:nvCxnSpPr>
      <xdr:spPr>
        <a:xfrm>
          <a:off x="1130300" y="16974947"/>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145380</xdr:rowOff>
    </xdr:from>
    <xdr:to>
      <xdr:col>6</xdr:col>
      <xdr:colOff>561975</xdr:colOff>
      <xdr:row>99</xdr:row>
      <xdr:rowOff>75530</xdr:rowOff>
    </xdr:to>
    <xdr:sp macro="" textlink="">
      <xdr:nvSpPr>
        <xdr:cNvPr id="257" name="円/楕円 256"/>
        <xdr:cNvSpPr/>
      </xdr:nvSpPr>
      <xdr:spPr>
        <a:xfrm>
          <a:off x="4584700" y="169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60307</xdr:rowOff>
    </xdr:from>
    <xdr:ext cx="534377" cy="259045"/>
    <xdr:sp macro="" textlink="">
      <xdr:nvSpPr>
        <xdr:cNvPr id="258" name="衛生費該当値テキスト"/>
        <xdr:cNvSpPr txBox="1"/>
      </xdr:nvSpPr>
      <xdr:spPr>
        <a:xfrm>
          <a:off x="4686300" y="1686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24,541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151439</xdr:rowOff>
    </xdr:from>
    <xdr:to>
      <xdr:col>5</xdr:col>
      <xdr:colOff>409575</xdr:colOff>
      <xdr:row>99</xdr:row>
      <xdr:rowOff>81589</xdr:rowOff>
    </xdr:to>
    <xdr:sp macro="" textlink="">
      <xdr:nvSpPr>
        <xdr:cNvPr id="259" name="円/楕円 258"/>
        <xdr:cNvSpPr/>
      </xdr:nvSpPr>
      <xdr:spPr>
        <a:xfrm>
          <a:off x="3746500" y="169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72716</xdr:rowOff>
    </xdr:from>
    <xdr:ext cx="534377" cy="259045"/>
    <xdr:sp macro="" textlink="">
      <xdr:nvSpPr>
        <xdr:cNvPr id="260" name="テキスト ボックス 259"/>
        <xdr:cNvSpPr txBox="1"/>
      </xdr:nvSpPr>
      <xdr:spPr>
        <a:xfrm>
          <a:off x="3530111" y="1704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153299</xdr:rowOff>
    </xdr:from>
    <xdr:to>
      <xdr:col>4</xdr:col>
      <xdr:colOff>206375</xdr:colOff>
      <xdr:row>99</xdr:row>
      <xdr:rowOff>83449</xdr:rowOff>
    </xdr:to>
    <xdr:sp macro="" textlink="">
      <xdr:nvSpPr>
        <xdr:cNvPr id="261" name="円/楕円 260"/>
        <xdr:cNvSpPr/>
      </xdr:nvSpPr>
      <xdr:spPr>
        <a:xfrm>
          <a:off x="2857500" y="169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74576</xdr:rowOff>
    </xdr:from>
    <xdr:ext cx="534377" cy="259045"/>
    <xdr:sp macro="" textlink="">
      <xdr:nvSpPr>
        <xdr:cNvPr id="262" name="テキスト ボックス 261"/>
        <xdr:cNvSpPr txBox="1"/>
      </xdr:nvSpPr>
      <xdr:spPr>
        <a:xfrm>
          <a:off x="2641111" y="170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137020</xdr:rowOff>
    </xdr:from>
    <xdr:to>
      <xdr:col>3</xdr:col>
      <xdr:colOff>3175</xdr:colOff>
      <xdr:row>99</xdr:row>
      <xdr:rowOff>67170</xdr:rowOff>
    </xdr:to>
    <xdr:sp macro="" textlink="">
      <xdr:nvSpPr>
        <xdr:cNvPr id="263" name="円/楕円 262"/>
        <xdr:cNvSpPr/>
      </xdr:nvSpPr>
      <xdr:spPr>
        <a:xfrm>
          <a:off x="1968500" y="169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58297</xdr:rowOff>
    </xdr:from>
    <xdr:ext cx="534377" cy="259045"/>
    <xdr:sp macro="" textlink="">
      <xdr:nvSpPr>
        <xdr:cNvPr id="264" name="テキスト ボックス 263"/>
        <xdr:cNvSpPr txBox="1"/>
      </xdr:nvSpPr>
      <xdr:spPr>
        <a:xfrm>
          <a:off x="1752111" y="1703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122047</xdr:rowOff>
    </xdr:from>
    <xdr:to>
      <xdr:col>1</xdr:col>
      <xdr:colOff>485775</xdr:colOff>
      <xdr:row>99</xdr:row>
      <xdr:rowOff>52197</xdr:rowOff>
    </xdr:to>
    <xdr:sp macro="" textlink="">
      <xdr:nvSpPr>
        <xdr:cNvPr id="265" name="円/楕円 264"/>
        <xdr:cNvSpPr/>
      </xdr:nvSpPr>
      <xdr:spPr>
        <a:xfrm>
          <a:off x="1079500" y="1692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43324</xdr:rowOff>
    </xdr:from>
    <xdr:ext cx="534377" cy="259045"/>
    <xdr:sp macro="" textlink="">
      <xdr:nvSpPr>
        <xdr:cNvPr id="266" name="テキスト ボックス 265"/>
        <xdr:cNvSpPr txBox="1"/>
      </xdr:nvSpPr>
      <xdr:spPr>
        <a:xfrm>
          <a:off x="863111" y="170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156845</xdr:rowOff>
    </xdr:from>
    <xdr:to>
      <xdr:col>15</xdr:col>
      <xdr:colOff>180975</xdr:colOff>
      <xdr:row>36</xdr:row>
      <xdr:rowOff>160274</xdr:rowOff>
    </xdr:to>
    <xdr:cxnSp macro="">
      <xdr:nvCxnSpPr>
        <xdr:cNvPr id="295" name="直線コネクタ 294"/>
        <xdr:cNvCxnSpPr/>
      </xdr:nvCxnSpPr>
      <xdr:spPr>
        <a:xfrm>
          <a:off x="9639300" y="632904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96283</xdr:rowOff>
    </xdr:from>
    <xdr:ext cx="378565" cy="259045"/>
    <xdr:sp macro="" textlink="">
      <xdr:nvSpPr>
        <xdr:cNvPr id="296" name="労働費平均値テキスト"/>
        <xdr:cNvSpPr txBox="1"/>
      </xdr:nvSpPr>
      <xdr:spPr>
        <a:xfrm>
          <a:off x="10528300" y="6439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25400</xdr:rowOff>
    </xdr:from>
    <xdr:to>
      <xdr:col>14</xdr:col>
      <xdr:colOff>28575</xdr:colOff>
      <xdr:row>36</xdr:row>
      <xdr:rowOff>156845</xdr:rowOff>
    </xdr:to>
    <xdr:cxnSp macro="">
      <xdr:nvCxnSpPr>
        <xdr:cNvPr id="298" name="直線コネクタ 297"/>
        <xdr:cNvCxnSpPr/>
      </xdr:nvCxnSpPr>
      <xdr:spPr>
        <a:xfrm>
          <a:off x="8750300" y="5854700"/>
          <a:ext cx="889000" cy="47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59707</xdr:rowOff>
    </xdr:from>
    <xdr:ext cx="378565" cy="259045"/>
    <xdr:sp macro="" textlink="">
      <xdr:nvSpPr>
        <xdr:cNvPr id="300" name="テキスト ボックス 299"/>
        <xdr:cNvSpPr txBox="1"/>
      </xdr:nvSpPr>
      <xdr:spPr>
        <a:xfrm>
          <a:off x="9450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25400</xdr:rowOff>
    </xdr:from>
    <xdr:to>
      <xdr:col>12</xdr:col>
      <xdr:colOff>511175</xdr:colOff>
      <xdr:row>35</xdr:row>
      <xdr:rowOff>154940</xdr:rowOff>
    </xdr:to>
    <xdr:cxnSp macro="">
      <xdr:nvCxnSpPr>
        <xdr:cNvPr id="301" name="直線コネクタ 300"/>
        <xdr:cNvCxnSpPr/>
      </xdr:nvCxnSpPr>
      <xdr:spPr>
        <a:xfrm flipV="1">
          <a:off x="7861300" y="5854700"/>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133240</xdr:rowOff>
    </xdr:from>
    <xdr:ext cx="469744" cy="259045"/>
    <xdr:sp macro="" textlink="">
      <xdr:nvSpPr>
        <xdr:cNvPr id="303" name="テキスト ボックス 302"/>
        <xdr:cNvSpPr txBox="1"/>
      </xdr:nvSpPr>
      <xdr:spPr>
        <a:xfrm>
          <a:off x="8515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138557</xdr:rowOff>
    </xdr:from>
    <xdr:to>
      <xdr:col>11</xdr:col>
      <xdr:colOff>307975</xdr:colOff>
      <xdr:row>35</xdr:row>
      <xdr:rowOff>154940</xdr:rowOff>
    </xdr:to>
    <xdr:cxnSp macro="">
      <xdr:nvCxnSpPr>
        <xdr:cNvPr id="304" name="直線コネクタ 303"/>
        <xdr:cNvCxnSpPr/>
      </xdr:nvCxnSpPr>
      <xdr:spPr>
        <a:xfrm>
          <a:off x="6972300" y="5624957"/>
          <a:ext cx="889000" cy="53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30370</xdr:rowOff>
    </xdr:from>
    <xdr:ext cx="469744" cy="259045"/>
    <xdr:sp macro="" textlink="">
      <xdr:nvSpPr>
        <xdr:cNvPr id="306" name="テキスト ボックス 305"/>
        <xdr:cNvSpPr txBox="1"/>
      </xdr:nvSpPr>
      <xdr:spPr>
        <a:xfrm>
          <a:off x="7626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118762</xdr:rowOff>
    </xdr:from>
    <xdr:ext cx="469744" cy="259045"/>
    <xdr:sp macro="" textlink="">
      <xdr:nvSpPr>
        <xdr:cNvPr id="308" name="テキスト ボックス 307"/>
        <xdr:cNvSpPr txBox="1"/>
      </xdr:nvSpPr>
      <xdr:spPr>
        <a:xfrm>
          <a:off x="6737427" y="59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109474</xdr:rowOff>
    </xdr:from>
    <xdr:to>
      <xdr:col>15</xdr:col>
      <xdr:colOff>231775</xdr:colOff>
      <xdr:row>37</xdr:row>
      <xdr:rowOff>39624</xdr:rowOff>
    </xdr:to>
    <xdr:sp macro="" textlink="">
      <xdr:nvSpPr>
        <xdr:cNvPr id="314" name="円/楕円 313"/>
        <xdr:cNvSpPr/>
      </xdr:nvSpPr>
      <xdr:spPr>
        <a:xfrm>
          <a:off x="104267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132351</xdr:rowOff>
    </xdr:from>
    <xdr:ext cx="469744" cy="259045"/>
    <xdr:sp macro="" textlink="">
      <xdr:nvSpPr>
        <xdr:cNvPr id="315" name="労働費該当値テキスト"/>
        <xdr:cNvSpPr txBox="1"/>
      </xdr:nvSpPr>
      <xdr:spPr>
        <a:xfrm>
          <a:off x="10528300" y="61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106045</xdr:rowOff>
    </xdr:from>
    <xdr:to>
      <xdr:col>14</xdr:col>
      <xdr:colOff>79375</xdr:colOff>
      <xdr:row>37</xdr:row>
      <xdr:rowOff>36195</xdr:rowOff>
    </xdr:to>
    <xdr:sp macro="" textlink="">
      <xdr:nvSpPr>
        <xdr:cNvPr id="316" name="円/楕円 315"/>
        <xdr:cNvSpPr/>
      </xdr:nvSpPr>
      <xdr:spPr>
        <a:xfrm>
          <a:off x="9588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52722</xdr:rowOff>
    </xdr:from>
    <xdr:ext cx="469744" cy="259045"/>
    <xdr:sp macro="" textlink="">
      <xdr:nvSpPr>
        <xdr:cNvPr id="317" name="テキスト ボックス 316"/>
        <xdr:cNvSpPr txBox="1"/>
      </xdr:nvSpPr>
      <xdr:spPr>
        <a:xfrm>
          <a:off x="9404427"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146050</xdr:rowOff>
    </xdr:from>
    <xdr:to>
      <xdr:col>12</xdr:col>
      <xdr:colOff>561975</xdr:colOff>
      <xdr:row>34</xdr:row>
      <xdr:rowOff>76200</xdr:rowOff>
    </xdr:to>
    <xdr:sp macro="" textlink="">
      <xdr:nvSpPr>
        <xdr:cNvPr id="318" name="円/楕円 317"/>
        <xdr:cNvSpPr/>
      </xdr:nvSpPr>
      <xdr:spPr>
        <a:xfrm>
          <a:off x="8699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92727</xdr:rowOff>
    </xdr:from>
    <xdr:ext cx="469744" cy="259045"/>
    <xdr:sp macro="" textlink="">
      <xdr:nvSpPr>
        <xdr:cNvPr id="319" name="テキスト ボックス 318"/>
        <xdr:cNvSpPr txBox="1"/>
      </xdr:nvSpPr>
      <xdr:spPr>
        <a:xfrm>
          <a:off x="8515427"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104140</xdr:rowOff>
    </xdr:from>
    <xdr:to>
      <xdr:col>11</xdr:col>
      <xdr:colOff>358775</xdr:colOff>
      <xdr:row>36</xdr:row>
      <xdr:rowOff>34290</xdr:rowOff>
    </xdr:to>
    <xdr:sp macro="" textlink="">
      <xdr:nvSpPr>
        <xdr:cNvPr id="320" name="円/楕円 319"/>
        <xdr:cNvSpPr/>
      </xdr:nvSpPr>
      <xdr:spPr>
        <a:xfrm>
          <a:off x="7810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50817</xdr:rowOff>
    </xdr:from>
    <xdr:ext cx="469744" cy="259045"/>
    <xdr:sp macro="" textlink="">
      <xdr:nvSpPr>
        <xdr:cNvPr id="321" name="テキスト ボックス 320"/>
        <xdr:cNvSpPr txBox="1"/>
      </xdr:nvSpPr>
      <xdr:spPr>
        <a:xfrm>
          <a:off x="7626427" y="58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87757</xdr:rowOff>
    </xdr:from>
    <xdr:to>
      <xdr:col>10</xdr:col>
      <xdr:colOff>155575</xdr:colOff>
      <xdr:row>33</xdr:row>
      <xdr:rowOff>17907</xdr:rowOff>
    </xdr:to>
    <xdr:sp macro="" textlink="">
      <xdr:nvSpPr>
        <xdr:cNvPr id="322" name="円/楕円 321"/>
        <xdr:cNvSpPr/>
      </xdr:nvSpPr>
      <xdr:spPr>
        <a:xfrm>
          <a:off x="6921500" y="557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34434</xdr:rowOff>
    </xdr:from>
    <xdr:ext cx="469744" cy="259045"/>
    <xdr:sp macro="" textlink="">
      <xdr:nvSpPr>
        <xdr:cNvPr id="323" name="テキスト ボックス 322"/>
        <xdr:cNvSpPr txBox="1"/>
      </xdr:nvSpPr>
      <xdr:spPr>
        <a:xfrm>
          <a:off x="6737427" y="534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106004</xdr:rowOff>
    </xdr:from>
    <xdr:to>
      <xdr:col>15</xdr:col>
      <xdr:colOff>180975</xdr:colOff>
      <xdr:row>58</xdr:row>
      <xdr:rowOff>113960</xdr:rowOff>
    </xdr:to>
    <xdr:cxnSp macro="">
      <xdr:nvCxnSpPr>
        <xdr:cNvPr id="350" name="直線コネクタ 349"/>
        <xdr:cNvCxnSpPr/>
      </xdr:nvCxnSpPr>
      <xdr:spPr>
        <a:xfrm>
          <a:off x="9639300" y="10050104"/>
          <a:ext cx="8382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106004</xdr:rowOff>
    </xdr:from>
    <xdr:to>
      <xdr:col>14</xdr:col>
      <xdr:colOff>28575</xdr:colOff>
      <xdr:row>58</xdr:row>
      <xdr:rowOff>108770</xdr:rowOff>
    </xdr:to>
    <xdr:cxnSp macro="">
      <xdr:nvCxnSpPr>
        <xdr:cNvPr id="353" name="直線コネクタ 352"/>
        <xdr:cNvCxnSpPr/>
      </xdr:nvCxnSpPr>
      <xdr:spPr>
        <a:xfrm flipV="1">
          <a:off x="8750300" y="10050104"/>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108770</xdr:rowOff>
    </xdr:from>
    <xdr:to>
      <xdr:col>12</xdr:col>
      <xdr:colOff>511175</xdr:colOff>
      <xdr:row>58</xdr:row>
      <xdr:rowOff>116291</xdr:rowOff>
    </xdr:to>
    <xdr:cxnSp macro="">
      <xdr:nvCxnSpPr>
        <xdr:cNvPr id="356" name="直線コネクタ 355"/>
        <xdr:cNvCxnSpPr/>
      </xdr:nvCxnSpPr>
      <xdr:spPr>
        <a:xfrm flipV="1">
          <a:off x="7861300" y="10052870"/>
          <a:ext cx="8890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106965</xdr:rowOff>
    </xdr:from>
    <xdr:to>
      <xdr:col>11</xdr:col>
      <xdr:colOff>307975</xdr:colOff>
      <xdr:row>58</xdr:row>
      <xdr:rowOff>116291</xdr:rowOff>
    </xdr:to>
    <xdr:cxnSp macro="">
      <xdr:nvCxnSpPr>
        <xdr:cNvPr id="359" name="直線コネクタ 358"/>
        <xdr:cNvCxnSpPr/>
      </xdr:nvCxnSpPr>
      <xdr:spPr>
        <a:xfrm>
          <a:off x="6972300" y="10051065"/>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63160</xdr:rowOff>
    </xdr:from>
    <xdr:to>
      <xdr:col>15</xdr:col>
      <xdr:colOff>231775</xdr:colOff>
      <xdr:row>58</xdr:row>
      <xdr:rowOff>164760</xdr:rowOff>
    </xdr:to>
    <xdr:sp macro="" textlink="">
      <xdr:nvSpPr>
        <xdr:cNvPr id="369" name="円/楕円 368"/>
        <xdr:cNvSpPr/>
      </xdr:nvSpPr>
      <xdr:spPr>
        <a:xfrm>
          <a:off x="10426700" y="1000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149537</xdr:rowOff>
    </xdr:from>
    <xdr:ext cx="469744" cy="259045"/>
    <xdr:sp macro="" textlink="">
      <xdr:nvSpPr>
        <xdr:cNvPr id="370" name="農林水産業費該当値テキスト"/>
        <xdr:cNvSpPr txBox="1"/>
      </xdr:nvSpPr>
      <xdr:spPr>
        <a:xfrm>
          <a:off x="10528300" y="992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55204</xdr:rowOff>
    </xdr:from>
    <xdr:to>
      <xdr:col>14</xdr:col>
      <xdr:colOff>79375</xdr:colOff>
      <xdr:row>58</xdr:row>
      <xdr:rowOff>156804</xdr:rowOff>
    </xdr:to>
    <xdr:sp macro="" textlink="">
      <xdr:nvSpPr>
        <xdr:cNvPr id="371" name="円/楕円 370"/>
        <xdr:cNvSpPr/>
      </xdr:nvSpPr>
      <xdr:spPr>
        <a:xfrm>
          <a:off x="9588500" y="999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147931</xdr:rowOff>
    </xdr:from>
    <xdr:ext cx="469744" cy="259045"/>
    <xdr:sp macro="" textlink="">
      <xdr:nvSpPr>
        <xdr:cNvPr id="372" name="テキスト ボックス 371"/>
        <xdr:cNvSpPr txBox="1"/>
      </xdr:nvSpPr>
      <xdr:spPr>
        <a:xfrm>
          <a:off x="9404427" y="100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57970</xdr:rowOff>
    </xdr:from>
    <xdr:to>
      <xdr:col>12</xdr:col>
      <xdr:colOff>561975</xdr:colOff>
      <xdr:row>58</xdr:row>
      <xdr:rowOff>159570</xdr:rowOff>
    </xdr:to>
    <xdr:sp macro="" textlink="">
      <xdr:nvSpPr>
        <xdr:cNvPr id="373" name="円/楕円 372"/>
        <xdr:cNvSpPr/>
      </xdr:nvSpPr>
      <xdr:spPr>
        <a:xfrm>
          <a:off x="8699500" y="100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150697</xdr:rowOff>
    </xdr:from>
    <xdr:ext cx="469744" cy="259045"/>
    <xdr:sp macro="" textlink="">
      <xdr:nvSpPr>
        <xdr:cNvPr id="374" name="テキスト ボックス 373"/>
        <xdr:cNvSpPr txBox="1"/>
      </xdr:nvSpPr>
      <xdr:spPr>
        <a:xfrm>
          <a:off x="8515427" y="100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65491</xdr:rowOff>
    </xdr:from>
    <xdr:to>
      <xdr:col>11</xdr:col>
      <xdr:colOff>358775</xdr:colOff>
      <xdr:row>58</xdr:row>
      <xdr:rowOff>167091</xdr:rowOff>
    </xdr:to>
    <xdr:sp macro="" textlink="">
      <xdr:nvSpPr>
        <xdr:cNvPr id="375" name="円/楕円 374"/>
        <xdr:cNvSpPr/>
      </xdr:nvSpPr>
      <xdr:spPr>
        <a:xfrm>
          <a:off x="7810500" y="100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158218</xdr:rowOff>
    </xdr:from>
    <xdr:ext cx="469744" cy="259045"/>
    <xdr:sp macro="" textlink="">
      <xdr:nvSpPr>
        <xdr:cNvPr id="376" name="テキスト ボックス 375"/>
        <xdr:cNvSpPr txBox="1"/>
      </xdr:nvSpPr>
      <xdr:spPr>
        <a:xfrm>
          <a:off x="7626427" y="1010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56165</xdr:rowOff>
    </xdr:from>
    <xdr:to>
      <xdr:col>10</xdr:col>
      <xdr:colOff>155575</xdr:colOff>
      <xdr:row>58</xdr:row>
      <xdr:rowOff>157765</xdr:rowOff>
    </xdr:to>
    <xdr:sp macro="" textlink="">
      <xdr:nvSpPr>
        <xdr:cNvPr id="377" name="円/楕円 376"/>
        <xdr:cNvSpPr/>
      </xdr:nvSpPr>
      <xdr:spPr>
        <a:xfrm>
          <a:off x="6921500" y="1000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148892</xdr:rowOff>
    </xdr:from>
    <xdr:ext cx="469744" cy="259045"/>
    <xdr:sp macro="" textlink="">
      <xdr:nvSpPr>
        <xdr:cNvPr id="378" name="テキスト ボックス 377"/>
        <xdr:cNvSpPr txBox="1"/>
      </xdr:nvSpPr>
      <xdr:spPr>
        <a:xfrm>
          <a:off x="6737427" y="1009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54615</xdr:rowOff>
    </xdr:from>
    <xdr:to>
      <xdr:col>15</xdr:col>
      <xdr:colOff>180975</xdr:colOff>
      <xdr:row>78</xdr:row>
      <xdr:rowOff>103581</xdr:rowOff>
    </xdr:to>
    <xdr:cxnSp macro="">
      <xdr:nvCxnSpPr>
        <xdr:cNvPr id="405" name="直線コネクタ 404"/>
        <xdr:cNvCxnSpPr/>
      </xdr:nvCxnSpPr>
      <xdr:spPr>
        <a:xfrm flipV="1">
          <a:off x="9639300" y="13427715"/>
          <a:ext cx="8382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100107</xdr:rowOff>
    </xdr:from>
    <xdr:to>
      <xdr:col>14</xdr:col>
      <xdr:colOff>28575</xdr:colOff>
      <xdr:row>78</xdr:row>
      <xdr:rowOff>103581</xdr:rowOff>
    </xdr:to>
    <xdr:cxnSp macro="">
      <xdr:nvCxnSpPr>
        <xdr:cNvPr id="408" name="直線コネクタ 407"/>
        <xdr:cNvCxnSpPr/>
      </xdr:nvCxnSpPr>
      <xdr:spPr>
        <a:xfrm>
          <a:off x="8750300" y="13473207"/>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100107</xdr:rowOff>
    </xdr:from>
    <xdr:to>
      <xdr:col>12</xdr:col>
      <xdr:colOff>511175</xdr:colOff>
      <xdr:row>78</xdr:row>
      <xdr:rowOff>103901</xdr:rowOff>
    </xdr:to>
    <xdr:cxnSp macro="">
      <xdr:nvCxnSpPr>
        <xdr:cNvPr id="411" name="直線コネクタ 410"/>
        <xdr:cNvCxnSpPr/>
      </xdr:nvCxnSpPr>
      <xdr:spPr>
        <a:xfrm flipV="1">
          <a:off x="7861300" y="13473207"/>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103901</xdr:rowOff>
    </xdr:from>
    <xdr:to>
      <xdr:col>11</xdr:col>
      <xdr:colOff>307975</xdr:colOff>
      <xdr:row>78</xdr:row>
      <xdr:rowOff>105228</xdr:rowOff>
    </xdr:to>
    <xdr:cxnSp macro="">
      <xdr:nvCxnSpPr>
        <xdr:cNvPr id="414" name="直線コネクタ 413"/>
        <xdr:cNvCxnSpPr/>
      </xdr:nvCxnSpPr>
      <xdr:spPr>
        <a:xfrm flipV="1">
          <a:off x="6972300" y="13477001"/>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3815</xdr:rowOff>
    </xdr:from>
    <xdr:to>
      <xdr:col>15</xdr:col>
      <xdr:colOff>231775</xdr:colOff>
      <xdr:row>78</xdr:row>
      <xdr:rowOff>105415</xdr:rowOff>
    </xdr:to>
    <xdr:sp macro="" textlink="">
      <xdr:nvSpPr>
        <xdr:cNvPr id="424" name="円/楕円 423"/>
        <xdr:cNvSpPr/>
      </xdr:nvSpPr>
      <xdr:spPr>
        <a:xfrm>
          <a:off x="10426700" y="133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90192</xdr:rowOff>
    </xdr:from>
    <xdr:ext cx="469744" cy="259045"/>
    <xdr:sp macro="" textlink="">
      <xdr:nvSpPr>
        <xdr:cNvPr id="425" name="商工費該当値テキスト"/>
        <xdr:cNvSpPr txBox="1"/>
      </xdr:nvSpPr>
      <xdr:spPr>
        <a:xfrm>
          <a:off x="10528300" y="132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52781</xdr:rowOff>
    </xdr:from>
    <xdr:to>
      <xdr:col>14</xdr:col>
      <xdr:colOff>79375</xdr:colOff>
      <xdr:row>78</xdr:row>
      <xdr:rowOff>154381</xdr:rowOff>
    </xdr:to>
    <xdr:sp macro="" textlink="">
      <xdr:nvSpPr>
        <xdr:cNvPr id="426" name="円/楕円 425"/>
        <xdr:cNvSpPr/>
      </xdr:nvSpPr>
      <xdr:spPr>
        <a:xfrm>
          <a:off x="9588500" y="134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78</xdr:row>
      <xdr:rowOff>145508</xdr:rowOff>
    </xdr:from>
    <xdr:ext cx="378565" cy="259045"/>
    <xdr:sp macro="" textlink="">
      <xdr:nvSpPr>
        <xdr:cNvPr id="427" name="テキスト ボックス 426"/>
        <xdr:cNvSpPr txBox="1"/>
      </xdr:nvSpPr>
      <xdr:spPr>
        <a:xfrm>
          <a:off x="9450017" y="1351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49307</xdr:rowOff>
    </xdr:from>
    <xdr:to>
      <xdr:col>12</xdr:col>
      <xdr:colOff>561975</xdr:colOff>
      <xdr:row>78</xdr:row>
      <xdr:rowOff>150907</xdr:rowOff>
    </xdr:to>
    <xdr:sp macro="" textlink="">
      <xdr:nvSpPr>
        <xdr:cNvPr id="428" name="円/楕円 427"/>
        <xdr:cNvSpPr/>
      </xdr:nvSpPr>
      <xdr:spPr>
        <a:xfrm>
          <a:off x="8699500" y="134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142034</xdr:rowOff>
    </xdr:from>
    <xdr:ext cx="378565" cy="259045"/>
    <xdr:sp macro="" textlink="">
      <xdr:nvSpPr>
        <xdr:cNvPr id="429" name="テキスト ボックス 428"/>
        <xdr:cNvSpPr txBox="1"/>
      </xdr:nvSpPr>
      <xdr:spPr>
        <a:xfrm>
          <a:off x="8561017" y="13515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53101</xdr:rowOff>
    </xdr:from>
    <xdr:to>
      <xdr:col>11</xdr:col>
      <xdr:colOff>358775</xdr:colOff>
      <xdr:row>78</xdr:row>
      <xdr:rowOff>154701</xdr:rowOff>
    </xdr:to>
    <xdr:sp macro="" textlink="">
      <xdr:nvSpPr>
        <xdr:cNvPr id="430" name="円/楕円 429"/>
        <xdr:cNvSpPr/>
      </xdr:nvSpPr>
      <xdr:spPr>
        <a:xfrm>
          <a:off x="7810500" y="134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145828</xdr:rowOff>
    </xdr:from>
    <xdr:ext cx="378565" cy="259045"/>
    <xdr:sp macro="" textlink="">
      <xdr:nvSpPr>
        <xdr:cNvPr id="431" name="テキスト ボックス 430"/>
        <xdr:cNvSpPr txBox="1"/>
      </xdr:nvSpPr>
      <xdr:spPr>
        <a:xfrm>
          <a:off x="7672017" y="135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54428</xdr:rowOff>
    </xdr:from>
    <xdr:to>
      <xdr:col>10</xdr:col>
      <xdr:colOff>155575</xdr:colOff>
      <xdr:row>78</xdr:row>
      <xdr:rowOff>156028</xdr:rowOff>
    </xdr:to>
    <xdr:sp macro="" textlink="">
      <xdr:nvSpPr>
        <xdr:cNvPr id="432" name="円/楕円 431"/>
        <xdr:cNvSpPr/>
      </xdr:nvSpPr>
      <xdr:spPr>
        <a:xfrm>
          <a:off x="6921500" y="134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147155</xdr:rowOff>
    </xdr:from>
    <xdr:ext cx="378565" cy="259045"/>
    <xdr:sp macro="" textlink="">
      <xdr:nvSpPr>
        <xdr:cNvPr id="433" name="テキスト ボックス 432"/>
        <xdr:cNvSpPr txBox="1"/>
      </xdr:nvSpPr>
      <xdr:spPr>
        <a:xfrm>
          <a:off x="6783017" y="1352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55232</xdr:rowOff>
    </xdr:from>
    <xdr:to>
      <xdr:col>15</xdr:col>
      <xdr:colOff>180975</xdr:colOff>
      <xdr:row>96</xdr:row>
      <xdr:rowOff>66624</xdr:rowOff>
    </xdr:to>
    <xdr:cxnSp macro="">
      <xdr:nvCxnSpPr>
        <xdr:cNvPr id="462" name="直線コネクタ 461"/>
        <xdr:cNvCxnSpPr/>
      </xdr:nvCxnSpPr>
      <xdr:spPr>
        <a:xfrm flipV="1">
          <a:off x="9639300" y="16514432"/>
          <a:ext cx="8382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66624</xdr:rowOff>
    </xdr:from>
    <xdr:to>
      <xdr:col>14</xdr:col>
      <xdr:colOff>28575</xdr:colOff>
      <xdr:row>96</xdr:row>
      <xdr:rowOff>105194</xdr:rowOff>
    </xdr:to>
    <xdr:cxnSp macro="">
      <xdr:nvCxnSpPr>
        <xdr:cNvPr id="465" name="直線コネクタ 464"/>
        <xdr:cNvCxnSpPr/>
      </xdr:nvCxnSpPr>
      <xdr:spPr>
        <a:xfrm flipV="1">
          <a:off x="8750300" y="16525824"/>
          <a:ext cx="889000" cy="3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79045</xdr:rowOff>
    </xdr:from>
    <xdr:to>
      <xdr:col>12</xdr:col>
      <xdr:colOff>511175</xdr:colOff>
      <xdr:row>96</xdr:row>
      <xdr:rowOff>105194</xdr:rowOff>
    </xdr:to>
    <xdr:cxnSp macro="">
      <xdr:nvCxnSpPr>
        <xdr:cNvPr id="468" name="直線コネクタ 467"/>
        <xdr:cNvCxnSpPr/>
      </xdr:nvCxnSpPr>
      <xdr:spPr>
        <a:xfrm>
          <a:off x="7861300" y="16538245"/>
          <a:ext cx="889000" cy="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79045</xdr:rowOff>
    </xdr:from>
    <xdr:to>
      <xdr:col>11</xdr:col>
      <xdr:colOff>307975</xdr:colOff>
      <xdr:row>96</xdr:row>
      <xdr:rowOff>79273</xdr:rowOff>
    </xdr:to>
    <xdr:cxnSp macro="">
      <xdr:nvCxnSpPr>
        <xdr:cNvPr id="471" name="直線コネクタ 470"/>
        <xdr:cNvCxnSpPr/>
      </xdr:nvCxnSpPr>
      <xdr:spPr>
        <a:xfrm flipV="1">
          <a:off x="6972300" y="1653824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4432</xdr:rowOff>
    </xdr:from>
    <xdr:to>
      <xdr:col>15</xdr:col>
      <xdr:colOff>231775</xdr:colOff>
      <xdr:row>96</xdr:row>
      <xdr:rowOff>106032</xdr:rowOff>
    </xdr:to>
    <xdr:sp macro="" textlink="">
      <xdr:nvSpPr>
        <xdr:cNvPr id="481" name="円/楕円 480"/>
        <xdr:cNvSpPr/>
      </xdr:nvSpPr>
      <xdr:spPr>
        <a:xfrm>
          <a:off x="10426700" y="164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27309</xdr:rowOff>
    </xdr:from>
    <xdr:ext cx="534377" cy="259045"/>
    <xdr:sp macro="" textlink="">
      <xdr:nvSpPr>
        <xdr:cNvPr id="482" name="土木費該当値テキスト"/>
        <xdr:cNvSpPr txBox="1"/>
      </xdr:nvSpPr>
      <xdr:spPr>
        <a:xfrm>
          <a:off x="10528300" y="1631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39,651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15824</xdr:rowOff>
    </xdr:from>
    <xdr:to>
      <xdr:col>14</xdr:col>
      <xdr:colOff>79375</xdr:colOff>
      <xdr:row>96</xdr:row>
      <xdr:rowOff>117424</xdr:rowOff>
    </xdr:to>
    <xdr:sp macro="" textlink="">
      <xdr:nvSpPr>
        <xdr:cNvPr id="483" name="円/楕円 482"/>
        <xdr:cNvSpPr/>
      </xdr:nvSpPr>
      <xdr:spPr>
        <a:xfrm>
          <a:off x="9588500" y="164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108551</xdr:rowOff>
    </xdr:from>
    <xdr:ext cx="534377" cy="259045"/>
    <xdr:sp macro="" textlink="">
      <xdr:nvSpPr>
        <xdr:cNvPr id="484" name="テキスト ボックス 483"/>
        <xdr:cNvSpPr txBox="1"/>
      </xdr:nvSpPr>
      <xdr:spPr>
        <a:xfrm>
          <a:off x="9372111" y="1656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54394</xdr:rowOff>
    </xdr:from>
    <xdr:to>
      <xdr:col>12</xdr:col>
      <xdr:colOff>561975</xdr:colOff>
      <xdr:row>96</xdr:row>
      <xdr:rowOff>155994</xdr:rowOff>
    </xdr:to>
    <xdr:sp macro="" textlink="">
      <xdr:nvSpPr>
        <xdr:cNvPr id="485" name="円/楕円 484"/>
        <xdr:cNvSpPr/>
      </xdr:nvSpPr>
      <xdr:spPr>
        <a:xfrm>
          <a:off x="8699500" y="165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147121</xdr:rowOff>
    </xdr:from>
    <xdr:ext cx="534377" cy="259045"/>
    <xdr:sp macro="" textlink="">
      <xdr:nvSpPr>
        <xdr:cNvPr id="486" name="テキスト ボックス 485"/>
        <xdr:cNvSpPr txBox="1"/>
      </xdr:nvSpPr>
      <xdr:spPr>
        <a:xfrm>
          <a:off x="8483111" y="1660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28245</xdr:rowOff>
    </xdr:from>
    <xdr:to>
      <xdr:col>11</xdr:col>
      <xdr:colOff>358775</xdr:colOff>
      <xdr:row>96</xdr:row>
      <xdr:rowOff>129845</xdr:rowOff>
    </xdr:to>
    <xdr:sp macro="" textlink="">
      <xdr:nvSpPr>
        <xdr:cNvPr id="487" name="円/楕円 486"/>
        <xdr:cNvSpPr/>
      </xdr:nvSpPr>
      <xdr:spPr>
        <a:xfrm>
          <a:off x="7810500" y="164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146372</xdr:rowOff>
    </xdr:from>
    <xdr:ext cx="534377" cy="259045"/>
    <xdr:sp macro="" textlink="">
      <xdr:nvSpPr>
        <xdr:cNvPr id="488" name="テキスト ボックス 487"/>
        <xdr:cNvSpPr txBox="1"/>
      </xdr:nvSpPr>
      <xdr:spPr>
        <a:xfrm>
          <a:off x="7594111" y="162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28473</xdr:rowOff>
    </xdr:from>
    <xdr:to>
      <xdr:col>10</xdr:col>
      <xdr:colOff>155575</xdr:colOff>
      <xdr:row>96</xdr:row>
      <xdr:rowOff>130073</xdr:rowOff>
    </xdr:to>
    <xdr:sp macro="" textlink="">
      <xdr:nvSpPr>
        <xdr:cNvPr id="489" name="円/楕円 488"/>
        <xdr:cNvSpPr/>
      </xdr:nvSpPr>
      <xdr:spPr>
        <a:xfrm>
          <a:off x="6921500" y="164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146600</xdr:rowOff>
    </xdr:from>
    <xdr:ext cx="534377" cy="259045"/>
    <xdr:sp macro="" textlink="">
      <xdr:nvSpPr>
        <xdr:cNvPr id="490" name="テキスト ボックス 489"/>
        <xdr:cNvSpPr txBox="1"/>
      </xdr:nvSpPr>
      <xdr:spPr>
        <a:xfrm>
          <a:off x="6705111" y="1626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83138</xdr:rowOff>
    </xdr:from>
    <xdr:to>
      <xdr:col>23</xdr:col>
      <xdr:colOff>517525</xdr:colOff>
      <xdr:row>37</xdr:row>
      <xdr:rowOff>165597</xdr:rowOff>
    </xdr:to>
    <xdr:cxnSp macro="">
      <xdr:nvCxnSpPr>
        <xdr:cNvPr id="522" name="直線コネクタ 521"/>
        <xdr:cNvCxnSpPr/>
      </xdr:nvCxnSpPr>
      <xdr:spPr>
        <a:xfrm flipV="1">
          <a:off x="15481300" y="6426788"/>
          <a:ext cx="838200" cy="8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165597</xdr:rowOff>
    </xdr:from>
    <xdr:to>
      <xdr:col>22</xdr:col>
      <xdr:colOff>365125</xdr:colOff>
      <xdr:row>38</xdr:row>
      <xdr:rowOff>22722</xdr:rowOff>
    </xdr:to>
    <xdr:cxnSp macro="">
      <xdr:nvCxnSpPr>
        <xdr:cNvPr id="525" name="直線コネクタ 524"/>
        <xdr:cNvCxnSpPr/>
      </xdr:nvCxnSpPr>
      <xdr:spPr>
        <a:xfrm flipV="1">
          <a:off x="14592300" y="6509247"/>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22722</xdr:rowOff>
    </xdr:from>
    <xdr:to>
      <xdr:col>21</xdr:col>
      <xdr:colOff>161925</xdr:colOff>
      <xdr:row>38</xdr:row>
      <xdr:rowOff>108153</xdr:rowOff>
    </xdr:to>
    <xdr:cxnSp macro="">
      <xdr:nvCxnSpPr>
        <xdr:cNvPr id="528" name="直線コネクタ 527"/>
        <xdr:cNvCxnSpPr/>
      </xdr:nvCxnSpPr>
      <xdr:spPr>
        <a:xfrm flipV="1">
          <a:off x="13703300" y="6537822"/>
          <a:ext cx="889000" cy="8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108410</xdr:rowOff>
    </xdr:from>
    <xdr:ext cx="534377" cy="259045"/>
    <xdr:sp macro="" textlink="">
      <xdr:nvSpPr>
        <xdr:cNvPr id="530" name="テキスト ボックス 529"/>
        <xdr:cNvSpPr txBox="1"/>
      </xdr:nvSpPr>
      <xdr:spPr>
        <a:xfrm>
          <a:off x="14325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100936</xdr:rowOff>
    </xdr:from>
    <xdr:to>
      <xdr:col>19</xdr:col>
      <xdr:colOff>644525</xdr:colOff>
      <xdr:row>38</xdr:row>
      <xdr:rowOff>108153</xdr:rowOff>
    </xdr:to>
    <xdr:cxnSp macro="">
      <xdr:nvCxnSpPr>
        <xdr:cNvPr id="531" name="直線コネクタ 530"/>
        <xdr:cNvCxnSpPr/>
      </xdr:nvCxnSpPr>
      <xdr:spPr>
        <a:xfrm>
          <a:off x="12814300" y="6616036"/>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32338</xdr:rowOff>
    </xdr:from>
    <xdr:to>
      <xdr:col>23</xdr:col>
      <xdr:colOff>568325</xdr:colOff>
      <xdr:row>37</xdr:row>
      <xdr:rowOff>133938</xdr:rowOff>
    </xdr:to>
    <xdr:sp macro="" textlink="">
      <xdr:nvSpPr>
        <xdr:cNvPr id="541" name="円/楕円 540"/>
        <xdr:cNvSpPr/>
      </xdr:nvSpPr>
      <xdr:spPr>
        <a:xfrm>
          <a:off x="16268700" y="63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55215</xdr:rowOff>
    </xdr:from>
    <xdr:ext cx="534377" cy="259045"/>
    <xdr:sp macro="" textlink="">
      <xdr:nvSpPr>
        <xdr:cNvPr id="542" name="消防費該当値テキスト"/>
        <xdr:cNvSpPr txBox="1"/>
      </xdr:nvSpPr>
      <xdr:spPr>
        <a:xfrm>
          <a:off x="16370300" y="622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20,982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114797</xdr:rowOff>
    </xdr:from>
    <xdr:to>
      <xdr:col>22</xdr:col>
      <xdr:colOff>415925</xdr:colOff>
      <xdr:row>38</xdr:row>
      <xdr:rowOff>44948</xdr:rowOff>
    </xdr:to>
    <xdr:sp macro="" textlink="">
      <xdr:nvSpPr>
        <xdr:cNvPr id="543" name="円/楕円 542"/>
        <xdr:cNvSpPr/>
      </xdr:nvSpPr>
      <xdr:spPr>
        <a:xfrm>
          <a:off x="15430500" y="64584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61474</xdr:rowOff>
    </xdr:from>
    <xdr:ext cx="534377" cy="259045"/>
    <xdr:sp macro="" textlink="">
      <xdr:nvSpPr>
        <xdr:cNvPr id="544" name="テキスト ボックス 543"/>
        <xdr:cNvSpPr txBox="1"/>
      </xdr:nvSpPr>
      <xdr:spPr>
        <a:xfrm>
          <a:off x="15214111" y="623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143372</xdr:rowOff>
    </xdr:from>
    <xdr:to>
      <xdr:col>21</xdr:col>
      <xdr:colOff>212725</xdr:colOff>
      <xdr:row>38</xdr:row>
      <xdr:rowOff>73523</xdr:rowOff>
    </xdr:to>
    <xdr:sp macro="" textlink="">
      <xdr:nvSpPr>
        <xdr:cNvPr id="545" name="円/楕円 544"/>
        <xdr:cNvSpPr/>
      </xdr:nvSpPr>
      <xdr:spPr>
        <a:xfrm>
          <a:off x="14541500" y="6487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90049</xdr:rowOff>
    </xdr:from>
    <xdr:ext cx="534377" cy="259045"/>
    <xdr:sp macro="" textlink="">
      <xdr:nvSpPr>
        <xdr:cNvPr id="546" name="テキスト ボックス 545"/>
        <xdr:cNvSpPr txBox="1"/>
      </xdr:nvSpPr>
      <xdr:spPr>
        <a:xfrm>
          <a:off x="14325111" y="62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57353</xdr:rowOff>
    </xdr:from>
    <xdr:to>
      <xdr:col>20</xdr:col>
      <xdr:colOff>9525</xdr:colOff>
      <xdr:row>38</xdr:row>
      <xdr:rowOff>158953</xdr:rowOff>
    </xdr:to>
    <xdr:sp macro="" textlink="">
      <xdr:nvSpPr>
        <xdr:cNvPr id="547" name="円/楕円 546"/>
        <xdr:cNvSpPr/>
      </xdr:nvSpPr>
      <xdr:spPr>
        <a:xfrm>
          <a:off x="136525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150080</xdr:rowOff>
    </xdr:from>
    <xdr:ext cx="534377" cy="259045"/>
    <xdr:sp macro="" textlink="">
      <xdr:nvSpPr>
        <xdr:cNvPr id="548" name="テキスト ボックス 547"/>
        <xdr:cNvSpPr txBox="1"/>
      </xdr:nvSpPr>
      <xdr:spPr>
        <a:xfrm>
          <a:off x="13436111" y="666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50136</xdr:rowOff>
    </xdr:from>
    <xdr:to>
      <xdr:col>18</xdr:col>
      <xdr:colOff>492125</xdr:colOff>
      <xdr:row>38</xdr:row>
      <xdr:rowOff>151736</xdr:rowOff>
    </xdr:to>
    <xdr:sp macro="" textlink="">
      <xdr:nvSpPr>
        <xdr:cNvPr id="549" name="円/楕円 548"/>
        <xdr:cNvSpPr/>
      </xdr:nvSpPr>
      <xdr:spPr>
        <a:xfrm>
          <a:off x="12763500" y="65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142863</xdr:rowOff>
    </xdr:from>
    <xdr:ext cx="534377" cy="259045"/>
    <xdr:sp macro="" textlink="">
      <xdr:nvSpPr>
        <xdr:cNvPr id="550" name="テキスト ボックス 549"/>
        <xdr:cNvSpPr txBox="1"/>
      </xdr:nvSpPr>
      <xdr:spPr>
        <a:xfrm>
          <a:off x="12547111" y="665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39739</xdr:rowOff>
    </xdr:from>
    <xdr:to>
      <xdr:col>23</xdr:col>
      <xdr:colOff>517525</xdr:colOff>
      <xdr:row>58</xdr:row>
      <xdr:rowOff>161087</xdr:rowOff>
    </xdr:to>
    <xdr:cxnSp macro="">
      <xdr:nvCxnSpPr>
        <xdr:cNvPr id="580" name="直線コネクタ 579"/>
        <xdr:cNvCxnSpPr/>
      </xdr:nvCxnSpPr>
      <xdr:spPr>
        <a:xfrm>
          <a:off x="15481300" y="9983839"/>
          <a:ext cx="838200" cy="12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39739</xdr:rowOff>
    </xdr:from>
    <xdr:to>
      <xdr:col>22</xdr:col>
      <xdr:colOff>365125</xdr:colOff>
      <xdr:row>59</xdr:row>
      <xdr:rowOff>18644</xdr:rowOff>
    </xdr:to>
    <xdr:cxnSp macro="">
      <xdr:nvCxnSpPr>
        <xdr:cNvPr id="583" name="直線コネクタ 582"/>
        <xdr:cNvCxnSpPr/>
      </xdr:nvCxnSpPr>
      <xdr:spPr>
        <a:xfrm flipV="1">
          <a:off x="14592300" y="9983839"/>
          <a:ext cx="889000" cy="15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170993</xdr:rowOff>
    </xdr:from>
    <xdr:to>
      <xdr:col>21</xdr:col>
      <xdr:colOff>161925</xdr:colOff>
      <xdr:row>59</xdr:row>
      <xdr:rowOff>18644</xdr:rowOff>
    </xdr:to>
    <xdr:cxnSp macro="">
      <xdr:nvCxnSpPr>
        <xdr:cNvPr id="586" name="直線コネクタ 585"/>
        <xdr:cNvCxnSpPr/>
      </xdr:nvCxnSpPr>
      <xdr:spPr>
        <a:xfrm>
          <a:off x="13703300" y="10115093"/>
          <a:ext cx="8890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138544</xdr:rowOff>
    </xdr:from>
    <xdr:to>
      <xdr:col>19</xdr:col>
      <xdr:colOff>644525</xdr:colOff>
      <xdr:row>58</xdr:row>
      <xdr:rowOff>170993</xdr:rowOff>
    </xdr:to>
    <xdr:cxnSp macro="">
      <xdr:nvCxnSpPr>
        <xdr:cNvPr id="589" name="直線コネクタ 588"/>
        <xdr:cNvCxnSpPr/>
      </xdr:nvCxnSpPr>
      <xdr:spPr>
        <a:xfrm>
          <a:off x="12814300" y="10082644"/>
          <a:ext cx="889000" cy="3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110287</xdr:rowOff>
    </xdr:from>
    <xdr:to>
      <xdr:col>23</xdr:col>
      <xdr:colOff>568325</xdr:colOff>
      <xdr:row>59</xdr:row>
      <xdr:rowOff>40437</xdr:rowOff>
    </xdr:to>
    <xdr:sp macro="" textlink="">
      <xdr:nvSpPr>
        <xdr:cNvPr id="599" name="円/楕円 598"/>
        <xdr:cNvSpPr/>
      </xdr:nvSpPr>
      <xdr:spPr>
        <a:xfrm>
          <a:off x="16268700" y="1005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25214</xdr:rowOff>
    </xdr:from>
    <xdr:ext cx="534377" cy="259045"/>
    <xdr:sp macro="" textlink="">
      <xdr:nvSpPr>
        <xdr:cNvPr id="600" name="教育費該当値テキスト"/>
        <xdr:cNvSpPr txBox="1"/>
      </xdr:nvSpPr>
      <xdr:spPr>
        <a:xfrm>
          <a:off x="16370300" y="996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34,316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160389</xdr:rowOff>
    </xdr:from>
    <xdr:to>
      <xdr:col>22</xdr:col>
      <xdr:colOff>415925</xdr:colOff>
      <xdr:row>58</xdr:row>
      <xdr:rowOff>90539</xdr:rowOff>
    </xdr:to>
    <xdr:sp macro="" textlink="">
      <xdr:nvSpPr>
        <xdr:cNvPr id="601" name="円/楕円 600"/>
        <xdr:cNvSpPr/>
      </xdr:nvSpPr>
      <xdr:spPr>
        <a:xfrm>
          <a:off x="15430500" y="99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81666</xdr:rowOff>
    </xdr:from>
    <xdr:ext cx="534377" cy="259045"/>
    <xdr:sp macro="" textlink="">
      <xdr:nvSpPr>
        <xdr:cNvPr id="602" name="テキスト ボックス 601"/>
        <xdr:cNvSpPr txBox="1"/>
      </xdr:nvSpPr>
      <xdr:spPr>
        <a:xfrm>
          <a:off x="15214111" y="100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139294</xdr:rowOff>
    </xdr:from>
    <xdr:to>
      <xdr:col>21</xdr:col>
      <xdr:colOff>212725</xdr:colOff>
      <xdr:row>59</xdr:row>
      <xdr:rowOff>69444</xdr:rowOff>
    </xdr:to>
    <xdr:sp macro="" textlink="">
      <xdr:nvSpPr>
        <xdr:cNvPr id="603" name="円/楕円 602"/>
        <xdr:cNvSpPr/>
      </xdr:nvSpPr>
      <xdr:spPr>
        <a:xfrm>
          <a:off x="14541500" y="100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60571</xdr:rowOff>
    </xdr:from>
    <xdr:ext cx="534377" cy="259045"/>
    <xdr:sp macro="" textlink="">
      <xdr:nvSpPr>
        <xdr:cNvPr id="604" name="テキスト ボックス 603"/>
        <xdr:cNvSpPr txBox="1"/>
      </xdr:nvSpPr>
      <xdr:spPr>
        <a:xfrm>
          <a:off x="14325111" y="101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120193</xdr:rowOff>
    </xdr:from>
    <xdr:to>
      <xdr:col>20</xdr:col>
      <xdr:colOff>9525</xdr:colOff>
      <xdr:row>59</xdr:row>
      <xdr:rowOff>50343</xdr:rowOff>
    </xdr:to>
    <xdr:sp macro="" textlink="">
      <xdr:nvSpPr>
        <xdr:cNvPr id="605" name="円/楕円 604"/>
        <xdr:cNvSpPr/>
      </xdr:nvSpPr>
      <xdr:spPr>
        <a:xfrm>
          <a:off x="13652500" y="100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41470</xdr:rowOff>
    </xdr:from>
    <xdr:ext cx="534377" cy="259045"/>
    <xdr:sp macro="" textlink="">
      <xdr:nvSpPr>
        <xdr:cNvPr id="606" name="テキスト ボックス 605"/>
        <xdr:cNvSpPr txBox="1"/>
      </xdr:nvSpPr>
      <xdr:spPr>
        <a:xfrm>
          <a:off x="13436111" y="1015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87744</xdr:rowOff>
    </xdr:from>
    <xdr:to>
      <xdr:col>18</xdr:col>
      <xdr:colOff>492125</xdr:colOff>
      <xdr:row>59</xdr:row>
      <xdr:rowOff>17894</xdr:rowOff>
    </xdr:to>
    <xdr:sp macro="" textlink="">
      <xdr:nvSpPr>
        <xdr:cNvPr id="607" name="円/楕円 606"/>
        <xdr:cNvSpPr/>
      </xdr:nvSpPr>
      <xdr:spPr>
        <a:xfrm>
          <a:off x="12763500" y="100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9021</xdr:rowOff>
    </xdr:from>
    <xdr:ext cx="534377" cy="259045"/>
    <xdr:sp macro="" textlink="">
      <xdr:nvSpPr>
        <xdr:cNvPr id="608" name="テキスト ボックス 607"/>
        <xdr:cNvSpPr txBox="1"/>
      </xdr:nvSpPr>
      <xdr:spPr>
        <a:xfrm>
          <a:off x="12547111" y="101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29057</xdr:rowOff>
    </xdr:from>
    <xdr:to>
      <xdr:col>19</xdr:col>
      <xdr:colOff>644525</xdr:colOff>
      <xdr:row>79</xdr:row>
      <xdr:rowOff>44450</xdr:rowOff>
    </xdr:to>
    <xdr:cxnSp macro="">
      <xdr:nvCxnSpPr>
        <xdr:cNvPr id="646" name="直線コネクタ 645"/>
        <xdr:cNvCxnSpPr/>
      </xdr:nvCxnSpPr>
      <xdr:spPr>
        <a:xfrm>
          <a:off x="12814300" y="13573607"/>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149707</xdr:rowOff>
    </xdr:from>
    <xdr:to>
      <xdr:col>18</xdr:col>
      <xdr:colOff>492125</xdr:colOff>
      <xdr:row>79</xdr:row>
      <xdr:rowOff>79857</xdr:rowOff>
    </xdr:to>
    <xdr:sp macro="" textlink="">
      <xdr:nvSpPr>
        <xdr:cNvPr id="664" name="円/楕円 663"/>
        <xdr:cNvSpPr/>
      </xdr:nvSpPr>
      <xdr:spPr>
        <a:xfrm>
          <a:off x="12763500" y="135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70984</xdr:rowOff>
    </xdr:from>
    <xdr:ext cx="378565" cy="259045"/>
    <xdr:sp macro="" textlink="">
      <xdr:nvSpPr>
        <xdr:cNvPr id="665" name="テキスト ボックス 664"/>
        <xdr:cNvSpPr txBox="1"/>
      </xdr:nvSpPr>
      <xdr:spPr>
        <a:xfrm>
          <a:off x="12625017" y="1361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13889</xdr:rowOff>
    </xdr:from>
    <xdr:to>
      <xdr:col>23</xdr:col>
      <xdr:colOff>517525</xdr:colOff>
      <xdr:row>97</xdr:row>
      <xdr:rowOff>28274</xdr:rowOff>
    </xdr:to>
    <xdr:cxnSp macro="">
      <xdr:nvCxnSpPr>
        <xdr:cNvPr id="696" name="直線コネクタ 695"/>
        <xdr:cNvCxnSpPr/>
      </xdr:nvCxnSpPr>
      <xdr:spPr>
        <a:xfrm>
          <a:off x="15481300" y="16644539"/>
          <a:ext cx="8382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13872</xdr:rowOff>
    </xdr:from>
    <xdr:to>
      <xdr:col>22</xdr:col>
      <xdr:colOff>365125</xdr:colOff>
      <xdr:row>97</xdr:row>
      <xdr:rowOff>13889</xdr:rowOff>
    </xdr:to>
    <xdr:cxnSp macro="">
      <xdr:nvCxnSpPr>
        <xdr:cNvPr id="699" name="直線コネクタ 698"/>
        <xdr:cNvCxnSpPr/>
      </xdr:nvCxnSpPr>
      <xdr:spPr>
        <a:xfrm>
          <a:off x="14592300" y="16644522"/>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13872</xdr:rowOff>
    </xdr:from>
    <xdr:to>
      <xdr:col>21</xdr:col>
      <xdr:colOff>161925</xdr:colOff>
      <xdr:row>97</xdr:row>
      <xdr:rowOff>22902</xdr:rowOff>
    </xdr:to>
    <xdr:cxnSp macro="">
      <xdr:nvCxnSpPr>
        <xdr:cNvPr id="702" name="直線コネクタ 701"/>
        <xdr:cNvCxnSpPr/>
      </xdr:nvCxnSpPr>
      <xdr:spPr>
        <a:xfrm flipV="1">
          <a:off x="13703300" y="16644522"/>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16191</xdr:rowOff>
    </xdr:from>
    <xdr:to>
      <xdr:col>19</xdr:col>
      <xdr:colOff>644525</xdr:colOff>
      <xdr:row>97</xdr:row>
      <xdr:rowOff>22902</xdr:rowOff>
    </xdr:to>
    <xdr:cxnSp macro="">
      <xdr:nvCxnSpPr>
        <xdr:cNvPr id="705" name="直線コネクタ 704"/>
        <xdr:cNvCxnSpPr/>
      </xdr:nvCxnSpPr>
      <xdr:spPr>
        <a:xfrm>
          <a:off x="12814300" y="16646841"/>
          <a:ext cx="8890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148924</xdr:rowOff>
    </xdr:from>
    <xdr:to>
      <xdr:col>23</xdr:col>
      <xdr:colOff>568325</xdr:colOff>
      <xdr:row>97</xdr:row>
      <xdr:rowOff>79074</xdr:rowOff>
    </xdr:to>
    <xdr:sp macro="" textlink="">
      <xdr:nvSpPr>
        <xdr:cNvPr id="715" name="円/楕円 714"/>
        <xdr:cNvSpPr/>
      </xdr:nvSpPr>
      <xdr:spPr>
        <a:xfrm>
          <a:off x="16268700" y="1660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127351</xdr:rowOff>
    </xdr:from>
    <xdr:ext cx="534377" cy="259045"/>
    <xdr:sp macro="" textlink="">
      <xdr:nvSpPr>
        <xdr:cNvPr id="716" name="公債費該当値テキスト"/>
        <xdr:cNvSpPr txBox="1"/>
      </xdr:nvSpPr>
      <xdr:spPr>
        <a:xfrm>
          <a:off x="16370300" y="1658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25,324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134539</xdr:rowOff>
    </xdr:from>
    <xdr:to>
      <xdr:col>22</xdr:col>
      <xdr:colOff>415925</xdr:colOff>
      <xdr:row>97</xdr:row>
      <xdr:rowOff>64689</xdr:rowOff>
    </xdr:to>
    <xdr:sp macro="" textlink="">
      <xdr:nvSpPr>
        <xdr:cNvPr id="717" name="円/楕円 716"/>
        <xdr:cNvSpPr/>
      </xdr:nvSpPr>
      <xdr:spPr>
        <a:xfrm>
          <a:off x="15430500" y="165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55816</xdr:rowOff>
    </xdr:from>
    <xdr:ext cx="534377" cy="259045"/>
    <xdr:sp macro="" textlink="">
      <xdr:nvSpPr>
        <xdr:cNvPr id="718" name="テキスト ボックス 717"/>
        <xdr:cNvSpPr txBox="1"/>
      </xdr:nvSpPr>
      <xdr:spPr>
        <a:xfrm>
          <a:off x="15214111" y="166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134522</xdr:rowOff>
    </xdr:from>
    <xdr:to>
      <xdr:col>21</xdr:col>
      <xdr:colOff>212725</xdr:colOff>
      <xdr:row>97</xdr:row>
      <xdr:rowOff>64672</xdr:rowOff>
    </xdr:to>
    <xdr:sp macro="" textlink="">
      <xdr:nvSpPr>
        <xdr:cNvPr id="719" name="円/楕円 718"/>
        <xdr:cNvSpPr/>
      </xdr:nvSpPr>
      <xdr:spPr>
        <a:xfrm>
          <a:off x="14541500" y="165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55799</xdr:rowOff>
    </xdr:from>
    <xdr:ext cx="534377" cy="259045"/>
    <xdr:sp macro="" textlink="">
      <xdr:nvSpPr>
        <xdr:cNvPr id="720" name="テキスト ボックス 719"/>
        <xdr:cNvSpPr txBox="1"/>
      </xdr:nvSpPr>
      <xdr:spPr>
        <a:xfrm>
          <a:off x="14325111" y="1668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143552</xdr:rowOff>
    </xdr:from>
    <xdr:to>
      <xdr:col>20</xdr:col>
      <xdr:colOff>9525</xdr:colOff>
      <xdr:row>97</xdr:row>
      <xdr:rowOff>73702</xdr:rowOff>
    </xdr:to>
    <xdr:sp macro="" textlink="">
      <xdr:nvSpPr>
        <xdr:cNvPr id="721" name="円/楕円 720"/>
        <xdr:cNvSpPr/>
      </xdr:nvSpPr>
      <xdr:spPr>
        <a:xfrm>
          <a:off x="13652500" y="1660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64829</xdr:rowOff>
    </xdr:from>
    <xdr:ext cx="534377" cy="259045"/>
    <xdr:sp macro="" textlink="">
      <xdr:nvSpPr>
        <xdr:cNvPr id="722" name="テキスト ボックス 721"/>
        <xdr:cNvSpPr txBox="1"/>
      </xdr:nvSpPr>
      <xdr:spPr>
        <a:xfrm>
          <a:off x="13436111" y="1669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136841</xdr:rowOff>
    </xdr:from>
    <xdr:to>
      <xdr:col>18</xdr:col>
      <xdr:colOff>492125</xdr:colOff>
      <xdr:row>97</xdr:row>
      <xdr:rowOff>66991</xdr:rowOff>
    </xdr:to>
    <xdr:sp macro="" textlink="">
      <xdr:nvSpPr>
        <xdr:cNvPr id="723" name="円/楕円 722"/>
        <xdr:cNvSpPr/>
      </xdr:nvSpPr>
      <xdr:spPr>
        <a:xfrm>
          <a:off x="12763500" y="165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58118</xdr:rowOff>
    </xdr:from>
    <xdr:ext cx="534377" cy="259045"/>
    <xdr:sp macro="" textlink="">
      <xdr:nvSpPr>
        <xdr:cNvPr id="724" name="テキスト ボックス 723"/>
        <xdr:cNvSpPr txBox="1"/>
      </xdr:nvSpPr>
      <xdr:spPr>
        <a:xfrm>
          <a:off x="12547111" y="1668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年度を最大値として緩やかな減少傾向にあるなか、</a:t>
          </a:r>
          <a:r>
            <a:rPr kumimoji="1" lang="ja-JP" altLang="en-US" sz="1100">
              <a:solidFill>
                <a:schemeClr val="dk1"/>
              </a:solidFill>
              <a:effectLst/>
              <a:latin typeface="+mn-lt"/>
              <a:ea typeface="+mn-ea"/>
              <a:cs typeface="+mn-cs"/>
            </a:rPr>
            <a:t>労働費と消防費</a:t>
          </a:r>
          <a:r>
            <a:rPr kumimoji="1" lang="ja-JP" altLang="ja-JP" sz="1100">
              <a:solidFill>
                <a:schemeClr val="dk1"/>
              </a:solidFill>
              <a:effectLst/>
              <a:latin typeface="+mn-lt"/>
              <a:ea typeface="+mn-ea"/>
              <a:cs typeface="+mn-cs"/>
            </a:rPr>
            <a:t>は類似団体平均を上回っている。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消防費については平成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年より運用が開始される消防事務の一部事務組合化に関する準備経費の負担金が主な増額要因である。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商工費については、前年度比で急激に増加しているが、これは</a:t>
          </a:r>
          <a:r>
            <a:rPr lang="ja-JP" altLang="ja-JP" sz="1100">
              <a:solidFill>
                <a:schemeClr val="dk1"/>
              </a:solidFill>
              <a:effectLst/>
              <a:latin typeface="+mn-lt"/>
              <a:ea typeface="+mn-ea"/>
              <a:cs typeface="+mn-cs"/>
            </a:rPr>
            <a:t>プレミアム付商品券発行事業補助金</a:t>
          </a:r>
          <a:r>
            <a:rPr lang="ja-JP" altLang="en-US" sz="1100">
              <a:solidFill>
                <a:schemeClr val="dk1"/>
              </a:solidFill>
              <a:effectLst/>
              <a:latin typeface="+mn-lt"/>
              <a:ea typeface="+mn-ea"/>
              <a:cs typeface="+mn-cs"/>
            </a:rPr>
            <a:t>による影響が大きい。</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また、類似団体平均は下回っているものの、民間保育施設保育事業費や障害者介護給付・障害児通所給付事業による</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の増加は、近年著しいため注意が必要である。</a:t>
          </a:r>
          <a:endParaRPr lang="ja-JP" altLang="ja-JP">
            <a:effectLst/>
          </a:endParaRPr>
        </a:p>
        <a:p>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町税は減収したが、消費税率８％が通年化したことによる</a:t>
          </a:r>
          <a:r>
            <a:rPr lang="ja-JP" altLang="ja-JP" sz="1100" b="0">
              <a:solidFill>
                <a:schemeClr val="dk1"/>
              </a:solidFill>
              <a:effectLst/>
              <a:latin typeface="+mn-lt"/>
              <a:ea typeface="+mn-ea"/>
              <a:cs typeface="+mn-cs"/>
            </a:rPr>
            <a:t>地方消費税交付金</a:t>
          </a:r>
          <a:r>
            <a:rPr lang="ja-JP" altLang="en-US" sz="1100" b="0">
              <a:solidFill>
                <a:schemeClr val="dk1"/>
              </a:solidFill>
              <a:effectLst/>
              <a:latin typeface="+mn-lt"/>
              <a:ea typeface="+mn-ea"/>
              <a:cs typeface="+mn-cs"/>
            </a:rPr>
            <a:t>の</a:t>
          </a:r>
          <a:r>
            <a:rPr lang="ja-JP" altLang="en-US" sz="1100" b="0" i="0" u="none" strike="noStrike" baseline="0" smtClean="0">
              <a:solidFill>
                <a:schemeClr val="dk1"/>
              </a:solidFill>
              <a:latin typeface="+mn-lt"/>
              <a:ea typeface="+mn-ea"/>
              <a:cs typeface="+mn-cs"/>
            </a:rPr>
            <a:t>収入の増により実質収支は黒字を維持している。</a:t>
          </a:r>
        </a:p>
        <a:p>
          <a:r>
            <a:rPr lang="ja-JP" altLang="en-US" sz="1100" b="0" i="0" u="none" strike="noStrike" baseline="0" smtClean="0">
              <a:solidFill>
                <a:schemeClr val="dk1"/>
              </a:solidFill>
              <a:latin typeface="+mn-lt"/>
              <a:ea typeface="+mn-ea"/>
              <a:cs typeface="+mn-cs"/>
            </a:rPr>
            <a:t>　平成</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年度においては、</a:t>
          </a:r>
          <a:r>
            <a:rPr lang="ja-JP" altLang="ja-JP" sz="1100" b="0" i="0" baseline="0">
              <a:solidFill>
                <a:schemeClr val="dk1"/>
              </a:solidFill>
              <a:effectLst/>
              <a:latin typeface="+mn-lt"/>
              <a:ea typeface="+mn-ea"/>
              <a:cs typeface="+mn-cs"/>
            </a:rPr>
            <a:t>安定した財政運営ができ</a:t>
          </a:r>
          <a:r>
            <a:rPr lang="ja-JP" altLang="en-US" sz="1100" b="0" i="0" baseline="0">
              <a:solidFill>
                <a:schemeClr val="dk1"/>
              </a:solidFill>
              <a:effectLst/>
              <a:latin typeface="+mn-lt"/>
              <a:ea typeface="+mn-ea"/>
              <a:cs typeface="+mn-cs"/>
            </a:rPr>
            <a:t>たことにより、</a:t>
          </a:r>
          <a:r>
            <a:rPr lang="ja-JP" altLang="en-US" sz="1100" b="0" i="0" u="none" strike="noStrike" baseline="0" smtClean="0">
              <a:solidFill>
                <a:schemeClr val="dk1"/>
              </a:solidFill>
              <a:latin typeface="+mn-lt"/>
              <a:ea typeface="+mn-ea"/>
              <a:cs typeface="+mn-cs"/>
            </a:rPr>
            <a:t>財政調整基金の</a:t>
          </a:r>
          <a:r>
            <a:rPr lang="ja-JP" altLang="ja-JP" sz="1100" b="0" i="0" baseline="0">
              <a:solidFill>
                <a:schemeClr val="dk1"/>
              </a:solidFill>
              <a:effectLst/>
              <a:latin typeface="+mn-lt"/>
              <a:ea typeface="+mn-ea"/>
              <a:cs typeface="+mn-cs"/>
            </a:rPr>
            <a:t>積立額が</a:t>
          </a:r>
          <a:r>
            <a:rPr lang="ja-JP" altLang="en-US" sz="1100" b="0" i="0" u="none" strike="noStrike" baseline="0" smtClean="0">
              <a:solidFill>
                <a:schemeClr val="dk1"/>
              </a:solidFill>
              <a:latin typeface="+mn-lt"/>
              <a:ea typeface="+mn-ea"/>
              <a:cs typeface="+mn-cs"/>
            </a:rPr>
            <a:t>繰入額を上回ったため財政調整基金残高を伸ばしている。 </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これまで全会計ともに黒字であり、赤字額は生じていない。 </a:t>
          </a:r>
        </a:p>
        <a:p>
          <a:r>
            <a:rPr lang="ja-JP" altLang="en-US" sz="1100" b="0" i="0" u="none" strike="noStrike" baseline="0" smtClean="0">
              <a:solidFill>
                <a:schemeClr val="dk1"/>
              </a:solidFill>
              <a:latin typeface="+mn-lt"/>
              <a:ea typeface="+mn-ea"/>
              <a:cs typeface="+mn-cs"/>
            </a:rPr>
            <a:t>　黒字の額及び標準財政規模に対する比率は、決算規模が最大である一般会計の占める割合が大きくなっており、一般会計決算が連結比率に大きな影響を及ぼす構造となっている。 </a:t>
          </a:r>
        </a:p>
        <a:p>
          <a:r>
            <a:rPr lang="ja-JP" altLang="en-US" sz="1100" b="0" i="0" u="none" strike="noStrike" baseline="0" smtClean="0">
              <a:solidFill>
                <a:schemeClr val="dk1"/>
              </a:solidFill>
              <a:latin typeface="+mn-lt"/>
              <a:ea typeface="+mn-ea"/>
              <a:cs typeface="+mn-cs"/>
            </a:rPr>
            <a:t>　一般会計については、歳入の大きな割合を占める税収の動向や、歳出における大規模事業の実施などによって、黒字の額及び標準財政規模に対する比率が増減するため、年度によって差が生じている。 </a:t>
          </a: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年度は、財政調整基金を取り崩さなかったことにより実質収支額が低く計上されている。 </a:t>
          </a:r>
          <a:r>
            <a:rPr lang="ja-JP" altLang="en-US" sz="1100" b="0" i="0" baseline="0">
              <a:solidFill>
                <a:schemeClr val="dk1"/>
              </a:solidFill>
              <a:effectLst/>
              <a:latin typeface="+mn-lt"/>
              <a:ea typeface="+mn-ea"/>
              <a:cs typeface="+mn-cs"/>
            </a:rPr>
            <a:t>これを考慮すると、</a:t>
          </a:r>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23</a:t>
          </a:r>
          <a:r>
            <a:rPr lang="ja-JP" altLang="en-US" sz="1100" b="0" i="0" u="none" strike="noStrike" baseline="0" smtClean="0">
              <a:solidFill>
                <a:schemeClr val="dk1"/>
              </a:solidFill>
              <a:latin typeface="+mn-lt"/>
              <a:ea typeface="+mn-ea"/>
              <a:cs typeface="+mn-cs"/>
            </a:rPr>
            <a:t>年度から平成</a:t>
          </a:r>
          <a:r>
            <a:rPr lang="en-US" altLang="ja-JP" sz="1100" b="0" i="0" u="none" strike="noStrike" baseline="0" smtClean="0">
              <a:solidFill>
                <a:schemeClr val="dk1"/>
              </a:solidFill>
              <a:latin typeface="+mn-lt"/>
              <a:ea typeface="+mn-ea"/>
              <a:cs typeface="+mn-cs"/>
            </a:rPr>
            <a:t>25</a:t>
          </a:r>
          <a:r>
            <a:rPr lang="ja-JP" altLang="en-US" sz="1100" b="0" i="0" u="none" strike="noStrike" baseline="0" smtClean="0">
              <a:solidFill>
                <a:schemeClr val="dk1"/>
              </a:solidFill>
              <a:latin typeface="+mn-lt"/>
              <a:ea typeface="+mn-ea"/>
              <a:cs typeface="+mn-cs"/>
            </a:rPr>
            <a:t>年度までは、景気が回復したことによる法人税の回復にあわせて、実質収支額が増加していることになる。</a:t>
          </a:r>
          <a:endParaRPr lang="en-US" altLang="ja-JP" sz="1100" b="0" i="0" u="none" strike="noStrike" baseline="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なお、平成</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年度においては、</a:t>
          </a:r>
          <a:r>
            <a:rPr lang="ja-JP" altLang="ja-JP" sz="1100" b="0" i="0" baseline="0">
              <a:solidFill>
                <a:schemeClr val="dk1"/>
              </a:solidFill>
              <a:effectLst/>
              <a:latin typeface="+mn-lt"/>
              <a:ea typeface="+mn-ea"/>
              <a:cs typeface="+mn-cs"/>
            </a:rPr>
            <a:t>消費税率８％通年化したことによる</a:t>
          </a:r>
          <a:r>
            <a:rPr lang="ja-JP" altLang="ja-JP" sz="1100" b="0">
              <a:solidFill>
                <a:schemeClr val="dk1"/>
              </a:solidFill>
              <a:effectLst/>
              <a:latin typeface="+mn-lt"/>
              <a:ea typeface="+mn-ea"/>
              <a:cs typeface="+mn-cs"/>
            </a:rPr>
            <a:t>地方消費税交付金</a:t>
          </a:r>
          <a:r>
            <a:rPr lang="ja-JP" altLang="en-US" sz="1100" b="0">
              <a:solidFill>
                <a:schemeClr val="dk1"/>
              </a:solidFill>
              <a:effectLst/>
              <a:latin typeface="+mn-lt"/>
              <a:ea typeface="+mn-ea"/>
              <a:cs typeface="+mn-cs"/>
            </a:rPr>
            <a:t>の増により</a:t>
          </a:r>
          <a:r>
            <a:rPr lang="ja-JP" altLang="en-US" sz="1100" b="0" i="0" u="none" strike="noStrike" baseline="0" smtClean="0">
              <a:solidFill>
                <a:schemeClr val="dk1"/>
              </a:solidFill>
              <a:latin typeface="+mn-lt"/>
              <a:ea typeface="+mn-ea"/>
              <a:cs typeface="+mn-cs"/>
            </a:rPr>
            <a:t>実質収支額は平成</a:t>
          </a:r>
          <a:r>
            <a:rPr lang="en-US" altLang="ja-JP" sz="1100" b="0" i="0" u="none" strike="noStrike" baseline="0" smtClean="0">
              <a:solidFill>
                <a:schemeClr val="dk1"/>
              </a:solidFill>
              <a:latin typeface="+mn-lt"/>
              <a:ea typeface="+mn-ea"/>
              <a:cs typeface="+mn-cs"/>
            </a:rPr>
            <a:t>26</a:t>
          </a:r>
          <a:r>
            <a:rPr lang="ja-JP" altLang="en-US" sz="1100" b="0" i="0" u="none" strike="noStrike" baseline="0" smtClean="0">
              <a:solidFill>
                <a:schemeClr val="dk1"/>
              </a:solidFill>
              <a:latin typeface="+mn-lt"/>
              <a:ea typeface="+mn-ea"/>
              <a:cs typeface="+mn-cs"/>
            </a:rPr>
            <a:t>年度比</a:t>
          </a:r>
          <a:r>
            <a:rPr lang="en-US" altLang="ja-JP" sz="1100" b="0" i="0" u="none" strike="noStrike" baseline="0" smtClean="0">
              <a:solidFill>
                <a:schemeClr val="dk1"/>
              </a:solidFill>
              <a:latin typeface="+mn-lt"/>
              <a:ea typeface="+mn-ea"/>
              <a:cs typeface="+mn-cs"/>
            </a:rPr>
            <a:t>0.79</a:t>
          </a:r>
          <a:r>
            <a:rPr lang="ja-JP" altLang="en-US" sz="1100" b="0" i="0" u="none" strike="noStrike" baseline="0" smtClean="0">
              <a:solidFill>
                <a:schemeClr val="dk1"/>
              </a:solidFill>
              <a:latin typeface="+mn-lt"/>
              <a:ea typeface="+mn-ea"/>
              <a:cs typeface="+mn-cs"/>
            </a:rPr>
            <a:t>ポイントの増加した。 </a:t>
          </a:r>
        </a:p>
        <a:p>
          <a:r>
            <a:rPr kumimoji="1" lang="ja-JP" altLang="en-US" sz="1400" b="0" i="0" u="none" strike="noStrike" baseline="0">
              <a:solidFill>
                <a:schemeClr val="dk1"/>
              </a:solidFill>
              <a:latin typeface="ＭＳ ゴシック" pitchFamily="49" charset="-128"/>
              <a:ea typeface="ＭＳ ゴシック" pitchFamily="49" charset="-128"/>
              <a:cs typeface="+mn-cs"/>
            </a:rPr>
            <a:t> </a:t>
          </a:r>
          <a:r>
            <a:rPr lang="ja-JP" altLang="en-US" sz="1100" b="0" i="0" u="none" strike="noStrike" baseline="0" smtClean="0">
              <a:solidFill>
                <a:schemeClr val="dk1"/>
              </a:solidFill>
              <a:latin typeface="+mn-lt"/>
              <a:ea typeface="+mn-ea"/>
              <a:cs typeface="+mn-cs"/>
            </a:rPr>
            <a:t>また、各特別会計については、特定の事業における収入と支出を経理している性質上、概ね一定した比率で推移している。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en-US" sz="1100">
              <a:solidFill>
                <a:sysClr val="windowText" lastClr="000000"/>
              </a:solidFill>
              <a:effectLst/>
              <a:latin typeface="+mn-lt"/>
              <a:ea typeface="+mn-ea"/>
              <a:cs typeface="+mn-cs"/>
            </a:rPr>
            <a:t>一般</a:t>
          </a:r>
          <a:r>
            <a:rPr lang="ja-JP" altLang="ja-JP" sz="1100">
              <a:solidFill>
                <a:sysClr val="windowText" lastClr="000000"/>
              </a:solidFill>
              <a:effectLst/>
              <a:latin typeface="+mn-lt"/>
              <a:ea typeface="+mn-ea"/>
              <a:cs typeface="+mn-cs"/>
            </a:rPr>
            <a:t>会計の元利償還金</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減少となったが、下水道会計債の地方債償還に充てた繰出金等である元利償還金が増加し</a:t>
          </a:r>
          <a:r>
            <a:rPr lang="ja-JP" altLang="en-US" sz="1100">
              <a:solidFill>
                <a:sysClr val="windowText" lastClr="000000"/>
              </a:solidFill>
              <a:effectLst/>
              <a:latin typeface="+mn-lt"/>
              <a:ea typeface="+mn-ea"/>
              <a:cs typeface="+mn-cs"/>
            </a:rPr>
            <a:t>たため</a:t>
          </a:r>
          <a:r>
            <a:rPr lang="ja-JP" altLang="ja-JP" sz="1100">
              <a:solidFill>
                <a:sysClr val="windowText" lastClr="000000"/>
              </a:solidFill>
              <a:effectLst/>
              <a:latin typeface="+mn-lt"/>
              <a:ea typeface="+mn-ea"/>
              <a:cs typeface="+mn-cs"/>
            </a:rPr>
            <a:t>、合わせて</a:t>
          </a:r>
          <a:r>
            <a:rPr lang="en-US" altLang="ja-JP" sz="1100">
              <a:solidFill>
                <a:sysClr val="windowText" lastClr="000000"/>
              </a:solidFill>
              <a:effectLst/>
              <a:latin typeface="+mn-lt"/>
              <a:ea typeface="+mn-ea"/>
              <a:cs typeface="+mn-cs"/>
            </a:rPr>
            <a:t>48</a:t>
          </a:r>
          <a:r>
            <a:rPr lang="ja-JP" altLang="en-US" sz="1100">
              <a:solidFill>
                <a:sysClr val="windowText" lastClr="000000"/>
              </a:solidFill>
              <a:effectLst/>
              <a:latin typeface="+mn-lt"/>
              <a:ea typeface="+mn-ea"/>
              <a:cs typeface="+mn-cs"/>
            </a:rPr>
            <a:t>百万</a:t>
          </a:r>
          <a:r>
            <a:rPr lang="ja-JP" altLang="ja-JP" sz="1100">
              <a:solidFill>
                <a:sysClr val="windowText" lastClr="000000"/>
              </a:solidFill>
              <a:effectLst/>
              <a:latin typeface="+mn-lt"/>
              <a:ea typeface="+mn-ea"/>
              <a:cs typeface="+mn-cs"/>
            </a:rPr>
            <a:t>円の</a:t>
          </a:r>
          <a:r>
            <a:rPr lang="ja-JP" altLang="en-US" sz="1100">
              <a:solidFill>
                <a:sysClr val="windowText" lastClr="000000"/>
              </a:solidFill>
              <a:effectLst/>
              <a:latin typeface="+mn-lt"/>
              <a:ea typeface="+mn-ea"/>
              <a:cs typeface="+mn-cs"/>
            </a:rPr>
            <a:t>増</a:t>
          </a:r>
          <a:r>
            <a:rPr lang="ja-JP" altLang="ja-JP" sz="1100">
              <a:solidFill>
                <a:sysClr val="windowText" lastClr="000000"/>
              </a:solidFill>
              <a:effectLst/>
              <a:latin typeface="+mn-lt"/>
              <a:ea typeface="+mn-ea"/>
              <a:cs typeface="+mn-cs"/>
            </a:rPr>
            <a:t>となった。</a:t>
          </a:r>
          <a:endParaRPr lang="en-US" altLang="ja-JP" sz="1100">
            <a:solidFill>
              <a:sysClr val="windowText" lastClr="000000"/>
            </a:solidFill>
            <a:effectLst/>
            <a:latin typeface="+mn-lt"/>
            <a:ea typeface="+mn-ea"/>
            <a:cs typeface="+mn-cs"/>
          </a:endParaRPr>
        </a:p>
        <a:p>
          <a:r>
            <a:rPr lang="ja-JP" altLang="en-US" sz="1100" b="0" i="0" u="none" strike="noStrike" baseline="0" smtClean="0">
              <a:solidFill>
                <a:sysClr val="windowText" lastClr="000000"/>
              </a:solidFill>
              <a:latin typeface="+mn-lt"/>
              <a:ea typeface="+mn-ea"/>
              <a:cs typeface="+mn-cs"/>
            </a:rPr>
            <a:t>　また、この元利償還金等から算定上控除される普通交付税に算入される公債費等のうち、</a:t>
          </a:r>
          <a:r>
            <a:rPr lang="ja-JP" altLang="en-US" sz="1100" b="0" i="0" u="none" strike="noStrike" baseline="0" smtClean="0">
              <a:solidFill>
                <a:schemeClr val="dk1"/>
              </a:solidFill>
              <a:latin typeface="+mn-lt"/>
              <a:ea typeface="+mn-ea"/>
              <a:cs typeface="+mn-cs"/>
            </a:rPr>
            <a:t>減税補てん債</a:t>
          </a:r>
          <a:r>
            <a:rPr lang="ja-JP" altLang="ja-JP" sz="1100">
              <a:solidFill>
                <a:sysClr val="windowText" lastClr="000000"/>
              </a:solidFill>
              <a:effectLst/>
              <a:latin typeface="+mn-lt"/>
              <a:ea typeface="+mn-ea"/>
              <a:cs typeface="+mn-cs"/>
            </a:rPr>
            <a:t>残高が減少</a:t>
          </a:r>
          <a:r>
            <a:rPr lang="ja-JP" altLang="en-US" sz="1100">
              <a:solidFill>
                <a:sysClr val="windowText" lastClr="000000"/>
              </a:solidFill>
              <a:effectLst/>
              <a:latin typeface="+mn-lt"/>
              <a:ea typeface="+mn-ea"/>
              <a:cs typeface="+mn-cs"/>
            </a:rPr>
            <a:t>したことの</a:t>
          </a:r>
          <a:r>
            <a:rPr lang="ja-JP" altLang="ja-JP" sz="1100">
              <a:solidFill>
                <a:sysClr val="windowText" lastClr="000000"/>
              </a:solidFill>
              <a:effectLst/>
              <a:latin typeface="+mn-lt"/>
              <a:ea typeface="+mn-ea"/>
              <a:cs typeface="+mn-cs"/>
            </a:rPr>
            <a:t>影響を受け基準財政需要額算入見込額</a:t>
          </a:r>
          <a:r>
            <a:rPr lang="ja-JP" altLang="en-US" sz="1100">
              <a:solidFill>
                <a:sysClr val="windowText" lastClr="000000"/>
              </a:solidFill>
              <a:effectLst/>
              <a:latin typeface="+mn-lt"/>
              <a:ea typeface="+mn-ea"/>
              <a:cs typeface="+mn-cs"/>
            </a:rPr>
            <a:t>が減少した。</a:t>
          </a:r>
          <a:endParaRPr lang="en-US" altLang="ja-JP" sz="1100">
            <a:solidFill>
              <a:sysClr val="windowText" lastClr="000000"/>
            </a:solidFill>
            <a:effectLst/>
            <a:latin typeface="+mn-lt"/>
            <a:ea typeface="+mn-ea"/>
            <a:cs typeface="+mn-cs"/>
          </a:endParaRPr>
        </a:p>
        <a:p>
          <a:r>
            <a:rPr lang="ja-JP" altLang="en-US" sz="1100" b="0" i="0" u="none" strike="noStrike" baseline="0" smtClean="0">
              <a:solidFill>
                <a:sysClr val="windowText" lastClr="000000"/>
              </a:solidFill>
              <a:effectLst/>
              <a:latin typeface="+mn-lt"/>
              <a:ea typeface="+mn-ea"/>
              <a:cs typeface="+mn-cs"/>
            </a:rPr>
            <a:t>　よって</a:t>
          </a:r>
          <a:r>
            <a:rPr lang="ja-JP" altLang="en-US" sz="1100" b="0" i="0" u="none" strike="noStrike" baseline="0" smtClean="0">
              <a:solidFill>
                <a:sysClr val="windowText" lastClr="000000"/>
              </a:solidFill>
              <a:latin typeface="+mn-lt"/>
              <a:ea typeface="+mn-ea"/>
              <a:cs typeface="+mn-cs"/>
            </a:rPr>
            <a:t>、実質公債費比率の分子は増加に転じた。 </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大規模建設事業等の減少により、</a:t>
          </a:r>
          <a:r>
            <a:rPr lang="ja-JP" altLang="en-US" sz="1100">
              <a:solidFill>
                <a:schemeClr val="dk1"/>
              </a:solidFill>
              <a:effectLst/>
              <a:latin typeface="+mn-lt"/>
              <a:ea typeface="+mn-ea"/>
              <a:cs typeface="+mn-cs"/>
            </a:rPr>
            <a:t>一般</a:t>
          </a:r>
          <a:r>
            <a:rPr lang="ja-JP" altLang="ja-JP" sz="1100">
              <a:solidFill>
                <a:schemeClr val="dk1"/>
              </a:solidFill>
              <a:effectLst/>
              <a:latin typeface="+mn-lt"/>
              <a:ea typeface="+mn-ea"/>
              <a:cs typeface="+mn-cs"/>
            </a:rPr>
            <a:t>会計</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の地方債残高</a:t>
          </a:r>
          <a:r>
            <a:rPr lang="ja-JP" altLang="en-US" sz="1100">
              <a:solidFill>
                <a:schemeClr val="dk1"/>
              </a:solidFill>
              <a:effectLst/>
              <a:latin typeface="+mn-lt"/>
              <a:ea typeface="+mn-ea"/>
              <a:cs typeface="+mn-cs"/>
            </a:rPr>
            <a:t>は減少したものの、</a:t>
          </a:r>
          <a:r>
            <a:rPr lang="ja-JP" altLang="ja-JP" sz="1100">
              <a:solidFill>
                <a:schemeClr val="dk1"/>
              </a:solidFill>
              <a:effectLst/>
              <a:latin typeface="+mn-lt"/>
              <a:ea typeface="+mn-ea"/>
              <a:cs typeface="+mn-cs"/>
            </a:rPr>
            <a:t>下水道会計債の残高</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の影響を受け、一般会計からの公営企業債等繰入見込額</a:t>
          </a:r>
          <a:r>
            <a:rPr lang="ja-JP" altLang="en-US" sz="1100">
              <a:solidFill>
                <a:schemeClr val="dk1"/>
              </a:solidFill>
              <a:effectLst/>
              <a:latin typeface="+mn-lt"/>
              <a:ea typeface="+mn-ea"/>
              <a:cs typeface="+mn-cs"/>
            </a:rPr>
            <a:t>は増加に転じた。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充当可能基金について、財政調整基金残高の増があったものの、緊急地震・津波対策基金</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皆減等により、</a:t>
          </a:r>
          <a:r>
            <a:rPr lang="en-US" altLang="ja-JP" sz="1100">
              <a:solidFill>
                <a:schemeClr val="dk1"/>
              </a:solidFill>
              <a:effectLst/>
              <a:latin typeface="+mn-lt"/>
              <a:ea typeface="+mn-ea"/>
              <a:cs typeface="+mn-cs"/>
            </a:rPr>
            <a:t>11</a:t>
          </a:r>
          <a:r>
            <a:rPr lang="ja-JP" altLang="en-US" sz="1100">
              <a:solidFill>
                <a:schemeClr val="dk1"/>
              </a:solidFill>
              <a:effectLst/>
              <a:latin typeface="+mn-lt"/>
              <a:ea typeface="+mn-ea"/>
              <a:cs typeface="+mn-cs"/>
            </a:rPr>
            <a:t>百万</a:t>
          </a:r>
          <a:r>
            <a:rPr lang="ja-JP" altLang="ja-JP" sz="1100">
              <a:solidFill>
                <a:schemeClr val="dk1"/>
              </a:solidFill>
              <a:effectLst/>
              <a:latin typeface="+mn-lt"/>
              <a:ea typeface="+mn-ea"/>
              <a:cs typeface="+mn-cs"/>
            </a:rPr>
            <a:t>円減となった。</a:t>
          </a:r>
          <a:r>
            <a:rPr lang="ja-JP" altLang="en-US" sz="1100" b="0" i="0" u="none" strike="noStrike" baseline="0" smtClean="0">
              <a:solidFill>
                <a:schemeClr val="dk1"/>
              </a:solidFill>
              <a:effectLst/>
              <a:latin typeface="+mn-lt"/>
              <a:ea typeface="+mn-ea"/>
              <a:cs typeface="+mn-cs"/>
            </a:rPr>
            <a:t>また、</a:t>
          </a:r>
          <a:r>
            <a:rPr lang="ja-JP" altLang="ja-JP" sz="1100">
              <a:solidFill>
                <a:schemeClr val="dk1"/>
              </a:solidFill>
              <a:effectLst/>
              <a:latin typeface="+mn-lt"/>
              <a:ea typeface="+mn-ea"/>
              <a:cs typeface="+mn-cs"/>
            </a:rPr>
            <a:t>基準財政需要額算入見込額について、単位費用の多くが減額とな</a:t>
          </a:r>
          <a:r>
            <a:rPr lang="ja-JP" altLang="en-US" sz="1100">
              <a:solidFill>
                <a:schemeClr val="dk1"/>
              </a:solidFill>
              <a:effectLst/>
              <a:latin typeface="+mn-lt"/>
              <a:ea typeface="+mn-ea"/>
              <a:cs typeface="+mn-cs"/>
            </a:rPr>
            <a:t>ったため、</a:t>
          </a:r>
          <a:r>
            <a:rPr lang="en-US" altLang="ja-JP" sz="1100">
              <a:solidFill>
                <a:schemeClr val="dk1"/>
              </a:solidFill>
              <a:effectLst/>
              <a:latin typeface="+mn-lt"/>
              <a:ea typeface="+mn-ea"/>
              <a:cs typeface="+mn-cs"/>
            </a:rPr>
            <a:t>103</a:t>
          </a:r>
          <a:r>
            <a:rPr lang="ja-JP" altLang="en-US" sz="1100">
              <a:solidFill>
                <a:schemeClr val="dk1"/>
              </a:solidFill>
              <a:effectLst/>
              <a:latin typeface="+mn-lt"/>
              <a:ea typeface="+mn-ea"/>
              <a:cs typeface="+mn-cs"/>
            </a:rPr>
            <a:t>百万</a:t>
          </a:r>
          <a:r>
            <a:rPr lang="ja-JP" altLang="ja-JP" sz="1100">
              <a:solidFill>
                <a:schemeClr val="dk1"/>
              </a:solidFill>
              <a:effectLst/>
              <a:latin typeface="+mn-lt"/>
              <a:ea typeface="+mn-ea"/>
              <a:cs typeface="+mn-cs"/>
            </a:rPr>
            <a:t>円減となった。</a:t>
          </a:r>
          <a:endParaRPr lang="en-US" altLang="ja-JP" sz="1100">
            <a:solidFill>
              <a:schemeClr val="dk1"/>
            </a:solidFill>
            <a:effectLst/>
            <a:latin typeface="+mn-lt"/>
            <a:ea typeface="+mn-ea"/>
            <a:cs typeface="+mn-cs"/>
          </a:endParaRPr>
        </a:p>
        <a:p>
          <a:r>
            <a:rPr lang="ja-JP" altLang="en-US" sz="1100" b="0" i="0" u="none" strike="noStrike" baseline="0">
              <a:solidFill>
                <a:schemeClr val="dk1"/>
              </a:solidFill>
              <a:effectLst/>
              <a:latin typeface="+mn-lt"/>
              <a:ea typeface="+mn-ea"/>
              <a:cs typeface="+mn-cs"/>
            </a:rPr>
            <a:t>　一方、</a:t>
          </a:r>
          <a:r>
            <a:rPr lang="ja-JP" altLang="ja-JP" sz="1100">
              <a:solidFill>
                <a:schemeClr val="dk1"/>
              </a:solidFill>
              <a:effectLst/>
              <a:latin typeface="+mn-lt"/>
              <a:ea typeface="+mn-ea"/>
              <a:cs typeface="+mn-cs"/>
            </a:rPr>
            <a:t>都市計画事業に充当された一般財源が減少した影響</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、都市計画事業債に充当</a:t>
          </a:r>
          <a:r>
            <a:rPr lang="ja-JP" altLang="en-US" sz="1100">
              <a:solidFill>
                <a:schemeClr val="dk1"/>
              </a:solidFill>
              <a:effectLst/>
              <a:latin typeface="+mn-lt"/>
              <a:ea typeface="+mn-ea"/>
              <a:cs typeface="+mn-cs"/>
            </a:rPr>
            <a:t>可能な都市</a:t>
          </a:r>
          <a:r>
            <a:rPr lang="ja-JP" altLang="ja-JP" sz="1100">
              <a:solidFill>
                <a:schemeClr val="dk1"/>
              </a:solidFill>
              <a:effectLst/>
              <a:latin typeface="+mn-lt"/>
              <a:ea typeface="+mn-ea"/>
              <a:cs typeface="+mn-cs"/>
            </a:rPr>
            <a:t>計画税が</a:t>
          </a:r>
          <a:r>
            <a:rPr lang="en-US" altLang="ja-JP" sz="1100">
              <a:solidFill>
                <a:schemeClr val="dk1"/>
              </a:solidFill>
              <a:effectLst/>
              <a:latin typeface="+mn-lt"/>
              <a:ea typeface="+mn-ea"/>
              <a:cs typeface="+mn-cs"/>
            </a:rPr>
            <a:t>128</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増額した。</a:t>
          </a:r>
          <a:endParaRPr lang="ja-JP" altLang="en-US" sz="1100" b="0" i="0" u="none" strike="noStrike" baseline="0" smtClean="0">
            <a:solidFill>
              <a:srgbClr val="FF0000"/>
            </a:solidFill>
            <a:latin typeface="+mn-lt"/>
            <a:ea typeface="+mn-ea"/>
            <a:cs typeface="+mn-cs"/>
          </a:endParaRPr>
        </a:p>
        <a:p>
          <a:r>
            <a:rPr lang="ja-JP" altLang="en-US" sz="1100" b="0" i="0" u="none" strike="noStrike" baseline="0" smtClean="0">
              <a:solidFill>
                <a:srgbClr val="FF0000"/>
              </a:solidFill>
              <a:latin typeface="+mn-lt"/>
              <a:ea typeface="+mn-ea"/>
              <a:cs typeface="+mn-cs"/>
            </a:rPr>
            <a:t>　</a:t>
          </a:r>
          <a:r>
            <a:rPr lang="ja-JP" altLang="en-US" sz="1100" b="0" i="0" u="none" strike="noStrike" baseline="0" smtClean="0">
              <a:solidFill>
                <a:sysClr val="windowText" lastClr="000000"/>
              </a:solidFill>
              <a:latin typeface="+mn-lt"/>
              <a:ea typeface="+mn-ea"/>
              <a:cs typeface="+mn-cs"/>
            </a:rPr>
            <a:t>以上のことを主な要因として、将来負担額（Ａ）は全体で増加し、充当可能財源等（Ｂ）は前年並みとなったため、将来負担比率の分子が平成</a:t>
          </a:r>
          <a:r>
            <a:rPr lang="en-US" altLang="ja-JP" sz="1100" b="0" i="0" u="none" strike="noStrike" baseline="0" smtClean="0">
              <a:solidFill>
                <a:sysClr val="windowText" lastClr="000000"/>
              </a:solidFill>
              <a:latin typeface="+mn-lt"/>
              <a:ea typeface="+mn-ea"/>
              <a:cs typeface="+mn-cs"/>
            </a:rPr>
            <a:t>26</a:t>
          </a:r>
          <a:r>
            <a:rPr lang="ja-JP" altLang="en-US" sz="1100" b="0" i="0" u="none" strike="noStrike" baseline="0" smtClean="0">
              <a:solidFill>
                <a:sysClr val="windowText" lastClr="000000"/>
              </a:solidFill>
              <a:latin typeface="+mn-lt"/>
              <a:ea typeface="+mn-ea"/>
              <a:cs typeface="+mn-cs"/>
            </a:rPr>
            <a:t>年度比</a:t>
          </a:r>
          <a:r>
            <a:rPr lang="en-US" altLang="ja-JP" sz="1100" b="0" i="0" u="none" strike="noStrike" baseline="0" smtClean="0">
              <a:solidFill>
                <a:sysClr val="windowText" lastClr="000000"/>
              </a:solidFill>
              <a:latin typeface="+mn-lt"/>
              <a:ea typeface="+mn-ea"/>
              <a:cs typeface="+mn-cs"/>
            </a:rPr>
            <a:t>132</a:t>
          </a:r>
          <a:r>
            <a:rPr lang="ja-JP" altLang="en-US" sz="1100" b="0" i="0" u="none" strike="noStrike" baseline="0" smtClean="0">
              <a:solidFill>
                <a:sysClr val="windowText" lastClr="000000"/>
              </a:solidFill>
              <a:latin typeface="+mn-lt"/>
              <a:ea typeface="+mn-ea"/>
              <a:cs typeface="+mn-cs"/>
            </a:rPr>
            <a:t>百万円増額となった。 </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静岡県清水町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32,478
31,540
8.81
10,182,911
9,621,776
549,997
6,321,906
7,755,843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a:rPr>
            <a:t>	</a:t>
          </a:r>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静岡県清水町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32,478
31,540
8.81
10,182,911
9,621,776
549,997
6,321,906
7,755,843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静岡県清水町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32,478
31,540
8.81
10,182,911
9,621,776
549,997
6,321,906
7,755,843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10182911</v>
      </c>
      <c r="BO4" s="409"/>
      <c r="BP4" s="409"/>
      <c r="BQ4" s="409"/>
      <c r="BR4" s="409"/>
      <c r="BS4" s="409"/>
      <c r="BT4" s="409"/>
      <c r="BU4" s="410"/>
      <c r="BV4" s="408">
        <v>10006117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8.6999999999999993</v>
      </c>
      <c r="CU4" s="586"/>
      <c r="CV4" s="586"/>
      <c r="CW4" s="586"/>
      <c r="CX4" s="586"/>
      <c r="CY4" s="586"/>
      <c r="CZ4" s="586"/>
      <c r="DA4" s="587"/>
      <c r="DB4" s="585">
        <v>7.9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9621776</v>
      </c>
      <c r="BO5" s="414"/>
      <c r="BP5" s="414"/>
      <c r="BQ5" s="414"/>
      <c r="BR5" s="414"/>
      <c r="BS5" s="414"/>
      <c r="BT5" s="414"/>
      <c r="BU5" s="415"/>
      <c r="BV5" s="413">
        <v>9507979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83.5</v>
      </c>
      <c r="CU5" s="384"/>
      <c r="CV5" s="384"/>
      <c r="CW5" s="384"/>
      <c r="CX5" s="384"/>
      <c r="CY5" s="384"/>
      <c r="CZ5" s="384"/>
      <c r="DA5" s="385"/>
      <c r="DB5" s="383">
        <v>83.8</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561135</v>
      </c>
      <c r="BO6" s="414"/>
      <c r="BP6" s="414"/>
      <c r="BQ6" s="414"/>
      <c r="BR6" s="414"/>
      <c r="BS6" s="414"/>
      <c r="BT6" s="414"/>
      <c r="BU6" s="415"/>
      <c r="BV6" s="413">
        <v>498138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86.3</v>
      </c>
      <c r="CU6" s="560"/>
      <c r="CV6" s="560"/>
      <c r="CW6" s="560"/>
      <c r="CX6" s="560"/>
      <c r="CY6" s="560"/>
      <c r="CZ6" s="560"/>
      <c r="DA6" s="561"/>
      <c r="DB6" s="559">
        <v>86.6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11138</v>
      </c>
      <c r="BO7" s="414"/>
      <c r="BP7" s="414"/>
      <c r="BQ7" s="414"/>
      <c r="BR7" s="414"/>
      <c r="BS7" s="414"/>
      <c r="BT7" s="414"/>
      <c r="BU7" s="415"/>
      <c r="BV7" s="413">
        <v>3816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6321906</v>
      </c>
      <c r="CU7" s="414"/>
      <c r="CV7" s="414"/>
      <c r="CW7" s="414"/>
      <c r="CX7" s="414"/>
      <c r="CY7" s="414"/>
      <c r="CZ7" s="414"/>
      <c r="DA7" s="415"/>
      <c r="DB7" s="413">
        <v>6249490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549997</v>
      </c>
      <c r="BO8" s="414"/>
      <c r="BP8" s="414"/>
      <c r="BQ8" s="414"/>
      <c r="BR8" s="414"/>
      <c r="BS8" s="414"/>
      <c r="BT8" s="414"/>
      <c r="BU8" s="415"/>
      <c r="BV8" s="413">
        <v>494322</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0.96</v>
      </c>
      <c r="CU8" s="523"/>
      <c r="CV8" s="523"/>
      <c r="CW8" s="523"/>
      <c r="CX8" s="523"/>
      <c r="CY8" s="523"/>
      <c r="CZ8" s="523"/>
      <c r="DA8" s="524"/>
      <c r="DB8" s="522">
        <v>0.95</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32118</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55675</v>
      </c>
      <c r="BO9" s="414"/>
      <c r="BP9" s="414"/>
      <c r="BQ9" s="414"/>
      <c r="BR9" s="414"/>
      <c r="BS9" s="414"/>
      <c r="BT9" s="414"/>
      <c r="BU9" s="415"/>
      <c r="BV9" s="413">
        <v>62955</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10.4</v>
      </c>
      <c r="CU9" s="384"/>
      <c r="CV9" s="384"/>
      <c r="CW9" s="384"/>
      <c r="CX9" s="384"/>
      <c r="CY9" s="384"/>
      <c r="CZ9" s="384"/>
      <c r="DA9" s="385"/>
      <c r="DB9" s="383">
        <v>11.2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32302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227056</v>
      </c>
      <c r="BO10" s="414"/>
      <c r="BP10" s="414"/>
      <c r="BQ10" s="414"/>
      <c r="BR10" s="414"/>
      <c r="BS10" s="414"/>
      <c r="BT10" s="414"/>
      <c r="BU10" s="415"/>
      <c r="BV10" s="413">
        <v>200858</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32478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200838</v>
      </c>
      <c r="BO12" s="414"/>
      <c r="BP12" s="414"/>
      <c r="BQ12" s="414"/>
      <c r="BR12" s="414"/>
      <c r="BS12" s="414"/>
      <c r="BT12" s="414"/>
      <c r="BU12" s="415"/>
      <c r="BV12" s="413">
        <v>323196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31540</v>
      </c>
      <c r="S13" s="515"/>
      <c r="T13" s="515"/>
      <c r="U13" s="515"/>
      <c r="V13" s="516"/>
      <c r="W13" s="502" t="s">
        <v>120</v>
      </c>
      <c r="X13" s="426"/>
      <c r="Y13" s="426"/>
      <c r="Z13" s="426"/>
      <c r="AA13" s="426"/>
      <c r="AB13" s="427"/>
      <c r="AC13" s="389">
        <v>191</v>
      </c>
      <c r="AD13" s="390"/>
      <c r="AE13" s="390"/>
      <c r="AF13" s="390"/>
      <c r="AG13" s="391"/>
      <c r="AH13" s="389">
        <v>255</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81893</v>
      </c>
      <c r="BO13" s="414"/>
      <c r="BP13" s="414"/>
      <c r="BQ13" s="414"/>
      <c r="BR13" s="414"/>
      <c r="BS13" s="414"/>
      <c r="BT13" s="414"/>
      <c r="BU13" s="415"/>
      <c r="BV13" s="413">
        <v>-59383</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4.7</v>
      </c>
      <c r="CU13" s="384"/>
      <c r="CV13" s="384"/>
      <c r="CW13" s="384"/>
      <c r="CX13" s="384"/>
      <c r="CY13" s="384"/>
      <c r="CZ13" s="384"/>
      <c r="DA13" s="385"/>
      <c r="DB13" s="383">
        <v>4.5</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32575</v>
      </c>
      <c r="S14" s="515"/>
      <c r="T14" s="515"/>
      <c r="U14" s="515"/>
      <c r="V14" s="516"/>
      <c r="W14" s="517"/>
      <c r="X14" s="429"/>
      <c r="Y14" s="429"/>
      <c r="Z14" s="429"/>
      <c r="AA14" s="429"/>
      <c r="AB14" s="430"/>
      <c r="AC14" s="507">
        <v>1.2</v>
      </c>
      <c r="AD14" s="508"/>
      <c r="AE14" s="508"/>
      <c r="AF14" s="508"/>
      <c r="AG14" s="509"/>
      <c r="AH14" s="507">
        <v>1.6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31638</v>
      </c>
      <c r="S15" s="515"/>
      <c r="T15" s="515"/>
      <c r="U15" s="515"/>
      <c r="V15" s="516"/>
      <c r="W15" s="502" t="s">
        <v>127</v>
      </c>
      <c r="X15" s="426"/>
      <c r="Y15" s="426"/>
      <c r="Z15" s="426"/>
      <c r="AA15" s="426"/>
      <c r="AB15" s="427"/>
      <c r="AC15" s="389">
        <v>5084</v>
      </c>
      <c r="AD15" s="390"/>
      <c r="AE15" s="390"/>
      <c r="AF15" s="390"/>
      <c r="AG15" s="391"/>
      <c r="AH15" s="389">
        <v>5679</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4647679</v>
      </c>
      <c r="BO15" s="409"/>
      <c r="BP15" s="409"/>
      <c r="BQ15" s="409"/>
      <c r="BR15" s="409"/>
      <c r="BS15" s="409"/>
      <c r="BT15" s="409"/>
      <c r="BU15" s="410"/>
      <c r="BV15" s="408">
        <v>4551882</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32.200000000000003</v>
      </c>
      <c r="AD16" s="508"/>
      <c r="AE16" s="508"/>
      <c r="AF16" s="508"/>
      <c r="AG16" s="509"/>
      <c r="AH16" s="507">
        <v>34.6</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4782443</v>
      </c>
      <c r="BO16" s="414"/>
      <c r="BP16" s="414"/>
      <c r="BQ16" s="414"/>
      <c r="BR16" s="414"/>
      <c r="BS16" s="414"/>
      <c r="BT16" s="414"/>
      <c r="BU16" s="415"/>
      <c r="BV16" s="413">
        <v>4672707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10536</v>
      </c>
      <c r="AD17" s="390"/>
      <c r="AE17" s="390"/>
      <c r="AF17" s="390"/>
      <c r="AG17" s="391"/>
      <c r="AH17" s="389">
        <v>10430</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5984440</v>
      </c>
      <c r="BO17" s="414"/>
      <c r="BP17" s="414"/>
      <c r="BQ17" s="414"/>
      <c r="BR17" s="414"/>
      <c r="BS17" s="414"/>
      <c r="BT17" s="414"/>
      <c r="BU17" s="415"/>
      <c r="BV17" s="413">
        <v>5924714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8.81</v>
      </c>
      <c r="M18" s="478"/>
      <c r="N18" s="478"/>
      <c r="O18" s="478"/>
      <c r="P18" s="478"/>
      <c r="Q18" s="478"/>
      <c r="R18" s="479"/>
      <c r="S18" s="479"/>
      <c r="T18" s="479"/>
      <c r="U18" s="479"/>
      <c r="V18" s="480"/>
      <c r="W18" s="494"/>
      <c r="X18" s="495"/>
      <c r="Y18" s="495"/>
      <c r="Z18" s="495"/>
      <c r="AA18" s="495"/>
      <c r="AB18" s="503"/>
      <c r="AC18" s="377">
        <v>66.599999999999994</v>
      </c>
      <c r="AD18" s="378"/>
      <c r="AE18" s="378"/>
      <c r="AF18" s="378"/>
      <c r="AG18" s="481"/>
      <c r="AH18" s="377">
        <v>63.6</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5337637</v>
      </c>
      <c r="BO18" s="414"/>
      <c r="BP18" s="414"/>
      <c r="BQ18" s="414"/>
      <c r="BR18" s="414"/>
      <c r="BS18" s="414"/>
      <c r="BT18" s="414"/>
      <c r="BU18" s="415"/>
      <c r="BV18" s="413">
        <v>5179158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3646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7735159</v>
      </c>
      <c r="BO19" s="414"/>
      <c r="BP19" s="414"/>
      <c r="BQ19" s="414"/>
      <c r="BR19" s="414"/>
      <c r="BS19" s="414"/>
      <c r="BT19" s="414"/>
      <c r="BU19" s="415"/>
      <c r="BV19" s="413">
        <v>7428648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12363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7755843</v>
      </c>
      <c r="BO23" s="414"/>
      <c r="BP23" s="414"/>
      <c r="BQ23" s="414"/>
      <c r="BR23" s="414"/>
      <c r="BS23" s="414"/>
      <c r="BT23" s="414"/>
      <c r="BU23" s="415"/>
      <c r="BV23" s="413">
        <v>7880351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7700</v>
      </c>
      <c r="R24" s="390"/>
      <c r="S24" s="390"/>
      <c r="T24" s="390"/>
      <c r="U24" s="390"/>
      <c r="V24" s="391"/>
      <c r="W24" s="455"/>
      <c r="X24" s="446"/>
      <c r="Y24" s="447"/>
      <c r="Z24" s="386" t="s">
        <v>150</v>
      </c>
      <c r="AA24" s="387"/>
      <c r="AB24" s="387"/>
      <c r="AC24" s="387"/>
      <c r="AD24" s="387"/>
      <c r="AE24" s="387"/>
      <c r="AF24" s="387"/>
      <c r="AG24" s="388"/>
      <c r="AH24" s="389">
        <v>157</v>
      </c>
      <c r="AI24" s="390"/>
      <c r="AJ24" s="390"/>
      <c r="AK24" s="390"/>
      <c r="AL24" s="391"/>
      <c r="AM24" s="389">
        <v>491567</v>
      </c>
      <c r="AN24" s="390"/>
      <c r="AO24" s="390"/>
      <c r="AP24" s="390"/>
      <c r="AQ24" s="390"/>
      <c r="AR24" s="391"/>
      <c r="AS24" s="389">
        <v>3131</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5355188</v>
      </c>
      <c r="BO24" s="414"/>
      <c r="BP24" s="414"/>
      <c r="BQ24" s="414"/>
      <c r="BR24" s="414"/>
      <c r="BS24" s="414"/>
      <c r="BT24" s="414"/>
      <c r="BU24" s="415"/>
      <c r="BV24" s="413">
        <v>5463476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6200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562874</v>
      </c>
      <c r="BO25" s="409"/>
      <c r="BP25" s="409"/>
      <c r="BQ25" s="409"/>
      <c r="BR25" s="409"/>
      <c r="BS25" s="409"/>
      <c r="BT25" s="409"/>
      <c r="BU25" s="410"/>
      <c r="BV25" s="408">
        <v>710290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5700</v>
      </c>
      <c r="R26" s="390"/>
      <c r="S26" s="390"/>
      <c r="T26" s="390"/>
      <c r="U26" s="390"/>
      <c r="V26" s="391"/>
      <c r="W26" s="455"/>
      <c r="X26" s="446"/>
      <c r="Y26" s="447"/>
      <c r="Z26" s="386" t="s">
        <v>156</v>
      </c>
      <c r="AA26" s="468"/>
      <c r="AB26" s="468"/>
      <c r="AC26" s="468"/>
      <c r="AD26" s="468"/>
      <c r="AE26" s="468"/>
      <c r="AF26" s="468"/>
      <c r="AG26" s="469"/>
      <c r="AH26" s="389">
        <v>5</v>
      </c>
      <c r="AI26" s="390"/>
      <c r="AJ26" s="390"/>
      <c r="AK26" s="390"/>
      <c r="AL26" s="391"/>
      <c r="AM26" s="389">
        <v>11200</v>
      </c>
      <c r="AN26" s="390"/>
      <c r="AO26" s="390"/>
      <c r="AP26" s="390"/>
      <c r="AQ26" s="390"/>
      <c r="AR26" s="391"/>
      <c r="AS26" s="389">
        <v>2240</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3100</v>
      </c>
      <c r="R27" s="390"/>
      <c r="S27" s="390"/>
      <c r="T27" s="390"/>
      <c r="U27" s="390"/>
      <c r="V27" s="391"/>
      <c r="W27" s="455"/>
      <c r="X27" s="446"/>
      <c r="Y27" s="447"/>
      <c r="Z27" s="386" t="s">
        <v>159</v>
      </c>
      <c r="AA27" s="387"/>
      <c r="AB27" s="387"/>
      <c r="AC27" s="387"/>
      <c r="AD27" s="387"/>
      <c r="AE27" s="387"/>
      <c r="AF27" s="387"/>
      <c r="AG27" s="388"/>
      <c r="AH27" s="389">
        <v>24</v>
      </c>
      <c r="AI27" s="390"/>
      <c r="AJ27" s="390"/>
      <c r="AK27" s="390"/>
      <c r="AL27" s="391"/>
      <c r="AM27" s="389">
        <v>69948</v>
      </c>
      <c r="AN27" s="390"/>
      <c r="AO27" s="390"/>
      <c r="AP27" s="390"/>
      <c r="AQ27" s="390"/>
      <c r="AR27" s="391"/>
      <c r="AS27" s="389">
        <v>2915</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1128026</v>
      </c>
      <c r="BO27" s="417"/>
      <c r="BP27" s="417"/>
      <c r="BQ27" s="417"/>
      <c r="BR27" s="417"/>
      <c r="BS27" s="417"/>
      <c r="BT27" s="417"/>
      <c r="BU27" s="418"/>
      <c r="BV27" s="416">
        <v>1126416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2650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1614385</v>
      </c>
      <c r="BO28" s="409"/>
      <c r="BP28" s="409"/>
      <c r="BQ28" s="409"/>
      <c r="BR28" s="409"/>
      <c r="BS28" s="409"/>
      <c r="BT28" s="409"/>
      <c r="BU28" s="410"/>
      <c r="BV28" s="408">
        <v>1588167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14</v>
      </c>
      <c r="M29" s="390"/>
      <c r="N29" s="390"/>
      <c r="O29" s="390"/>
      <c r="P29" s="391"/>
      <c r="Q29" s="389">
        <v>2471</v>
      </c>
      <c r="R29" s="390"/>
      <c r="S29" s="390"/>
      <c r="T29" s="390"/>
      <c r="U29" s="390"/>
      <c r="V29" s="391"/>
      <c r="W29" s="456"/>
      <c r="X29" s="457"/>
      <c r="Y29" s="458"/>
      <c r="Z29" s="386" t="s">
        <v>166</v>
      </c>
      <c r="AA29" s="387"/>
      <c r="AB29" s="387"/>
      <c r="AC29" s="387"/>
      <c r="AD29" s="387"/>
      <c r="AE29" s="387"/>
      <c r="AF29" s="387"/>
      <c r="AG29" s="388"/>
      <c r="AH29" s="389">
        <v>181</v>
      </c>
      <c r="AI29" s="390"/>
      <c r="AJ29" s="390"/>
      <c r="AK29" s="390"/>
      <c r="AL29" s="391"/>
      <c r="AM29" s="389">
        <v>561515</v>
      </c>
      <c r="AN29" s="390"/>
      <c r="AO29" s="390"/>
      <c r="AP29" s="390"/>
      <c r="AQ29" s="390"/>
      <c r="AR29" s="391"/>
      <c r="AS29" s="389">
        <v>3102</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194721</v>
      </c>
      <c r="BO29" s="414"/>
      <c r="BP29" s="414"/>
      <c r="BQ29" s="414"/>
      <c r="BR29" s="414"/>
      <c r="BS29" s="414"/>
      <c r="BT29" s="414"/>
      <c r="BU29" s="415"/>
      <c r="BV29" s="413">
        <v>199646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93.3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215758</v>
      </c>
      <c r="BO30" s="417"/>
      <c r="BP30" s="417"/>
      <c r="BQ30" s="417"/>
      <c r="BR30" s="417"/>
      <c r="BS30" s="417"/>
      <c r="BT30" s="417"/>
      <c r="BU30" s="418"/>
      <c r="BV30" s="416">
        <v>263310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IF('各会計、関係団体の財政状況及び健全化判断比率'!B31="","",'各会計、関係団体の財政状況及び健全化判断比率'!B31)</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静岡県市町総合事務組合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土地取得特別会計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静岡県芦湖水利組合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駿豆学園管理組合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静岡県後期高齢者医療広域連合（普通会計分）</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静岡県後期高齢者医療広域連合（事業会計分）</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静岡地方税滞納整理機構</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箱根山御山組合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三島市外五ケ市町箱根山組合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15</v>
      </c>
      <c r="BX42" s="373"/>
      <c r="BY42" s="372" t="str">
        <f>IF('各会計、関係団体の財政状況及び健全化判断比率'!B76="","",'各会計、関係団体の財政状況及び健全化判断比率'!B76)</f>
        <v>三島市外五ケ市町箱根山林組合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16</v>
      </c>
      <c r="BX43" s="373"/>
      <c r="BY43" s="372" t="str">
        <f>IF('各会計、関係団体の財政状況及び健全化判断比率'!B77="","",'各会計、関係団体の財政状況及び健全化判断比率'!B77)</f>
        <v>箱根山禁伐林組合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5514363</v>
      </c>
      <c r="S5" s="669"/>
      <c r="T5" s="669"/>
      <c r="U5" s="669"/>
      <c r="V5" s="669"/>
      <c r="W5" s="669"/>
      <c r="X5" s="669"/>
      <c r="Y5" s="716"/>
      <c r="Z5" s="729">
        <v>54.2</v>
      </c>
      <c r="AA5" s="729"/>
      <c r="AB5" s="729"/>
      <c r="AC5" s="729"/>
      <c r="AD5" s="730">
        <v>5198132</v>
      </c>
      <c r="AE5" s="730"/>
      <c r="AF5" s="730"/>
      <c r="AG5" s="730"/>
      <c r="AH5" s="730"/>
      <c r="AI5" s="730"/>
      <c r="AJ5" s="730"/>
      <c r="AK5" s="730"/>
      <c r="AL5" s="717">
        <v>84</v>
      </c>
      <c r="AM5" s="686"/>
      <c r="AN5" s="686"/>
      <c r="AO5" s="718"/>
      <c r="AP5" s="705" t="s">
        <v>205</v>
      </c>
      <c r="AQ5" s="706"/>
      <c r="AR5" s="706"/>
      <c r="AS5" s="706"/>
      <c r="AT5" s="706"/>
      <c r="AU5" s="706"/>
      <c r="AV5" s="706"/>
      <c r="AW5" s="706"/>
      <c r="AX5" s="706"/>
      <c r="AY5" s="706"/>
      <c r="AZ5" s="706"/>
      <c r="BA5" s="706"/>
      <c r="BB5" s="706"/>
      <c r="BC5" s="706"/>
      <c r="BD5" s="706"/>
      <c r="BE5" s="706"/>
      <c r="BF5" s="707"/>
      <c r="BG5" s="618">
        <v>5198132</v>
      </c>
      <c r="BH5" s="619"/>
      <c r="BI5" s="619"/>
      <c r="BJ5" s="619"/>
      <c r="BK5" s="619"/>
      <c r="BL5" s="619"/>
      <c r="BM5" s="619"/>
      <c r="BN5" s="620"/>
      <c r="BO5" s="671">
        <v>94.3</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65989</v>
      </c>
      <c r="S6" s="619"/>
      <c r="T6" s="619"/>
      <c r="U6" s="619"/>
      <c r="V6" s="619"/>
      <c r="W6" s="619"/>
      <c r="X6" s="619"/>
      <c r="Y6" s="620"/>
      <c r="Z6" s="671">
        <v>0.6</v>
      </c>
      <c r="AA6" s="671"/>
      <c r="AB6" s="671"/>
      <c r="AC6" s="671"/>
      <c r="AD6" s="672">
        <v>65989</v>
      </c>
      <c r="AE6" s="672"/>
      <c r="AF6" s="672"/>
      <c r="AG6" s="672"/>
      <c r="AH6" s="672"/>
      <c r="AI6" s="672"/>
      <c r="AJ6" s="672"/>
      <c r="AK6" s="672"/>
      <c r="AL6" s="641">
        <v>1.1000000000000001</v>
      </c>
      <c r="AM6" s="673"/>
      <c r="AN6" s="673"/>
      <c r="AO6" s="674"/>
      <c r="AP6" s="615" t="s">
        <v>211</v>
      </c>
      <c r="AQ6" s="616"/>
      <c r="AR6" s="616"/>
      <c r="AS6" s="616"/>
      <c r="AT6" s="616"/>
      <c r="AU6" s="616"/>
      <c r="AV6" s="616"/>
      <c r="AW6" s="616"/>
      <c r="AX6" s="616"/>
      <c r="AY6" s="616"/>
      <c r="AZ6" s="616"/>
      <c r="BA6" s="616"/>
      <c r="BB6" s="616"/>
      <c r="BC6" s="616"/>
      <c r="BD6" s="616"/>
      <c r="BE6" s="616"/>
      <c r="BF6" s="617"/>
      <c r="BG6" s="618">
        <v>5198132</v>
      </c>
      <c r="BH6" s="619"/>
      <c r="BI6" s="619"/>
      <c r="BJ6" s="619"/>
      <c r="BK6" s="619"/>
      <c r="BL6" s="619"/>
      <c r="BM6" s="619"/>
      <c r="BN6" s="620"/>
      <c r="BO6" s="671">
        <v>94.3</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121861</v>
      </c>
      <c r="CS6" s="619"/>
      <c r="CT6" s="619"/>
      <c r="CU6" s="619"/>
      <c r="CV6" s="619"/>
      <c r="CW6" s="619"/>
      <c r="CX6" s="619"/>
      <c r="CY6" s="620"/>
      <c r="CZ6" s="671">
        <v>1.3</v>
      </c>
      <c r="DA6" s="671"/>
      <c r="DB6" s="671"/>
      <c r="DC6" s="671"/>
      <c r="DD6" s="624" t="s">
        <v>206</v>
      </c>
      <c r="DE6" s="619"/>
      <c r="DF6" s="619"/>
      <c r="DG6" s="619"/>
      <c r="DH6" s="619"/>
      <c r="DI6" s="619"/>
      <c r="DJ6" s="619"/>
      <c r="DK6" s="619"/>
      <c r="DL6" s="619"/>
      <c r="DM6" s="619"/>
      <c r="DN6" s="619"/>
      <c r="DO6" s="619"/>
      <c r="DP6" s="620"/>
      <c r="DQ6" s="624">
        <v>121861</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9842</v>
      </c>
      <c r="S7" s="619"/>
      <c r="T7" s="619"/>
      <c r="U7" s="619"/>
      <c r="V7" s="619"/>
      <c r="W7" s="619"/>
      <c r="X7" s="619"/>
      <c r="Y7" s="620"/>
      <c r="Z7" s="671">
        <v>0.1</v>
      </c>
      <c r="AA7" s="671"/>
      <c r="AB7" s="671"/>
      <c r="AC7" s="671"/>
      <c r="AD7" s="672">
        <v>9842</v>
      </c>
      <c r="AE7" s="672"/>
      <c r="AF7" s="672"/>
      <c r="AG7" s="672"/>
      <c r="AH7" s="672"/>
      <c r="AI7" s="672"/>
      <c r="AJ7" s="672"/>
      <c r="AK7" s="672"/>
      <c r="AL7" s="641">
        <v>0.2</v>
      </c>
      <c r="AM7" s="673"/>
      <c r="AN7" s="673"/>
      <c r="AO7" s="674"/>
      <c r="AP7" s="615" t="s">
        <v>214</v>
      </c>
      <c r="AQ7" s="616"/>
      <c r="AR7" s="616"/>
      <c r="AS7" s="616"/>
      <c r="AT7" s="616"/>
      <c r="AU7" s="616"/>
      <c r="AV7" s="616"/>
      <c r="AW7" s="616"/>
      <c r="AX7" s="616"/>
      <c r="AY7" s="616"/>
      <c r="AZ7" s="616"/>
      <c r="BA7" s="616"/>
      <c r="BB7" s="616"/>
      <c r="BC7" s="616"/>
      <c r="BD7" s="616"/>
      <c r="BE7" s="616"/>
      <c r="BF7" s="617"/>
      <c r="BG7" s="618">
        <v>2453999</v>
      </c>
      <c r="BH7" s="619"/>
      <c r="BI7" s="619"/>
      <c r="BJ7" s="619"/>
      <c r="BK7" s="619"/>
      <c r="BL7" s="619"/>
      <c r="BM7" s="619"/>
      <c r="BN7" s="620"/>
      <c r="BO7" s="671">
        <v>44.5</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1466393</v>
      </c>
      <c r="CS7" s="619"/>
      <c r="CT7" s="619"/>
      <c r="CU7" s="619"/>
      <c r="CV7" s="619"/>
      <c r="CW7" s="619"/>
      <c r="CX7" s="619"/>
      <c r="CY7" s="620"/>
      <c r="CZ7" s="671">
        <v>15.2</v>
      </c>
      <c r="DA7" s="671"/>
      <c r="DB7" s="671"/>
      <c r="DC7" s="671"/>
      <c r="DD7" s="624">
        <v>113500</v>
      </c>
      <c r="DE7" s="619"/>
      <c r="DF7" s="619"/>
      <c r="DG7" s="619"/>
      <c r="DH7" s="619"/>
      <c r="DI7" s="619"/>
      <c r="DJ7" s="619"/>
      <c r="DK7" s="619"/>
      <c r="DL7" s="619"/>
      <c r="DM7" s="619"/>
      <c r="DN7" s="619"/>
      <c r="DO7" s="619"/>
      <c r="DP7" s="620"/>
      <c r="DQ7" s="624">
        <v>1289952</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27723</v>
      </c>
      <c r="S8" s="619"/>
      <c r="T8" s="619"/>
      <c r="U8" s="619"/>
      <c r="V8" s="619"/>
      <c r="W8" s="619"/>
      <c r="X8" s="619"/>
      <c r="Y8" s="620"/>
      <c r="Z8" s="671">
        <v>0.3</v>
      </c>
      <c r="AA8" s="671"/>
      <c r="AB8" s="671"/>
      <c r="AC8" s="671"/>
      <c r="AD8" s="672">
        <v>27723</v>
      </c>
      <c r="AE8" s="672"/>
      <c r="AF8" s="672"/>
      <c r="AG8" s="672"/>
      <c r="AH8" s="672"/>
      <c r="AI8" s="672"/>
      <c r="AJ8" s="672"/>
      <c r="AK8" s="672"/>
      <c r="AL8" s="641">
        <v>0.4</v>
      </c>
      <c r="AM8" s="673"/>
      <c r="AN8" s="673"/>
      <c r="AO8" s="674"/>
      <c r="AP8" s="615" t="s">
        <v>217</v>
      </c>
      <c r="AQ8" s="616"/>
      <c r="AR8" s="616"/>
      <c r="AS8" s="616"/>
      <c r="AT8" s="616"/>
      <c r="AU8" s="616"/>
      <c r="AV8" s="616"/>
      <c r="AW8" s="616"/>
      <c r="AX8" s="616"/>
      <c r="AY8" s="616"/>
      <c r="AZ8" s="616"/>
      <c r="BA8" s="616"/>
      <c r="BB8" s="616"/>
      <c r="BC8" s="616"/>
      <c r="BD8" s="616"/>
      <c r="BE8" s="616"/>
      <c r="BF8" s="617"/>
      <c r="BG8" s="618">
        <v>57648</v>
      </c>
      <c r="BH8" s="619"/>
      <c r="BI8" s="619"/>
      <c r="BJ8" s="619"/>
      <c r="BK8" s="619"/>
      <c r="BL8" s="619"/>
      <c r="BM8" s="619"/>
      <c r="BN8" s="620"/>
      <c r="BO8" s="671">
        <v>1</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3199237</v>
      </c>
      <c r="CS8" s="619"/>
      <c r="CT8" s="619"/>
      <c r="CU8" s="619"/>
      <c r="CV8" s="619"/>
      <c r="CW8" s="619"/>
      <c r="CX8" s="619"/>
      <c r="CY8" s="620"/>
      <c r="CZ8" s="671">
        <v>33.200000000000003</v>
      </c>
      <c r="DA8" s="671"/>
      <c r="DB8" s="671"/>
      <c r="DC8" s="671"/>
      <c r="DD8" s="624">
        <v>61524</v>
      </c>
      <c r="DE8" s="619"/>
      <c r="DF8" s="619"/>
      <c r="DG8" s="619"/>
      <c r="DH8" s="619"/>
      <c r="DI8" s="619"/>
      <c r="DJ8" s="619"/>
      <c r="DK8" s="619"/>
      <c r="DL8" s="619"/>
      <c r="DM8" s="619"/>
      <c r="DN8" s="619"/>
      <c r="DO8" s="619"/>
      <c r="DP8" s="620"/>
      <c r="DQ8" s="624">
        <v>1695690</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29465</v>
      </c>
      <c r="S9" s="619"/>
      <c r="T9" s="619"/>
      <c r="U9" s="619"/>
      <c r="V9" s="619"/>
      <c r="W9" s="619"/>
      <c r="X9" s="619"/>
      <c r="Y9" s="620"/>
      <c r="Z9" s="671">
        <v>0.3</v>
      </c>
      <c r="AA9" s="671"/>
      <c r="AB9" s="671"/>
      <c r="AC9" s="671"/>
      <c r="AD9" s="672">
        <v>29465</v>
      </c>
      <c r="AE9" s="672"/>
      <c r="AF9" s="672"/>
      <c r="AG9" s="672"/>
      <c r="AH9" s="672"/>
      <c r="AI9" s="672"/>
      <c r="AJ9" s="672"/>
      <c r="AK9" s="672"/>
      <c r="AL9" s="641">
        <v>0.5</v>
      </c>
      <c r="AM9" s="673"/>
      <c r="AN9" s="673"/>
      <c r="AO9" s="674"/>
      <c r="AP9" s="615" t="s">
        <v>220</v>
      </c>
      <c r="AQ9" s="616"/>
      <c r="AR9" s="616"/>
      <c r="AS9" s="616"/>
      <c r="AT9" s="616"/>
      <c r="AU9" s="616"/>
      <c r="AV9" s="616"/>
      <c r="AW9" s="616"/>
      <c r="AX9" s="616"/>
      <c r="AY9" s="616"/>
      <c r="AZ9" s="616"/>
      <c r="BA9" s="616"/>
      <c r="BB9" s="616"/>
      <c r="BC9" s="616"/>
      <c r="BD9" s="616"/>
      <c r="BE9" s="616"/>
      <c r="BF9" s="617"/>
      <c r="BG9" s="618">
        <v>1831191</v>
      </c>
      <c r="BH9" s="619"/>
      <c r="BI9" s="619"/>
      <c r="BJ9" s="619"/>
      <c r="BK9" s="619"/>
      <c r="BL9" s="619"/>
      <c r="BM9" s="619"/>
      <c r="BN9" s="620"/>
      <c r="BO9" s="671">
        <v>33.200000000000003</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797044</v>
      </c>
      <c r="CS9" s="619"/>
      <c r="CT9" s="619"/>
      <c r="CU9" s="619"/>
      <c r="CV9" s="619"/>
      <c r="CW9" s="619"/>
      <c r="CX9" s="619"/>
      <c r="CY9" s="620"/>
      <c r="CZ9" s="671">
        <v>8.3000000000000007</v>
      </c>
      <c r="DA9" s="671"/>
      <c r="DB9" s="671"/>
      <c r="DC9" s="671"/>
      <c r="DD9" s="624">
        <v>8532</v>
      </c>
      <c r="DE9" s="619"/>
      <c r="DF9" s="619"/>
      <c r="DG9" s="619"/>
      <c r="DH9" s="619"/>
      <c r="DI9" s="619"/>
      <c r="DJ9" s="619"/>
      <c r="DK9" s="619"/>
      <c r="DL9" s="619"/>
      <c r="DM9" s="619"/>
      <c r="DN9" s="619"/>
      <c r="DO9" s="619"/>
      <c r="DP9" s="620"/>
      <c r="DQ9" s="624">
        <v>773120</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662854</v>
      </c>
      <c r="S10" s="619"/>
      <c r="T10" s="619"/>
      <c r="U10" s="619"/>
      <c r="V10" s="619"/>
      <c r="W10" s="619"/>
      <c r="X10" s="619"/>
      <c r="Y10" s="620"/>
      <c r="Z10" s="671">
        <v>6.5</v>
      </c>
      <c r="AA10" s="671"/>
      <c r="AB10" s="671"/>
      <c r="AC10" s="671"/>
      <c r="AD10" s="672">
        <v>662854</v>
      </c>
      <c r="AE10" s="672"/>
      <c r="AF10" s="672"/>
      <c r="AG10" s="672"/>
      <c r="AH10" s="672"/>
      <c r="AI10" s="672"/>
      <c r="AJ10" s="672"/>
      <c r="AK10" s="672"/>
      <c r="AL10" s="641">
        <v>10.7</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129936</v>
      </c>
      <c r="BH10" s="619"/>
      <c r="BI10" s="619"/>
      <c r="BJ10" s="619"/>
      <c r="BK10" s="619"/>
      <c r="BL10" s="619"/>
      <c r="BM10" s="619"/>
      <c r="BN10" s="620"/>
      <c r="BO10" s="671">
        <v>2.4</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33984</v>
      </c>
      <c r="CS10" s="619"/>
      <c r="CT10" s="619"/>
      <c r="CU10" s="619"/>
      <c r="CV10" s="619"/>
      <c r="CW10" s="619"/>
      <c r="CX10" s="619"/>
      <c r="CY10" s="620"/>
      <c r="CZ10" s="671">
        <v>0.4</v>
      </c>
      <c r="DA10" s="671"/>
      <c r="DB10" s="671"/>
      <c r="DC10" s="671"/>
      <c r="DD10" s="624" t="s">
        <v>108</v>
      </c>
      <c r="DE10" s="619"/>
      <c r="DF10" s="619"/>
      <c r="DG10" s="619"/>
      <c r="DH10" s="619"/>
      <c r="DI10" s="619"/>
      <c r="DJ10" s="619"/>
      <c r="DK10" s="619"/>
      <c r="DL10" s="619"/>
      <c r="DM10" s="619"/>
      <c r="DN10" s="619"/>
      <c r="DO10" s="619"/>
      <c r="DP10" s="620"/>
      <c r="DQ10" s="624">
        <v>6018</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435224</v>
      </c>
      <c r="BH11" s="619"/>
      <c r="BI11" s="619"/>
      <c r="BJ11" s="619"/>
      <c r="BK11" s="619"/>
      <c r="BL11" s="619"/>
      <c r="BM11" s="619"/>
      <c r="BN11" s="620"/>
      <c r="BO11" s="671">
        <v>7.9</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36579</v>
      </c>
      <c r="CS11" s="619"/>
      <c r="CT11" s="619"/>
      <c r="CU11" s="619"/>
      <c r="CV11" s="619"/>
      <c r="CW11" s="619"/>
      <c r="CX11" s="619"/>
      <c r="CY11" s="620"/>
      <c r="CZ11" s="671">
        <v>0.4</v>
      </c>
      <c r="DA11" s="671"/>
      <c r="DB11" s="671"/>
      <c r="DC11" s="671"/>
      <c r="DD11" s="624">
        <v>2464</v>
      </c>
      <c r="DE11" s="619"/>
      <c r="DF11" s="619"/>
      <c r="DG11" s="619"/>
      <c r="DH11" s="619"/>
      <c r="DI11" s="619"/>
      <c r="DJ11" s="619"/>
      <c r="DK11" s="619"/>
      <c r="DL11" s="619"/>
      <c r="DM11" s="619"/>
      <c r="DN11" s="619"/>
      <c r="DO11" s="619"/>
      <c r="DP11" s="620"/>
      <c r="DQ11" s="624">
        <v>34810</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2433680</v>
      </c>
      <c r="BH12" s="619"/>
      <c r="BI12" s="619"/>
      <c r="BJ12" s="619"/>
      <c r="BK12" s="619"/>
      <c r="BL12" s="619"/>
      <c r="BM12" s="619"/>
      <c r="BN12" s="620"/>
      <c r="BO12" s="671">
        <v>44.1</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60434</v>
      </c>
      <c r="CS12" s="619"/>
      <c r="CT12" s="619"/>
      <c r="CU12" s="619"/>
      <c r="CV12" s="619"/>
      <c r="CW12" s="619"/>
      <c r="CX12" s="619"/>
      <c r="CY12" s="620"/>
      <c r="CZ12" s="671">
        <v>0.6</v>
      </c>
      <c r="DA12" s="671"/>
      <c r="DB12" s="671"/>
      <c r="DC12" s="671"/>
      <c r="DD12" s="624">
        <v>1773</v>
      </c>
      <c r="DE12" s="619"/>
      <c r="DF12" s="619"/>
      <c r="DG12" s="619"/>
      <c r="DH12" s="619"/>
      <c r="DI12" s="619"/>
      <c r="DJ12" s="619"/>
      <c r="DK12" s="619"/>
      <c r="DL12" s="619"/>
      <c r="DM12" s="619"/>
      <c r="DN12" s="619"/>
      <c r="DO12" s="619"/>
      <c r="DP12" s="620"/>
      <c r="DQ12" s="624">
        <v>55947</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16926</v>
      </c>
      <c r="S13" s="619"/>
      <c r="T13" s="619"/>
      <c r="U13" s="619"/>
      <c r="V13" s="619"/>
      <c r="W13" s="619"/>
      <c r="X13" s="619"/>
      <c r="Y13" s="620"/>
      <c r="Z13" s="671">
        <v>0.2</v>
      </c>
      <c r="AA13" s="671"/>
      <c r="AB13" s="671"/>
      <c r="AC13" s="671"/>
      <c r="AD13" s="672">
        <v>16926</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2423548</v>
      </c>
      <c r="BH13" s="619"/>
      <c r="BI13" s="619"/>
      <c r="BJ13" s="619"/>
      <c r="BK13" s="619"/>
      <c r="BL13" s="619"/>
      <c r="BM13" s="619"/>
      <c r="BN13" s="620"/>
      <c r="BO13" s="671">
        <v>43.9</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1287795</v>
      </c>
      <c r="CS13" s="619"/>
      <c r="CT13" s="619"/>
      <c r="CU13" s="619"/>
      <c r="CV13" s="619"/>
      <c r="CW13" s="619"/>
      <c r="CX13" s="619"/>
      <c r="CY13" s="620"/>
      <c r="CZ13" s="671">
        <v>13.4</v>
      </c>
      <c r="DA13" s="671"/>
      <c r="DB13" s="671"/>
      <c r="DC13" s="671"/>
      <c r="DD13" s="624">
        <v>441440</v>
      </c>
      <c r="DE13" s="619"/>
      <c r="DF13" s="619"/>
      <c r="DG13" s="619"/>
      <c r="DH13" s="619"/>
      <c r="DI13" s="619"/>
      <c r="DJ13" s="619"/>
      <c r="DK13" s="619"/>
      <c r="DL13" s="619"/>
      <c r="DM13" s="619"/>
      <c r="DN13" s="619"/>
      <c r="DO13" s="619"/>
      <c r="DP13" s="620"/>
      <c r="DQ13" s="624">
        <v>954889</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59457</v>
      </c>
      <c r="BH14" s="619"/>
      <c r="BI14" s="619"/>
      <c r="BJ14" s="619"/>
      <c r="BK14" s="619"/>
      <c r="BL14" s="619"/>
      <c r="BM14" s="619"/>
      <c r="BN14" s="620"/>
      <c r="BO14" s="671">
        <v>1.1000000000000001</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681464</v>
      </c>
      <c r="CS14" s="619"/>
      <c r="CT14" s="619"/>
      <c r="CU14" s="619"/>
      <c r="CV14" s="619"/>
      <c r="CW14" s="619"/>
      <c r="CX14" s="619"/>
      <c r="CY14" s="620"/>
      <c r="CZ14" s="671">
        <v>7.1</v>
      </c>
      <c r="DA14" s="671"/>
      <c r="DB14" s="671"/>
      <c r="DC14" s="671"/>
      <c r="DD14" s="624">
        <v>211376</v>
      </c>
      <c r="DE14" s="619"/>
      <c r="DF14" s="619"/>
      <c r="DG14" s="619"/>
      <c r="DH14" s="619"/>
      <c r="DI14" s="619"/>
      <c r="DJ14" s="619"/>
      <c r="DK14" s="619"/>
      <c r="DL14" s="619"/>
      <c r="DM14" s="619"/>
      <c r="DN14" s="619"/>
      <c r="DO14" s="619"/>
      <c r="DP14" s="620"/>
      <c r="DQ14" s="624">
        <v>450905</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25169</v>
      </c>
      <c r="S15" s="619"/>
      <c r="T15" s="619"/>
      <c r="U15" s="619"/>
      <c r="V15" s="619"/>
      <c r="W15" s="619"/>
      <c r="X15" s="619"/>
      <c r="Y15" s="620"/>
      <c r="Z15" s="671">
        <v>0.2</v>
      </c>
      <c r="AA15" s="671"/>
      <c r="AB15" s="671"/>
      <c r="AC15" s="671"/>
      <c r="AD15" s="672">
        <v>25169</v>
      </c>
      <c r="AE15" s="672"/>
      <c r="AF15" s="672"/>
      <c r="AG15" s="672"/>
      <c r="AH15" s="672"/>
      <c r="AI15" s="672"/>
      <c r="AJ15" s="672"/>
      <c r="AK15" s="672"/>
      <c r="AL15" s="641">
        <v>0.4</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250996</v>
      </c>
      <c r="BH15" s="619"/>
      <c r="BI15" s="619"/>
      <c r="BJ15" s="619"/>
      <c r="BK15" s="619"/>
      <c r="BL15" s="619"/>
      <c r="BM15" s="619"/>
      <c r="BN15" s="620"/>
      <c r="BO15" s="671">
        <v>4.5999999999999996</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1114517</v>
      </c>
      <c r="CS15" s="619"/>
      <c r="CT15" s="619"/>
      <c r="CU15" s="619"/>
      <c r="CV15" s="619"/>
      <c r="CW15" s="619"/>
      <c r="CX15" s="619"/>
      <c r="CY15" s="620"/>
      <c r="CZ15" s="671">
        <v>11.6</v>
      </c>
      <c r="DA15" s="671"/>
      <c r="DB15" s="671"/>
      <c r="DC15" s="671"/>
      <c r="DD15" s="624">
        <v>216039</v>
      </c>
      <c r="DE15" s="619"/>
      <c r="DF15" s="619"/>
      <c r="DG15" s="619"/>
      <c r="DH15" s="619"/>
      <c r="DI15" s="619"/>
      <c r="DJ15" s="619"/>
      <c r="DK15" s="619"/>
      <c r="DL15" s="619"/>
      <c r="DM15" s="619"/>
      <c r="DN15" s="619"/>
      <c r="DO15" s="619"/>
      <c r="DP15" s="620"/>
      <c r="DQ15" s="624">
        <v>987779</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228005</v>
      </c>
      <c r="S16" s="619"/>
      <c r="T16" s="619"/>
      <c r="U16" s="619"/>
      <c r="V16" s="619"/>
      <c r="W16" s="619"/>
      <c r="X16" s="619"/>
      <c r="Y16" s="620"/>
      <c r="Z16" s="671">
        <v>2.2000000000000002</v>
      </c>
      <c r="AA16" s="671"/>
      <c r="AB16" s="671"/>
      <c r="AC16" s="671"/>
      <c r="AD16" s="672">
        <v>134764</v>
      </c>
      <c r="AE16" s="672"/>
      <c r="AF16" s="672"/>
      <c r="AG16" s="672"/>
      <c r="AH16" s="672"/>
      <c r="AI16" s="672"/>
      <c r="AJ16" s="672"/>
      <c r="AK16" s="672"/>
      <c r="AL16" s="641">
        <v>2.2000000000000002</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134764</v>
      </c>
      <c r="S17" s="619"/>
      <c r="T17" s="619"/>
      <c r="U17" s="619"/>
      <c r="V17" s="619"/>
      <c r="W17" s="619"/>
      <c r="X17" s="619"/>
      <c r="Y17" s="620"/>
      <c r="Z17" s="671">
        <v>1.3</v>
      </c>
      <c r="AA17" s="671"/>
      <c r="AB17" s="671"/>
      <c r="AC17" s="671"/>
      <c r="AD17" s="672">
        <v>134764</v>
      </c>
      <c r="AE17" s="672"/>
      <c r="AF17" s="672"/>
      <c r="AG17" s="672"/>
      <c r="AH17" s="672"/>
      <c r="AI17" s="672"/>
      <c r="AJ17" s="672"/>
      <c r="AK17" s="672"/>
      <c r="AL17" s="641">
        <v>2.2000000000000002</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822468</v>
      </c>
      <c r="CS17" s="619"/>
      <c r="CT17" s="619"/>
      <c r="CU17" s="619"/>
      <c r="CV17" s="619"/>
      <c r="CW17" s="619"/>
      <c r="CX17" s="619"/>
      <c r="CY17" s="620"/>
      <c r="CZ17" s="671">
        <v>8.5</v>
      </c>
      <c r="DA17" s="671"/>
      <c r="DB17" s="671"/>
      <c r="DC17" s="671"/>
      <c r="DD17" s="624" t="s">
        <v>108</v>
      </c>
      <c r="DE17" s="619"/>
      <c r="DF17" s="619"/>
      <c r="DG17" s="619"/>
      <c r="DH17" s="619"/>
      <c r="DI17" s="619"/>
      <c r="DJ17" s="619"/>
      <c r="DK17" s="619"/>
      <c r="DL17" s="619"/>
      <c r="DM17" s="619"/>
      <c r="DN17" s="619"/>
      <c r="DO17" s="619"/>
      <c r="DP17" s="620"/>
      <c r="DQ17" s="624">
        <v>803053</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93241</v>
      </c>
      <c r="S18" s="619"/>
      <c r="T18" s="619"/>
      <c r="U18" s="619"/>
      <c r="V18" s="619"/>
      <c r="W18" s="619"/>
      <c r="X18" s="619"/>
      <c r="Y18" s="620"/>
      <c r="Z18" s="671">
        <v>0.9</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316231</v>
      </c>
      <c r="BH19" s="619"/>
      <c r="BI19" s="619"/>
      <c r="BJ19" s="619"/>
      <c r="BK19" s="619"/>
      <c r="BL19" s="619"/>
      <c r="BM19" s="619"/>
      <c r="BN19" s="620"/>
      <c r="BO19" s="671">
        <v>5.7</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6580336</v>
      </c>
      <c r="S20" s="619"/>
      <c r="T20" s="619"/>
      <c r="U20" s="619"/>
      <c r="V20" s="619"/>
      <c r="W20" s="619"/>
      <c r="X20" s="619"/>
      <c r="Y20" s="620"/>
      <c r="Z20" s="671">
        <v>64.599999999999994</v>
      </c>
      <c r="AA20" s="671"/>
      <c r="AB20" s="671"/>
      <c r="AC20" s="671"/>
      <c r="AD20" s="672">
        <v>6170864</v>
      </c>
      <c r="AE20" s="672"/>
      <c r="AF20" s="672"/>
      <c r="AG20" s="672"/>
      <c r="AH20" s="672"/>
      <c r="AI20" s="672"/>
      <c r="AJ20" s="672"/>
      <c r="AK20" s="672"/>
      <c r="AL20" s="641">
        <v>99.8</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316231</v>
      </c>
      <c r="BH20" s="619"/>
      <c r="BI20" s="619"/>
      <c r="BJ20" s="619"/>
      <c r="BK20" s="619"/>
      <c r="BL20" s="619"/>
      <c r="BM20" s="619"/>
      <c r="BN20" s="620"/>
      <c r="BO20" s="671">
        <v>5.7</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9621776</v>
      </c>
      <c r="CS20" s="619"/>
      <c r="CT20" s="619"/>
      <c r="CU20" s="619"/>
      <c r="CV20" s="619"/>
      <c r="CW20" s="619"/>
      <c r="CX20" s="619"/>
      <c r="CY20" s="620"/>
      <c r="CZ20" s="671">
        <v>100</v>
      </c>
      <c r="DA20" s="671"/>
      <c r="DB20" s="671"/>
      <c r="DC20" s="671"/>
      <c r="DD20" s="624">
        <v>1056648</v>
      </c>
      <c r="DE20" s="619"/>
      <c r="DF20" s="619"/>
      <c r="DG20" s="619"/>
      <c r="DH20" s="619"/>
      <c r="DI20" s="619"/>
      <c r="DJ20" s="619"/>
      <c r="DK20" s="619"/>
      <c r="DL20" s="619"/>
      <c r="DM20" s="619"/>
      <c r="DN20" s="619"/>
      <c r="DO20" s="619"/>
      <c r="DP20" s="620"/>
      <c r="DQ20" s="624">
        <v>7174024</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8338</v>
      </c>
      <c r="S21" s="619"/>
      <c r="T21" s="619"/>
      <c r="U21" s="619"/>
      <c r="V21" s="619"/>
      <c r="W21" s="619"/>
      <c r="X21" s="619"/>
      <c r="Y21" s="620"/>
      <c r="Z21" s="671">
        <v>0.1</v>
      </c>
      <c r="AA21" s="671"/>
      <c r="AB21" s="671"/>
      <c r="AC21" s="671"/>
      <c r="AD21" s="672">
        <v>8338</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114470</v>
      </c>
      <c r="S22" s="619"/>
      <c r="T22" s="619"/>
      <c r="U22" s="619"/>
      <c r="V22" s="619"/>
      <c r="W22" s="619"/>
      <c r="X22" s="619"/>
      <c r="Y22" s="620"/>
      <c r="Z22" s="671">
        <v>1.1000000000000001</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137967</v>
      </c>
      <c r="S23" s="619"/>
      <c r="T23" s="619"/>
      <c r="U23" s="619"/>
      <c r="V23" s="619"/>
      <c r="W23" s="619"/>
      <c r="X23" s="619"/>
      <c r="Y23" s="620"/>
      <c r="Z23" s="671">
        <v>1.4</v>
      </c>
      <c r="AA23" s="671"/>
      <c r="AB23" s="671"/>
      <c r="AC23" s="671"/>
      <c r="AD23" s="672">
        <v>7072</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316231</v>
      </c>
      <c r="BH23" s="619"/>
      <c r="BI23" s="619"/>
      <c r="BJ23" s="619"/>
      <c r="BK23" s="619"/>
      <c r="BL23" s="619"/>
      <c r="BM23" s="619"/>
      <c r="BN23" s="620"/>
      <c r="BO23" s="671">
        <v>5.7</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37124</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4311793</v>
      </c>
      <c r="CS24" s="669"/>
      <c r="CT24" s="669"/>
      <c r="CU24" s="669"/>
      <c r="CV24" s="669"/>
      <c r="CW24" s="669"/>
      <c r="CX24" s="669"/>
      <c r="CY24" s="716"/>
      <c r="CZ24" s="720">
        <v>44.8</v>
      </c>
      <c r="DA24" s="721"/>
      <c r="DB24" s="721"/>
      <c r="DC24" s="722"/>
      <c r="DD24" s="715">
        <v>3015793</v>
      </c>
      <c r="DE24" s="669"/>
      <c r="DF24" s="669"/>
      <c r="DG24" s="669"/>
      <c r="DH24" s="669"/>
      <c r="DI24" s="669"/>
      <c r="DJ24" s="669"/>
      <c r="DK24" s="716"/>
      <c r="DL24" s="715">
        <v>3005637</v>
      </c>
      <c r="DM24" s="669"/>
      <c r="DN24" s="669"/>
      <c r="DO24" s="669"/>
      <c r="DP24" s="669"/>
      <c r="DQ24" s="669"/>
      <c r="DR24" s="669"/>
      <c r="DS24" s="669"/>
      <c r="DT24" s="669"/>
      <c r="DU24" s="669"/>
      <c r="DV24" s="716"/>
      <c r="DW24" s="717">
        <v>47</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1103632</v>
      </c>
      <c r="S25" s="619"/>
      <c r="T25" s="619"/>
      <c r="U25" s="619"/>
      <c r="V25" s="619"/>
      <c r="W25" s="619"/>
      <c r="X25" s="619"/>
      <c r="Y25" s="620"/>
      <c r="Z25" s="671">
        <v>10.8</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1858445</v>
      </c>
      <c r="CS25" s="637"/>
      <c r="CT25" s="637"/>
      <c r="CU25" s="637"/>
      <c r="CV25" s="637"/>
      <c r="CW25" s="637"/>
      <c r="CX25" s="637"/>
      <c r="CY25" s="638"/>
      <c r="CZ25" s="621">
        <v>19.3</v>
      </c>
      <c r="DA25" s="639"/>
      <c r="DB25" s="639"/>
      <c r="DC25" s="640"/>
      <c r="DD25" s="624">
        <v>1712634</v>
      </c>
      <c r="DE25" s="637"/>
      <c r="DF25" s="637"/>
      <c r="DG25" s="637"/>
      <c r="DH25" s="637"/>
      <c r="DI25" s="637"/>
      <c r="DJ25" s="637"/>
      <c r="DK25" s="638"/>
      <c r="DL25" s="624">
        <v>1702478</v>
      </c>
      <c r="DM25" s="637"/>
      <c r="DN25" s="637"/>
      <c r="DO25" s="637"/>
      <c r="DP25" s="637"/>
      <c r="DQ25" s="637"/>
      <c r="DR25" s="637"/>
      <c r="DS25" s="637"/>
      <c r="DT25" s="637"/>
      <c r="DU25" s="637"/>
      <c r="DV25" s="638"/>
      <c r="DW25" s="641">
        <v>26.6</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1296796</v>
      </c>
      <c r="CS26" s="619"/>
      <c r="CT26" s="619"/>
      <c r="CU26" s="619"/>
      <c r="CV26" s="619"/>
      <c r="CW26" s="619"/>
      <c r="CX26" s="619"/>
      <c r="CY26" s="620"/>
      <c r="CZ26" s="621">
        <v>13.5</v>
      </c>
      <c r="DA26" s="639"/>
      <c r="DB26" s="639"/>
      <c r="DC26" s="640"/>
      <c r="DD26" s="624">
        <v>1152366</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571826</v>
      </c>
      <c r="S27" s="619"/>
      <c r="T27" s="619"/>
      <c r="U27" s="619"/>
      <c r="V27" s="619"/>
      <c r="W27" s="619"/>
      <c r="X27" s="619"/>
      <c r="Y27" s="620"/>
      <c r="Z27" s="671">
        <v>5.6</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5514363</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1630880</v>
      </c>
      <c r="CS27" s="637"/>
      <c r="CT27" s="637"/>
      <c r="CU27" s="637"/>
      <c r="CV27" s="637"/>
      <c r="CW27" s="637"/>
      <c r="CX27" s="637"/>
      <c r="CY27" s="638"/>
      <c r="CZ27" s="621">
        <v>16.899999999999999</v>
      </c>
      <c r="DA27" s="639"/>
      <c r="DB27" s="639"/>
      <c r="DC27" s="640"/>
      <c r="DD27" s="624">
        <v>500106</v>
      </c>
      <c r="DE27" s="637"/>
      <c r="DF27" s="637"/>
      <c r="DG27" s="637"/>
      <c r="DH27" s="637"/>
      <c r="DI27" s="637"/>
      <c r="DJ27" s="637"/>
      <c r="DK27" s="638"/>
      <c r="DL27" s="624">
        <v>500106</v>
      </c>
      <c r="DM27" s="637"/>
      <c r="DN27" s="637"/>
      <c r="DO27" s="637"/>
      <c r="DP27" s="637"/>
      <c r="DQ27" s="637"/>
      <c r="DR27" s="637"/>
      <c r="DS27" s="637"/>
      <c r="DT27" s="637"/>
      <c r="DU27" s="637"/>
      <c r="DV27" s="638"/>
      <c r="DW27" s="641">
        <v>7.8</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124716</v>
      </c>
      <c r="S28" s="619"/>
      <c r="T28" s="619"/>
      <c r="U28" s="619"/>
      <c r="V28" s="619"/>
      <c r="W28" s="619"/>
      <c r="X28" s="619"/>
      <c r="Y28" s="620"/>
      <c r="Z28" s="671">
        <v>1.2</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822468</v>
      </c>
      <c r="CS28" s="619"/>
      <c r="CT28" s="619"/>
      <c r="CU28" s="619"/>
      <c r="CV28" s="619"/>
      <c r="CW28" s="619"/>
      <c r="CX28" s="619"/>
      <c r="CY28" s="620"/>
      <c r="CZ28" s="621">
        <v>8.5</v>
      </c>
      <c r="DA28" s="639"/>
      <c r="DB28" s="639"/>
      <c r="DC28" s="640"/>
      <c r="DD28" s="624">
        <v>803053</v>
      </c>
      <c r="DE28" s="619"/>
      <c r="DF28" s="619"/>
      <c r="DG28" s="619"/>
      <c r="DH28" s="619"/>
      <c r="DI28" s="619"/>
      <c r="DJ28" s="619"/>
      <c r="DK28" s="620"/>
      <c r="DL28" s="624">
        <v>803053</v>
      </c>
      <c r="DM28" s="619"/>
      <c r="DN28" s="619"/>
      <c r="DO28" s="619"/>
      <c r="DP28" s="619"/>
      <c r="DQ28" s="619"/>
      <c r="DR28" s="619"/>
      <c r="DS28" s="619"/>
      <c r="DT28" s="619"/>
      <c r="DU28" s="619"/>
      <c r="DV28" s="620"/>
      <c r="DW28" s="641">
        <v>12.6</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4073</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822468</v>
      </c>
      <c r="CS29" s="637"/>
      <c r="CT29" s="637"/>
      <c r="CU29" s="637"/>
      <c r="CV29" s="637"/>
      <c r="CW29" s="637"/>
      <c r="CX29" s="637"/>
      <c r="CY29" s="638"/>
      <c r="CZ29" s="621">
        <v>8.5</v>
      </c>
      <c r="DA29" s="639"/>
      <c r="DB29" s="639"/>
      <c r="DC29" s="640"/>
      <c r="DD29" s="624">
        <v>803053</v>
      </c>
      <c r="DE29" s="637"/>
      <c r="DF29" s="637"/>
      <c r="DG29" s="637"/>
      <c r="DH29" s="637"/>
      <c r="DI29" s="637"/>
      <c r="DJ29" s="637"/>
      <c r="DK29" s="638"/>
      <c r="DL29" s="624">
        <v>803053</v>
      </c>
      <c r="DM29" s="637"/>
      <c r="DN29" s="637"/>
      <c r="DO29" s="637"/>
      <c r="DP29" s="637"/>
      <c r="DQ29" s="637"/>
      <c r="DR29" s="637"/>
      <c r="DS29" s="637"/>
      <c r="DT29" s="637"/>
      <c r="DU29" s="637"/>
      <c r="DV29" s="638"/>
      <c r="DW29" s="641">
        <v>12.6</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304971</v>
      </c>
      <c r="S30" s="619"/>
      <c r="T30" s="619"/>
      <c r="U30" s="619"/>
      <c r="V30" s="619"/>
      <c r="W30" s="619"/>
      <c r="X30" s="619"/>
      <c r="Y30" s="620"/>
      <c r="Z30" s="671">
        <v>3</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98.8</v>
      </c>
      <c r="BH30" s="685"/>
      <c r="BI30" s="685"/>
      <c r="BJ30" s="685"/>
      <c r="BK30" s="685"/>
      <c r="BL30" s="685"/>
      <c r="BM30" s="686">
        <v>95.6</v>
      </c>
      <c r="BN30" s="685"/>
      <c r="BO30" s="685"/>
      <c r="BP30" s="685"/>
      <c r="BQ30" s="687"/>
      <c r="BR30" s="684">
        <v>98.8</v>
      </c>
      <c r="BS30" s="685"/>
      <c r="BT30" s="685"/>
      <c r="BU30" s="685"/>
      <c r="BV30" s="685"/>
      <c r="BW30" s="685"/>
      <c r="BX30" s="686">
        <v>95</v>
      </c>
      <c r="BY30" s="685"/>
      <c r="BZ30" s="685"/>
      <c r="CA30" s="685"/>
      <c r="CB30" s="687"/>
      <c r="CD30" s="690"/>
      <c r="CE30" s="691"/>
      <c r="CF30" s="655" t="s">
        <v>289</v>
      </c>
      <c r="CG30" s="652"/>
      <c r="CH30" s="652"/>
      <c r="CI30" s="652"/>
      <c r="CJ30" s="652"/>
      <c r="CK30" s="652"/>
      <c r="CL30" s="652"/>
      <c r="CM30" s="652"/>
      <c r="CN30" s="652"/>
      <c r="CO30" s="652"/>
      <c r="CP30" s="652"/>
      <c r="CQ30" s="653"/>
      <c r="CR30" s="618">
        <v>751310</v>
      </c>
      <c r="CS30" s="619"/>
      <c r="CT30" s="619"/>
      <c r="CU30" s="619"/>
      <c r="CV30" s="619"/>
      <c r="CW30" s="619"/>
      <c r="CX30" s="619"/>
      <c r="CY30" s="620"/>
      <c r="CZ30" s="621">
        <v>7.8</v>
      </c>
      <c r="DA30" s="639"/>
      <c r="DB30" s="639"/>
      <c r="DC30" s="640"/>
      <c r="DD30" s="624">
        <v>733823</v>
      </c>
      <c r="DE30" s="619"/>
      <c r="DF30" s="619"/>
      <c r="DG30" s="619"/>
      <c r="DH30" s="619"/>
      <c r="DI30" s="619"/>
      <c r="DJ30" s="619"/>
      <c r="DK30" s="620"/>
      <c r="DL30" s="624">
        <v>733823</v>
      </c>
      <c r="DM30" s="619"/>
      <c r="DN30" s="619"/>
      <c r="DO30" s="619"/>
      <c r="DP30" s="619"/>
      <c r="DQ30" s="619"/>
      <c r="DR30" s="619"/>
      <c r="DS30" s="619"/>
      <c r="DT30" s="619"/>
      <c r="DU30" s="619"/>
      <c r="DV30" s="620"/>
      <c r="DW30" s="641">
        <v>11.5</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498138</v>
      </c>
      <c r="S31" s="619"/>
      <c r="T31" s="619"/>
      <c r="U31" s="619"/>
      <c r="V31" s="619"/>
      <c r="W31" s="619"/>
      <c r="X31" s="619"/>
      <c r="Y31" s="620"/>
      <c r="Z31" s="671">
        <v>4.9000000000000004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98.5</v>
      </c>
      <c r="BH31" s="637"/>
      <c r="BI31" s="637"/>
      <c r="BJ31" s="637"/>
      <c r="BK31" s="637"/>
      <c r="BL31" s="637"/>
      <c r="BM31" s="673">
        <v>93.7</v>
      </c>
      <c r="BN31" s="683"/>
      <c r="BO31" s="683"/>
      <c r="BP31" s="683"/>
      <c r="BQ31" s="647"/>
      <c r="BR31" s="682">
        <v>98.6</v>
      </c>
      <c r="BS31" s="637"/>
      <c r="BT31" s="637"/>
      <c r="BU31" s="637"/>
      <c r="BV31" s="637"/>
      <c r="BW31" s="637"/>
      <c r="BX31" s="673">
        <v>93</v>
      </c>
      <c r="BY31" s="683"/>
      <c r="BZ31" s="683"/>
      <c r="CA31" s="683"/>
      <c r="CB31" s="647"/>
      <c r="CD31" s="690"/>
      <c r="CE31" s="691"/>
      <c r="CF31" s="655" t="s">
        <v>293</v>
      </c>
      <c r="CG31" s="652"/>
      <c r="CH31" s="652"/>
      <c r="CI31" s="652"/>
      <c r="CJ31" s="652"/>
      <c r="CK31" s="652"/>
      <c r="CL31" s="652"/>
      <c r="CM31" s="652"/>
      <c r="CN31" s="652"/>
      <c r="CO31" s="652"/>
      <c r="CP31" s="652"/>
      <c r="CQ31" s="653"/>
      <c r="CR31" s="618">
        <v>71158</v>
      </c>
      <c r="CS31" s="637"/>
      <c r="CT31" s="637"/>
      <c r="CU31" s="637"/>
      <c r="CV31" s="637"/>
      <c r="CW31" s="637"/>
      <c r="CX31" s="637"/>
      <c r="CY31" s="638"/>
      <c r="CZ31" s="621">
        <v>0.7</v>
      </c>
      <c r="DA31" s="639"/>
      <c r="DB31" s="639"/>
      <c r="DC31" s="640"/>
      <c r="DD31" s="624">
        <v>69230</v>
      </c>
      <c r="DE31" s="637"/>
      <c r="DF31" s="637"/>
      <c r="DG31" s="637"/>
      <c r="DH31" s="637"/>
      <c r="DI31" s="637"/>
      <c r="DJ31" s="637"/>
      <c r="DK31" s="638"/>
      <c r="DL31" s="624">
        <v>69230</v>
      </c>
      <c r="DM31" s="637"/>
      <c r="DN31" s="637"/>
      <c r="DO31" s="637"/>
      <c r="DP31" s="637"/>
      <c r="DQ31" s="637"/>
      <c r="DR31" s="637"/>
      <c r="DS31" s="637"/>
      <c r="DT31" s="637"/>
      <c r="DU31" s="637"/>
      <c r="DV31" s="638"/>
      <c r="DW31" s="641">
        <v>1.1000000000000001</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70518</v>
      </c>
      <c r="S32" s="619"/>
      <c r="T32" s="619"/>
      <c r="U32" s="619"/>
      <c r="V32" s="619"/>
      <c r="W32" s="619"/>
      <c r="X32" s="619"/>
      <c r="Y32" s="620"/>
      <c r="Z32" s="671">
        <v>0.7</v>
      </c>
      <c r="AA32" s="671"/>
      <c r="AB32" s="671"/>
      <c r="AC32" s="671"/>
      <c r="AD32" s="672">
        <v>46</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98.9</v>
      </c>
      <c r="BH32" s="603"/>
      <c r="BI32" s="603"/>
      <c r="BJ32" s="603"/>
      <c r="BK32" s="603"/>
      <c r="BL32" s="603"/>
      <c r="BM32" s="666">
        <v>97.1</v>
      </c>
      <c r="BN32" s="603"/>
      <c r="BO32" s="603"/>
      <c r="BP32" s="603"/>
      <c r="BQ32" s="660"/>
      <c r="BR32" s="681">
        <v>99</v>
      </c>
      <c r="BS32" s="603"/>
      <c r="BT32" s="603"/>
      <c r="BU32" s="603"/>
      <c r="BV32" s="603"/>
      <c r="BW32" s="603"/>
      <c r="BX32" s="666">
        <v>96.6</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626802</v>
      </c>
      <c r="S33" s="619"/>
      <c r="T33" s="619"/>
      <c r="U33" s="619"/>
      <c r="V33" s="619"/>
      <c r="W33" s="619"/>
      <c r="X33" s="619"/>
      <c r="Y33" s="620"/>
      <c r="Z33" s="671">
        <v>6.2</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4253335</v>
      </c>
      <c r="CS33" s="637"/>
      <c r="CT33" s="637"/>
      <c r="CU33" s="637"/>
      <c r="CV33" s="637"/>
      <c r="CW33" s="637"/>
      <c r="CX33" s="637"/>
      <c r="CY33" s="638"/>
      <c r="CZ33" s="621">
        <v>44.2</v>
      </c>
      <c r="DA33" s="639"/>
      <c r="DB33" s="639"/>
      <c r="DC33" s="640"/>
      <c r="DD33" s="624">
        <v>3795370</v>
      </c>
      <c r="DE33" s="637"/>
      <c r="DF33" s="637"/>
      <c r="DG33" s="637"/>
      <c r="DH33" s="637"/>
      <c r="DI33" s="637"/>
      <c r="DJ33" s="637"/>
      <c r="DK33" s="638"/>
      <c r="DL33" s="624">
        <v>2332000</v>
      </c>
      <c r="DM33" s="637"/>
      <c r="DN33" s="637"/>
      <c r="DO33" s="637"/>
      <c r="DP33" s="637"/>
      <c r="DQ33" s="637"/>
      <c r="DR33" s="637"/>
      <c r="DS33" s="637"/>
      <c r="DT33" s="637"/>
      <c r="DU33" s="637"/>
      <c r="DV33" s="638"/>
      <c r="DW33" s="641">
        <v>36.5</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2055258</v>
      </c>
      <c r="CS34" s="619"/>
      <c r="CT34" s="619"/>
      <c r="CU34" s="619"/>
      <c r="CV34" s="619"/>
      <c r="CW34" s="619"/>
      <c r="CX34" s="619"/>
      <c r="CY34" s="620"/>
      <c r="CZ34" s="621">
        <v>21.4</v>
      </c>
      <c r="DA34" s="639"/>
      <c r="DB34" s="639"/>
      <c r="DC34" s="640"/>
      <c r="DD34" s="624">
        <v>1843614</v>
      </c>
      <c r="DE34" s="619"/>
      <c r="DF34" s="619"/>
      <c r="DG34" s="619"/>
      <c r="DH34" s="619"/>
      <c r="DI34" s="619"/>
      <c r="DJ34" s="619"/>
      <c r="DK34" s="620"/>
      <c r="DL34" s="624">
        <v>1144124</v>
      </c>
      <c r="DM34" s="619"/>
      <c r="DN34" s="619"/>
      <c r="DO34" s="619"/>
      <c r="DP34" s="619"/>
      <c r="DQ34" s="619"/>
      <c r="DR34" s="619"/>
      <c r="DS34" s="619"/>
      <c r="DT34" s="619"/>
      <c r="DU34" s="619"/>
      <c r="DV34" s="620"/>
      <c r="DW34" s="641">
        <v>17.899999999999999</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202702</v>
      </c>
      <c r="S35" s="619"/>
      <c r="T35" s="619"/>
      <c r="U35" s="619"/>
      <c r="V35" s="619"/>
      <c r="W35" s="619"/>
      <c r="X35" s="619"/>
      <c r="Y35" s="620"/>
      <c r="Z35" s="671">
        <v>2</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1403700</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155348</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77541</v>
      </c>
      <c r="CS35" s="637"/>
      <c r="CT35" s="637"/>
      <c r="CU35" s="637"/>
      <c r="CV35" s="637"/>
      <c r="CW35" s="637"/>
      <c r="CX35" s="637"/>
      <c r="CY35" s="638"/>
      <c r="CZ35" s="621">
        <v>0.8</v>
      </c>
      <c r="DA35" s="639"/>
      <c r="DB35" s="639"/>
      <c r="DC35" s="640"/>
      <c r="DD35" s="624">
        <v>70974</v>
      </c>
      <c r="DE35" s="637"/>
      <c r="DF35" s="637"/>
      <c r="DG35" s="637"/>
      <c r="DH35" s="637"/>
      <c r="DI35" s="637"/>
      <c r="DJ35" s="637"/>
      <c r="DK35" s="638"/>
      <c r="DL35" s="624">
        <v>70974</v>
      </c>
      <c r="DM35" s="637"/>
      <c r="DN35" s="637"/>
      <c r="DO35" s="637"/>
      <c r="DP35" s="637"/>
      <c r="DQ35" s="637"/>
      <c r="DR35" s="637"/>
      <c r="DS35" s="637"/>
      <c r="DT35" s="637"/>
      <c r="DU35" s="637"/>
      <c r="DV35" s="638"/>
      <c r="DW35" s="641">
        <v>1.1000000000000001</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10182911</v>
      </c>
      <c r="S36" s="659"/>
      <c r="T36" s="659"/>
      <c r="U36" s="659"/>
      <c r="V36" s="659"/>
      <c r="W36" s="659"/>
      <c r="X36" s="659"/>
      <c r="Y36" s="662"/>
      <c r="Z36" s="663">
        <v>100</v>
      </c>
      <c r="AA36" s="663"/>
      <c r="AB36" s="663"/>
      <c r="AC36" s="663"/>
      <c r="AD36" s="664">
        <v>6186320</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592494</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125348</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411475</v>
      </c>
      <c r="CS36" s="619"/>
      <c r="CT36" s="619"/>
      <c r="CU36" s="619"/>
      <c r="CV36" s="619"/>
      <c r="CW36" s="619"/>
      <c r="CX36" s="619"/>
      <c r="CY36" s="620"/>
      <c r="CZ36" s="621">
        <v>4.3</v>
      </c>
      <c r="DA36" s="639"/>
      <c r="DB36" s="639"/>
      <c r="DC36" s="640"/>
      <c r="DD36" s="624">
        <v>363495</v>
      </c>
      <c r="DE36" s="619"/>
      <c r="DF36" s="619"/>
      <c r="DG36" s="619"/>
      <c r="DH36" s="619"/>
      <c r="DI36" s="619"/>
      <c r="DJ36" s="619"/>
      <c r="DK36" s="620"/>
      <c r="DL36" s="624">
        <v>299555</v>
      </c>
      <c r="DM36" s="619"/>
      <c r="DN36" s="619"/>
      <c r="DO36" s="619"/>
      <c r="DP36" s="619"/>
      <c r="DQ36" s="619"/>
      <c r="DR36" s="619"/>
      <c r="DS36" s="619"/>
      <c r="DT36" s="619"/>
      <c r="DU36" s="619"/>
      <c r="DV36" s="620"/>
      <c r="DW36" s="641">
        <v>4.7</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t="s">
        <v>206</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4814</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8461</v>
      </c>
      <c r="CS37" s="637"/>
      <c r="CT37" s="637"/>
      <c r="CU37" s="637"/>
      <c r="CV37" s="637"/>
      <c r="CW37" s="637"/>
      <c r="CX37" s="637"/>
      <c r="CY37" s="638"/>
      <c r="CZ37" s="621">
        <v>0.1</v>
      </c>
      <c r="DA37" s="639"/>
      <c r="DB37" s="639"/>
      <c r="DC37" s="640"/>
      <c r="DD37" s="624">
        <v>8461</v>
      </c>
      <c r="DE37" s="637"/>
      <c r="DF37" s="637"/>
      <c r="DG37" s="637"/>
      <c r="DH37" s="637"/>
      <c r="DI37" s="637"/>
      <c r="DJ37" s="637"/>
      <c r="DK37" s="638"/>
      <c r="DL37" s="624">
        <v>8461</v>
      </c>
      <c r="DM37" s="637"/>
      <c r="DN37" s="637"/>
      <c r="DO37" s="637"/>
      <c r="DP37" s="637"/>
      <c r="DQ37" s="637"/>
      <c r="DR37" s="637"/>
      <c r="DS37" s="637"/>
      <c r="DT37" s="637"/>
      <c r="DU37" s="637"/>
      <c r="DV37" s="638"/>
      <c r="DW37" s="641">
        <v>0.1</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t="s">
        <v>108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8341</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1403700</v>
      </c>
      <c r="CS38" s="619"/>
      <c r="CT38" s="619"/>
      <c r="CU38" s="619"/>
      <c r="CV38" s="619"/>
      <c r="CW38" s="619"/>
      <c r="CX38" s="619"/>
      <c r="CY38" s="620"/>
      <c r="CZ38" s="621">
        <v>14.6</v>
      </c>
      <c r="DA38" s="639"/>
      <c r="DB38" s="639"/>
      <c r="DC38" s="640"/>
      <c r="DD38" s="624">
        <v>1262075</v>
      </c>
      <c r="DE38" s="619"/>
      <c r="DF38" s="619"/>
      <c r="DG38" s="619"/>
      <c r="DH38" s="619"/>
      <c r="DI38" s="619"/>
      <c r="DJ38" s="619"/>
      <c r="DK38" s="620"/>
      <c r="DL38" s="624">
        <v>817347</v>
      </c>
      <c r="DM38" s="619"/>
      <c r="DN38" s="619"/>
      <c r="DO38" s="619"/>
      <c r="DP38" s="619"/>
      <c r="DQ38" s="619"/>
      <c r="DR38" s="619"/>
      <c r="DS38" s="619"/>
      <c r="DT38" s="619"/>
      <c r="DU38" s="619"/>
      <c r="DV38" s="620"/>
      <c r="DW38" s="641">
        <v>12.8</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101</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274495</v>
      </c>
      <c r="CS39" s="637"/>
      <c r="CT39" s="637"/>
      <c r="CU39" s="637"/>
      <c r="CV39" s="637"/>
      <c r="CW39" s="637"/>
      <c r="CX39" s="637"/>
      <c r="CY39" s="638"/>
      <c r="CZ39" s="621">
        <v>2.9</v>
      </c>
      <c r="DA39" s="639"/>
      <c r="DB39" s="639"/>
      <c r="DC39" s="640"/>
      <c r="DD39" s="624">
        <v>252312</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248796</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86</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30866</v>
      </c>
      <c r="CS40" s="619"/>
      <c r="CT40" s="619"/>
      <c r="CU40" s="619"/>
      <c r="CV40" s="619"/>
      <c r="CW40" s="619"/>
      <c r="CX40" s="619"/>
      <c r="CY40" s="620"/>
      <c r="CZ40" s="621">
        <v>0.3</v>
      </c>
      <c r="DA40" s="639"/>
      <c r="DB40" s="639"/>
      <c r="DC40" s="640"/>
      <c r="DD40" s="624">
        <v>2900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562410</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263</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1056648</v>
      </c>
      <c r="CS42" s="619"/>
      <c r="CT42" s="619"/>
      <c r="CU42" s="619"/>
      <c r="CV42" s="619"/>
      <c r="CW42" s="619"/>
      <c r="CX42" s="619"/>
      <c r="CY42" s="620"/>
      <c r="CZ42" s="621">
        <v>11</v>
      </c>
      <c r="DA42" s="622"/>
      <c r="DB42" s="622"/>
      <c r="DC42" s="623"/>
      <c r="DD42" s="624">
        <v>362861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23734</v>
      </c>
      <c r="CS43" s="637"/>
      <c r="CT43" s="637"/>
      <c r="CU43" s="637"/>
      <c r="CV43" s="637"/>
      <c r="CW43" s="637"/>
      <c r="CX43" s="637"/>
      <c r="CY43" s="638"/>
      <c r="CZ43" s="621">
        <v>0.2</v>
      </c>
      <c r="DA43" s="639"/>
      <c r="DB43" s="639"/>
      <c r="DC43" s="640"/>
      <c r="DD43" s="624">
        <v>23734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1056648</v>
      </c>
      <c r="CS44" s="619"/>
      <c r="CT44" s="619"/>
      <c r="CU44" s="619"/>
      <c r="CV44" s="619"/>
      <c r="CW44" s="619"/>
      <c r="CX44" s="619"/>
      <c r="CY44" s="620"/>
      <c r="CZ44" s="621">
        <v>11</v>
      </c>
      <c r="DA44" s="622"/>
      <c r="DB44" s="622"/>
      <c r="DC44" s="623"/>
      <c r="DD44" s="624">
        <v>362861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311368</v>
      </c>
      <c r="CS45" s="637"/>
      <c r="CT45" s="637"/>
      <c r="CU45" s="637"/>
      <c r="CV45" s="637"/>
      <c r="CW45" s="637"/>
      <c r="CX45" s="637"/>
      <c r="CY45" s="638"/>
      <c r="CZ45" s="621">
        <v>3.2</v>
      </c>
      <c r="DA45" s="639"/>
      <c r="DB45" s="639"/>
      <c r="DC45" s="640"/>
      <c r="DD45" s="624">
        <v>31967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738196</v>
      </c>
      <c r="CS46" s="619"/>
      <c r="CT46" s="619"/>
      <c r="CU46" s="619"/>
      <c r="CV46" s="619"/>
      <c r="CW46" s="619"/>
      <c r="CX46" s="619"/>
      <c r="CY46" s="620"/>
      <c r="CZ46" s="621">
        <v>7.7</v>
      </c>
      <c r="DA46" s="622"/>
      <c r="DB46" s="622"/>
      <c r="DC46" s="623"/>
      <c r="DD46" s="624">
        <v>328710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9621776</v>
      </c>
      <c r="CS49" s="603"/>
      <c r="CT49" s="603"/>
      <c r="CU49" s="603"/>
      <c r="CV49" s="603"/>
      <c r="CW49" s="603"/>
      <c r="CX49" s="603"/>
      <c r="CY49" s="604"/>
      <c r="CZ49" s="605">
        <v>100</v>
      </c>
      <c r="DA49" s="606"/>
      <c r="DB49" s="606"/>
      <c r="DC49" s="607"/>
      <c r="DD49" s="608">
        <v>7174024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10193</v>
      </c>
      <c r="R7" s="1131"/>
      <c r="S7" s="1131"/>
      <c r="T7" s="1131"/>
      <c r="U7" s="1131"/>
      <c r="V7" s="1131">
        <v>9632</v>
      </c>
      <c r="W7" s="1131"/>
      <c r="X7" s="1131"/>
      <c r="Y7" s="1131"/>
      <c r="Z7" s="1131"/>
      <c r="AA7" s="1131">
        <v>561</v>
      </c>
      <c r="AB7" s="1131"/>
      <c r="AC7" s="1131"/>
      <c r="AD7" s="1131"/>
      <c r="AE7" s="1132"/>
      <c r="AF7" s="1133">
        <v>550</v>
      </c>
      <c r="AG7" s="1134"/>
      <c r="AH7" s="1134"/>
      <c r="AI7" s="1134"/>
      <c r="AJ7" s="1135"/>
      <c r="AK7" s="1117">
        <v>305</v>
      </c>
      <c r="AL7" s="1118"/>
      <c r="AM7" s="1118"/>
      <c r="AN7" s="1118"/>
      <c r="AO7" s="1118"/>
      <c r="AP7" s="1118">
        <v>7756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t="s">
        <v>361</v>
      </c>
      <c r="C8" s="1064"/>
      <c r="D8" s="1064"/>
      <c r="E8" s="1064"/>
      <c r="F8" s="1064"/>
      <c r="G8" s="1064"/>
      <c r="H8" s="1064"/>
      <c r="I8" s="1064"/>
      <c r="J8" s="1064"/>
      <c r="K8" s="1064"/>
      <c r="L8" s="1064"/>
      <c r="M8" s="1064"/>
      <c r="N8" s="1064"/>
      <c r="O8" s="1064"/>
      <c r="P8" s="1065"/>
      <c r="Q8" s="1069">
        <v>2</v>
      </c>
      <c r="R8" s="1070"/>
      <c r="S8" s="1070"/>
      <c r="T8" s="1070"/>
      <c r="U8" s="1070"/>
      <c r="V8" s="1070">
        <v>2</v>
      </c>
      <c r="W8" s="1070"/>
      <c r="X8" s="1070"/>
      <c r="Y8" s="1070"/>
      <c r="Z8" s="1070"/>
      <c r="AA8" s="1070">
        <v>0</v>
      </c>
      <c r="AB8" s="1070"/>
      <c r="AC8" s="1070"/>
      <c r="AD8" s="1070"/>
      <c r="AE8" s="1071"/>
      <c r="AF8" s="1045" t="s">
        <v>108</v>
      </c>
      <c r="AG8" s="1046"/>
      <c r="AH8" s="1046"/>
      <c r="AI8" s="1046"/>
      <c r="AJ8" s="1047"/>
      <c r="AK8" s="1112">
        <v>0</v>
      </c>
      <c r="AL8" s="1113"/>
      <c r="AM8" s="1113"/>
      <c r="AN8" s="1113"/>
      <c r="AO8" s="1113"/>
      <c r="AP8" s="1113">
        <v>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10195</v>
      </c>
      <c r="R23" s="1095"/>
      <c r="S23" s="1095"/>
      <c r="T23" s="1095"/>
      <c r="U23" s="1095"/>
      <c r="V23" s="1095">
        <v>9634</v>
      </c>
      <c r="W23" s="1095"/>
      <c r="X23" s="1095"/>
      <c r="Y23" s="1095"/>
      <c r="Z23" s="1095"/>
      <c r="AA23" s="1095">
        <v>561</v>
      </c>
      <c r="AB23" s="1095"/>
      <c r="AC23" s="1095"/>
      <c r="AD23" s="1095"/>
      <c r="AE23" s="1096"/>
      <c r="AF23" s="1097">
        <v>550</v>
      </c>
      <c r="AG23" s="1095"/>
      <c r="AH23" s="1095"/>
      <c r="AI23" s="1095"/>
      <c r="AJ23" s="1098"/>
      <c r="AK23" s="1099"/>
      <c r="AL23" s="1100"/>
      <c r="AM23" s="1100"/>
      <c r="AN23" s="1100"/>
      <c r="AO23" s="1100"/>
      <c r="AP23" s="1095">
        <v>7756</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4009</v>
      </c>
      <c r="R28" s="1080"/>
      <c r="S28" s="1080"/>
      <c r="T28" s="1080"/>
      <c r="U28" s="1080"/>
      <c r="V28" s="1080">
        <v>3854</v>
      </c>
      <c r="W28" s="1080"/>
      <c r="X28" s="1080"/>
      <c r="Y28" s="1080"/>
      <c r="Z28" s="1080"/>
      <c r="AA28" s="1080">
        <v>155</v>
      </c>
      <c r="AB28" s="1080"/>
      <c r="AC28" s="1080"/>
      <c r="AD28" s="1080"/>
      <c r="AE28" s="1081"/>
      <c r="AF28" s="1082">
        <v>155</v>
      </c>
      <c r="AG28" s="1080"/>
      <c r="AH28" s="1080"/>
      <c r="AI28" s="1080"/>
      <c r="AJ28" s="1083"/>
      <c r="AK28" s="1084">
        <v>249</v>
      </c>
      <c r="AL28" s="1072"/>
      <c r="AM28" s="1072"/>
      <c r="AN28" s="1072"/>
      <c r="AO28" s="1072"/>
      <c r="AP28" s="1072" t="s">
        <v>532</v>
      </c>
      <c r="AQ28" s="1072"/>
      <c r="AR28" s="1072"/>
      <c r="AS28" s="1072"/>
      <c r="AT28" s="1072"/>
      <c r="AU28" s="1072" t="s">
        <v>532</v>
      </c>
      <c r="AV28" s="1072"/>
      <c r="AW28" s="1072"/>
      <c r="AX28" s="1072"/>
      <c r="AY28" s="1072"/>
      <c r="AZ28" s="1073" t="s">
        <v>532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1940</v>
      </c>
      <c r="R29" s="1070"/>
      <c r="S29" s="1070"/>
      <c r="T29" s="1070"/>
      <c r="U29" s="1070"/>
      <c r="V29" s="1070">
        <v>1896</v>
      </c>
      <c r="W29" s="1070"/>
      <c r="X29" s="1070"/>
      <c r="Y29" s="1070"/>
      <c r="Z29" s="1070"/>
      <c r="AA29" s="1070">
        <v>44</v>
      </c>
      <c r="AB29" s="1070"/>
      <c r="AC29" s="1070"/>
      <c r="AD29" s="1070"/>
      <c r="AE29" s="1071"/>
      <c r="AF29" s="1045">
        <v>44</v>
      </c>
      <c r="AG29" s="1046"/>
      <c r="AH29" s="1046"/>
      <c r="AI29" s="1046"/>
      <c r="AJ29" s="1047"/>
      <c r="AK29" s="1006">
        <v>289</v>
      </c>
      <c r="AL29" s="997"/>
      <c r="AM29" s="997"/>
      <c r="AN29" s="997"/>
      <c r="AO29" s="997"/>
      <c r="AP29" s="997" t="s">
        <v>532</v>
      </c>
      <c r="AQ29" s="997"/>
      <c r="AR29" s="997"/>
      <c r="AS29" s="997"/>
      <c r="AT29" s="997"/>
      <c r="AU29" s="997" t="s">
        <v>532</v>
      </c>
      <c r="AV29" s="997"/>
      <c r="AW29" s="997"/>
      <c r="AX29" s="997"/>
      <c r="AY29" s="997"/>
      <c r="AZ29" s="1068" t="s">
        <v>533</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326</v>
      </c>
      <c r="R30" s="1070"/>
      <c r="S30" s="1070"/>
      <c r="T30" s="1070"/>
      <c r="U30" s="1070"/>
      <c r="V30" s="1070">
        <v>314</v>
      </c>
      <c r="W30" s="1070"/>
      <c r="X30" s="1070"/>
      <c r="Y30" s="1070"/>
      <c r="Z30" s="1070"/>
      <c r="AA30" s="1070">
        <v>12</v>
      </c>
      <c r="AB30" s="1070"/>
      <c r="AC30" s="1070"/>
      <c r="AD30" s="1070"/>
      <c r="AE30" s="1071"/>
      <c r="AF30" s="1045">
        <v>12</v>
      </c>
      <c r="AG30" s="1046"/>
      <c r="AH30" s="1046"/>
      <c r="AI30" s="1046"/>
      <c r="AJ30" s="1047"/>
      <c r="AK30" s="1006">
        <v>272</v>
      </c>
      <c r="AL30" s="997"/>
      <c r="AM30" s="997"/>
      <c r="AN30" s="997"/>
      <c r="AO30" s="997"/>
      <c r="AP30" s="997" t="s">
        <v>532</v>
      </c>
      <c r="AQ30" s="997"/>
      <c r="AR30" s="997"/>
      <c r="AS30" s="997"/>
      <c r="AT30" s="997"/>
      <c r="AU30" s="997" t="s">
        <v>532</v>
      </c>
      <c r="AV30" s="997"/>
      <c r="AW30" s="997"/>
      <c r="AX30" s="997"/>
      <c r="AY30" s="997"/>
      <c r="AZ30" s="1068" t="s">
        <v>533</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1437</v>
      </c>
      <c r="R31" s="1070"/>
      <c r="S31" s="1070"/>
      <c r="T31" s="1070"/>
      <c r="U31" s="1070"/>
      <c r="V31" s="1070">
        <v>1408</v>
      </c>
      <c r="W31" s="1070"/>
      <c r="X31" s="1070"/>
      <c r="Y31" s="1070"/>
      <c r="Z31" s="1070"/>
      <c r="AA31" s="1070">
        <v>29</v>
      </c>
      <c r="AB31" s="1070"/>
      <c r="AC31" s="1070"/>
      <c r="AD31" s="1070"/>
      <c r="AE31" s="1071"/>
      <c r="AF31" s="1045">
        <v>23</v>
      </c>
      <c r="AG31" s="1046"/>
      <c r="AH31" s="1046"/>
      <c r="AI31" s="1046"/>
      <c r="AJ31" s="1047"/>
      <c r="AK31" s="1006">
        <v>592</v>
      </c>
      <c r="AL31" s="997"/>
      <c r="AM31" s="997"/>
      <c r="AN31" s="997"/>
      <c r="AO31" s="997"/>
      <c r="AP31" s="997">
        <v>6375</v>
      </c>
      <c r="AQ31" s="997"/>
      <c r="AR31" s="997"/>
      <c r="AS31" s="997"/>
      <c r="AT31" s="997"/>
      <c r="AU31" s="997">
        <v>4908</v>
      </c>
      <c r="AV31" s="997"/>
      <c r="AW31" s="997"/>
      <c r="AX31" s="997"/>
      <c r="AY31" s="997"/>
      <c r="AZ31" s="1068" t="s">
        <v>532</v>
      </c>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380</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235</v>
      </c>
      <c r="AG63" s="985"/>
      <c r="AH63" s="985"/>
      <c r="AI63" s="985"/>
      <c r="AJ63" s="1056"/>
      <c r="AK63" s="1057"/>
      <c r="AL63" s="989"/>
      <c r="AM63" s="989"/>
      <c r="AN63" s="989"/>
      <c r="AO63" s="989"/>
      <c r="AP63" s="985">
        <v>6375</v>
      </c>
      <c r="AQ63" s="985"/>
      <c r="AR63" s="985"/>
      <c r="AS63" s="985"/>
      <c r="AT63" s="985"/>
      <c r="AU63" s="985">
        <v>4908</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383</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384</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534</v>
      </c>
      <c r="C68" s="1012"/>
      <c r="D68" s="1012"/>
      <c r="E68" s="1012"/>
      <c r="F68" s="1012"/>
      <c r="G68" s="1012"/>
      <c r="H68" s="1012"/>
      <c r="I68" s="1012"/>
      <c r="J68" s="1012"/>
      <c r="K68" s="1012"/>
      <c r="L68" s="1012"/>
      <c r="M68" s="1012"/>
      <c r="N68" s="1012"/>
      <c r="O68" s="1012"/>
      <c r="P68" s="1013"/>
      <c r="Q68" s="1014">
        <v>4968</v>
      </c>
      <c r="R68" s="1008"/>
      <c r="S68" s="1008"/>
      <c r="T68" s="1008"/>
      <c r="U68" s="1008"/>
      <c r="V68" s="1008">
        <v>4821</v>
      </c>
      <c r="W68" s="1008"/>
      <c r="X68" s="1008"/>
      <c r="Y68" s="1008"/>
      <c r="Z68" s="1008"/>
      <c r="AA68" s="1008">
        <v>147</v>
      </c>
      <c r="AB68" s="1008"/>
      <c r="AC68" s="1008"/>
      <c r="AD68" s="1008"/>
      <c r="AE68" s="1008"/>
      <c r="AF68" s="1008">
        <v>147</v>
      </c>
      <c r="AG68" s="1008"/>
      <c r="AH68" s="1008"/>
      <c r="AI68" s="1008"/>
      <c r="AJ68" s="1008"/>
      <c r="AK68" s="1008">
        <v>300</v>
      </c>
      <c r="AL68" s="1008"/>
      <c r="AM68" s="1008"/>
      <c r="AN68" s="1008"/>
      <c r="AO68" s="1008"/>
      <c r="AP68" s="1008" t="s">
        <v>532</v>
      </c>
      <c r="AQ68" s="1008"/>
      <c r="AR68" s="1008"/>
      <c r="AS68" s="1008"/>
      <c r="AT68" s="1008"/>
      <c r="AU68" s="1008" t="s">
        <v>532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535</v>
      </c>
      <c r="C69" s="1001"/>
      <c r="D69" s="1001"/>
      <c r="E69" s="1001"/>
      <c r="F69" s="1001"/>
      <c r="G69" s="1001"/>
      <c r="H69" s="1001"/>
      <c r="I69" s="1001"/>
      <c r="J69" s="1001"/>
      <c r="K69" s="1001"/>
      <c r="L69" s="1001"/>
      <c r="M69" s="1001"/>
      <c r="N69" s="1001"/>
      <c r="O69" s="1001"/>
      <c r="P69" s="1002"/>
      <c r="Q69" s="1003">
        <v>8</v>
      </c>
      <c r="R69" s="997"/>
      <c r="S69" s="997"/>
      <c r="T69" s="997"/>
      <c r="U69" s="997"/>
      <c r="V69" s="997">
        <v>5</v>
      </c>
      <c r="W69" s="997"/>
      <c r="X69" s="997"/>
      <c r="Y69" s="997"/>
      <c r="Z69" s="997"/>
      <c r="AA69" s="997">
        <v>3</v>
      </c>
      <c r="AB69" s="997"/>
      <c r="AC69" s="997"/>
      <c r="AD69" s="997"/>
      <c r="AE69" s="997"/>
      <c r="AF69" s="997">
        <v>3</v>
      </c>
      <c r="AG69" s="997"/>
      <c r="AH69" s="997"/>
      <c r="AI69" s="997"/>
      <c r="AJ69" s="997"/>
      <c r="AK69" s="997" t="s">
        <v>532</v>
      </c>
      <c r="AL69" s="997"/>
      <c r="AM69" s="997"/>
      <c r="AN69" s="997"/>
      <c r="AO69" s="997"/>
      <c r="AP69" s="997" t="s">
        <v>532</v>
      </c>
      <c r="AQ69" s="997"/>
      <c r="AR69" s="997"/>
      <c r="AS69" s="997"/>
      <c r="AT69" s="997"/>
      <c r="AU69" s="997" t="s">
        <v>532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536</v>
      </c>
      <c r="C70" s="1001"/>
      <c r="D70" s="1001"/>
      <c r="E70" s="1001"/>
      <c r="F70" s="1001"/>
      <c r="G70" s="1001"/>
      <c r="H70" s="1001"/>
      <c r="I70" s="1001"/>
      <c r="J70" s="1001"/>
      <c r="K70" s="1001"/>
      <c r="L70" s="1001"/>
      <c r="M70" s="1001"/>
      <c r="N70" s="1001"/>
      <c r="O70" s="1001"/>
      <c r="P70" s="1002"/>
      <c r="Q70" s="1003">
        <v>307</v>
      </c>
      <c r="R70" s="997"/>
      <c r="S70" s="997"/>
      <c r="T70" s="997"/>
      <c r="U70" s="997"/>
      <c r="V70" s="997">
        <v>274</v>
      </c>
      <c r="W70" s="997"/>
      <c r="X70" s="997"/>
      <c r="Y70" s="997"/>
      <c r="Z70" s="997"/>
      <c r="AA70" s="997">
        <v>33</v>
      </c>
      <c r="AB70" s="997"/>
      <c r="AC70" s="997"/>
      <c r="AD70" s="997"/>
      <c r="AE70" s="997"/>
      <c r="AF70" s="997">
        <v>33</v>
      </c>
      <c r="AG70" s="997"/>
      <c r="AH70" s="997"/>
      <c r="AI70" s="997"/>
      <c r="AJ70" s="997"/>
      <c r="AK70" s="997" t="s">
        <v>532</v>
      </c>
      <c r="AL70" s="997"/>
      <c r="AM70" s="997"/>
      <c r="AN70" s="997"/>
      <c r="AO70" s="997"/>
      <c r="AP70" s="997">
        <v>85</v>
      </c>
      <c r="AQ70" s="997"/>
      <c r="AR70" s="997"/>
      <c r="AS70" s="997"/>
      <c r="AT70" s="997"/>
      <c r="AU70" s="997" t="s">
        <v>533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537</v>
      </c>
      <c r="C71" s="1001"/>
      <c r="D71" s="1001"/>
      <c r="E71" s="1001"/>
      <c r="F71" s="1001"/>
      <c r="G71" s="1001"/>
      <c r="H71" s="1001"/>
      <c r="I71" s="1001"/>
      <c r="J71" s="1001"/>
      <c r="K71" s="1001"/>
      <c r="L71" s="1001"/>
      <c r="M71" s="1001"/>
      <c r="N71" s="1001"/>
      <c r="O71" s="1001"/>
      <c r="P71" s="1002"/>
      <c r="Q71" s="1003">
        <v>2150</v>
      </c>
      <c r="R71" s="997"/>
      <c r="S71" s="997"/>
      <c r="T71" s="997"/>
      <c r="U71" s="997"/>
      <c r="V71" s="997">
        <v>2141</v>
      </c>
      <c r="W71" s="997"/>
      <c r="X71" s="997"/>
      <c r="Y71" s="997"/>
      <c r="Z71" s="997"/>
      <c r="AA71" s="997">
        <v>10</v>
      </c>
      <c r="AB71" s="997"/>
      <c r="AC71" s="997"/>
      <c r="AD71" s="997"/>
      <c r="AE71" s="997"/>
      <c r="AF71" s="997">
        <v>10</v>
      </c>
      <c r="AG71" s="997"/>
      <c r="AH71" s="997"/>
      <c r="AI71" s="997"/>
      <c r="AJ71" s="997"/>
      <c r="AK71" s="997" t="s">
        <v>532</v>
      </c>
      <c r="AL71" s="997"/>
      <c r="AM71" s="997"/>
      <c r="AN71" s="997"/>
      <c r="AO71" s="997"/>
      <c r="AP71" s="997" t="s">
        <v>533</v>
      </c>
      <c r="AQ71" s="997"/>
      <c r="AR71" s="997"/>
      <c r="AS71" s="997"/>
      <c r="AT71" s="997"/>
      <c r="AU71" s="997" t="s">
        <v>532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538</v>
      </c>
      <c r="C72" s="1001"/>
      <c r="D72" s="1001"/>
      <c r="E72" s="1001"/>
      <c r="F72" s="1001"/>
      <c r="G72" s="1001"/>
      <c r="H72" s="1001"/>
      <c r="I72" s="1001"/>
      <c r="J72" s="1001"/>
      <c r="K72" s="1001"/>
      <c r="L72" s="1001"/>
      <c r="M72" s="1001"/>
      <c r="N72" s="1001"/>
      <c r="O72" s="1001"/>
      <c r="P72" s="1002"/>
      <c r="Q72" s="1003">
        <v>395095</v>
      </c>
      <c r="R72" s="997"/>
      <c r="S72" s="997"/>
      <c r="T72" s="997"/>
      <c r="U72" s="997"/>
      <c r="V72" s="997">
        <v>382735</v>
      </c>
      <c r="W72" s="997"/>
      <c r="X72" s="997"/>
      <c r="Y72" s="997"/>
      <c r="Z72" s="997"/>
      <c r="AA72" s="997">
        <v>12360</v>
      </c>
      <c r="AB72" s="997"/>
      <c r="AC72" s="997"/>
      <c r="AD72" s="997"/>
      <c r="AE72" s="997"/>
      <c r="AF72" s="997">
        <v>12360</v>
      </c>
      <c r="AG72" s="997"/>
      <c r="AH72" s="997"/>
      <c r="AI72" s="997"/>
      <c r="AJ72" s="997"/>
      <c r="AK72" s="997">
        <v>2332</v>
      </c>
      <c r="AL72" s="997"/>
      <c r="AM72" s="997"/>
      <c r="AN72" s="997"/>
      <c r="AO72" s="997"/>
      <c r="AP72" s="997" t="s">
        <v>532</v>
      </c>
      <c r="AQ72" s="997"/>
      <c r="AR72" s="997"/>
      <c r="AS72" s="997"/>
      <c r="AT72" s="997"/>
      <c r="AU72" s="997" t="s">
        <v>532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539</v>
      </c>
      <c r="C73" s="1001"/>
      <c r="D73" s="1001"/>
      <c r="E73" s="1001"/>
      <c r="F73" s="1001"/>
      <c r="G73" s="1001"/>
      <c r="H73" s="1001"/>
      <c r="I73" s="1001"/>
      <c r="J73" s="1001"/>
      <c r="K73" s="1001"/>
      <c r="L73" s="1001"/>
      <c r="M73" s="1001"/>
      <c r="N73" s="1001"/>
      <c r="O73" s="1001"/>
      <c r="P73" s="1002"/>
      <c r="Q73" s="1003">
        <v>300</v>
      </c>
      <c r="R73" s="997"/>
      <c r="S73" s="997"/>
      <c r="T73" s="997"/>
      <c r="U73" s="997"/>
      <c r="V73" s="997">
        <v>294</v>
      </c>
      <c r="W73" s="997"/>
      <c r="X73" s="997"/>
      <c r="Y73" s="997"/>
      <c r="Z73" s="997"/>
      <c r="AA73" s="997">
        <v>7</v>
      </c>
      <c r="AB73" s="997"/>
      <c r="AC73" s="997"/>
      <c r="AD73" s="997"/>
      <c r="AE73" s="997"/>
      <c r="AF73" s="997">
        <v>7</v>
      </c>
      <c r="AG73" s="997"/>
      <c r="AH73" s="997"/>
      <c r="AI73" s="997"/>
      <c r="AJ73" s="997"/>
      <c r="AK73" s="997">
        <v>4</v>
      </c>
      <c r="AL73" s="997"/>
      <c r="AM73" s="997"/>
      <c r="AN73" s="997"/>
      <c r="AO73" s="997"/>
      <c r="AP73" s="997" t="s">
        <v>532</v>
      </c>
      <c r="AQ73" s="997"/>
      <c r="AR73" s="997"/>
      <c r="AS73" s="997"/>
      <c r="AT73" s="997"/>
      <c r="AU73" s="997" t="s">
        <v>532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540</v>
      </c>
      <c r="C74" s="1001"/>
      <c r="D74" s="1001"/>
      <c r="E74" s="1001"/>
      <c r="F74" s="1001"/>
      <c r="G74" s="1001"/>
      <c r="H74" s="1001"/>
      <c r="I74" s="1001"/>
      <c r="J74" s="1001"/>
      <c r="K74" s="1001"/>
      <c r="L74" s="1001"/>
      <c r="M74" s="1001"/>
      <c r="N74" s="1001"/>
      <c r="O74" s="1001"/>
      <c r="P74" s="1002"/>
      <c r="Q74" s="1003">
        <v>61</v>
      </c>
      <c r="R74" s="997"/>
      <c r="S74" s="997"/>
      <c r="T74" s="997"/>
      <c r="U74" s="997"/>
      <c r="V74" s="997">
        <v>53</v>
      </c>
      <c r="W74" s="997"/>
      <c r="X74" s="997"/>
      <c r="Y74" s="997"/>
      <c r="Z74" s="997"/>
      <c r="AA74" s="997">
        <v>8</v>
      </c>
      <c r="AB74" s="997"/>
      <c r="AC74" s="997"/>
      <c r="AD74" s="997"/>
      <c r="AE74" s="997"/>
      <c r="AF74" s="997">
        <v>8</v>
      </c>
      <c r="AG74" s="997"/>
      <c r="AH74" s="997"/>
      <c r="AI74" s="997"/>
      <c r="AJ74" s="997"/>
      <c r="AK74" s="997" t="s">
        <v>532</v>
      </c>
      <c r="AL74" s="997"/>
      <c r="AM74" s="997"/>
      <c r="AN74" s="997"/>
      <c r="AO74" s="997"/>
      <c r="AP74" s="997" t="s">
        <v>533</v>
      </c>
      <c r="AQ74" s="997"/>
      <c r="AR74" s="997"/>
      <c r="AS74" s="997"/>
      <c r="AT74" s="997"/>
      <c r="AU74" s="997" t="s">
        <v>532</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541</v>
      </c>
      <c r="C75" s="1001"/>
      <c r="D75" s="1001"/>
      <c r="E75" s="1001"/>
      <c r="F75" s="1001"/>
      <c r="G75" s="1001"/>
      <c r="H75" s="1001"/>
      <c r="I75" s="1001"/>
      <c r="J75" s="1001"/>
      <c r="K75" s="1001"/>
      <c r="L75" s="1001"/>
      <c r="M75" s="1001"/>
      <c r="N75" s="1001"/>
      <c r="O75" s="1001"/>
      <c r="P75" s="1002"/>
      <c r="Q75" s="1004">
        <v>93</v>
      </c>
      <c r="R75" s="1005"/>
      <c r="S75" s="1005"/>
      <c r="T75" s="1005"/>
      <c r="U75" s="1006"/>
      <c r="V75" s="1007">
        <v>84</v>
      </c>
      <c r="W75" s="1005"/>
      <c r="X75" s="1005"/>
      <c r="Y75" s="1005"/>
      <c r="Z75" s="1006"/>
      <c r="AA75" s="1007">
        <v>9</v>
      </c>
      <c r="AB75" s="1005"/>
      <c r="AC75" s="1005"/>
      <c r="AD75" s="1005"/>
      <c r="AE75" s="1006"/>
      <c r="AF75" s="1007">
        <v>9</v>
      </c>
      <c r="AG75" s="1005"/>
      <c r="AH75" s="1005"/>
      <c r="AI75" s="1005"/>
      <c r="AJ75" s="1006"/>
      <c r="AK75" s="1007" t="s">
        <v>532</v>
      </c>
      <c r="AL75" s="1005"/>
      <c r="AM75" s="1005"/>
      <c r="AN75" s="1005"/>
      <c r="AO75" s="1006"/>
      <c r="AP75" s="1007" t="s">
        <v>533</v>
      </c>
      <c r="AQ75" s="1005"/>
      <c r="AR75" s="1005"/>
      <c r="AS75" s="1005"/>
      <c r="AT75" s="1006"/>
      <c r="AU75" s="1007" t="s">
        <v>533</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542</v>
      </c>
      <c r="C76" s="1001"/>
      <c r="D76" s="1001"/>
      <c r="E76" s="1001"/>
      <c r="F76" s="1001"/>
      <c r="G76" s="1001"/>
      <c r="H76" s="1001"/>
      <c r="I76" s="1001"/>
      <c r="J76" s="1001"/>
      <c r="K76" s="1001"/>
      <c r="L76" s="1001"/>
      <c r="M76" s="1001"/>
      <c r="N76" s="1001"/>
      <c r="O76" s="1001"/>
      <c r="P76" s="1002"/>
      <c r="Q76" s="1004">
        <v>26</v>
      </c>
      <c r="R76" s="1005"/>
      <c r="S76" s="1005"/>
      <c r="T76" s="1005"/>
      <c r="U76" s="1006"/>
      <c r="V76" s="1007">
        <v>22</v>
      </c>
      <c r="W76" s="1005"/>
      <c r="X76" s="1005"/>
      <c r="Y76" s="1005"/>
      <c r="Z76" s="1006"/>
      <c r="AA76" s="1007">
        <v>4</v>
      </c>
      <c r="AB76" s="1005"/>
      <c r="AC76" s="1005"/>
      <c r="AD76" s="1005"/>
      <c r="AE76" s="1006"/>
      <c r="AF76" s="1007">
        <v>4</v>
      </c>
      <c r="AG76" s="1005"/>
      <c r="AH76" s="1005"/>
      <c r="AI76" s="1005"/>
      <c r="AJ76" s="1006"/>
      <c r="AK76" s="1007" t="s">
        <v>532</v>
      </c>
      <c r="AL76" s="1005"/>
      <c r="AM76" s="1005"/>
      <c r="AN76" s="1005"/>
      <c r="AO76" s="1006"/>
      <c r="AP76" s="1007" t="s">
        <v>532</v>
      </c>
      <c r="AQ76" s="1005"/>
      <c r="AR76" s="1005"/>
      <c r="AS76" s="1005"/>
      <c r="AT76" s="1006"/>
      <c r="AU76" s="1007" t="s">
        <v>533</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543</v>
      </c>
      <c r="C77" s="1001"/>
      <c r="D77" s="1001"/>
      <c r="E77" s="1001"/>
      <c r="F77" s="1001"/>
      <c r="G77" s="1001"/>
      <c r="H77" s="1001"/>
      <c r="I77" s="1001"/>
      <c r="J77" s="1001"/>
      <c r="K77" s="1001"/>
      <c r="L77" s="1001"/>
      <c r="M77" s="1001"/>
      <c r="N77" s="1001"/>
      <c r="O77" s="1001"/>
      <c r="P77" s="1002"/>
      <c r="Q77" s="1004">
        <v>8</v>
      </c>
      <c r="R77" s="1005"/>
      <c r="S77" s="1005"/>
      <c r="T77" s="1005"/>
      <c r="U77" s="1006"/>
      <c r="V77" s="1007">
        <v>7</v>
      </c>
      <c r="W77" s="1005"/>
      <c r="X77" s="1005"/>
      <c r="Y77" s="1005"/>
      <c r="Z77" s="1006"/>
      <c r="AA77" s="1007">
        <v>1</v>
      </c>
      <c r="AB77" s="1005"/>
      <c r="AC77" s="1005"/>
      <c r="AD77" s="1005"/>
      <c r="AE77" s="1006"/>
      <c r="AF77" s="1007">
        <v>1</v>
      </c>
      <c r="AG77" s="1005"/>
      <c r="AH77" s="1005"/>
      <c r="AI77" s="1005"/>
      <c r="AJ77" s="1006"/>
      <c r="AK77" s="1007" t="s">
        <v>532</v>
      </c>
      <c r="AL77" s="1005"/>
      <c r="AM77" s="1005"/>
      <c r="AN77" s="1005"/>
      <c r="AO77" s="1006"/>
      <c r="AP77" s="1007" t="s">
        <v>532</v>
      </c>
      <c r="AQ77" s="1005"/>
      <c r="AR77" s="1005"/>
      <c r="AS77" s="1005"/>
      <c r="AT77" s="1006"/>
      <c r="AU77" s="1007" t="s">
        <v>533</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544</v>
      </c>
      <c r="C78" s="1001"/>
      <c r="D78" s="1001"/>
      <c r="E78" s="1001"/>
      <c r="F78" s="1001"/>
      <c r="G78" s="1001"/>
      <c r="H78" s="1001"/>
      <c r="I78" s="1001"/>
      <c r="J78" s="1001"/>
      <c r="K78" s="1001"/>
      <c r="L78" s="1001"/>
      <c r="M78" s="1001"/>
      <c r="N78" s="1001"/>
      <c r="O78" s="1001"/>
      <c r="P78" s="1002"/>
      <c r="Q78" s="1003">
        <v>0</v>
      </c>
      <c r="R78" s="997"/>
      <c r="S78" s="997"/>
      <c r="T78" s="997"/>
      <c r="U78" s="997"/>
      <c r="V78" s="997">
        <v>0</v>
      </c>
      <c r="W78" s="997"/>
      <c r="X78" s="997"/>
      <c r="Y78" s="997"/>
      <c r="Z78" s="997"/>
      <c r="AA78" s="997">
        <v>0</v>
      </c>
      <c r="AB78" s="997"/>
      <c r="AC78" s="997"/>
      <c r="AD78" s="997"/>
      <c r="AE78" s="997"/>
      <c r="AF78" s="997">
        <v>0</v>
      </c>
      <c r="AG78" s="997"/>
      <c r="AH78" s="997"/>
      <c r="AI78" s="997"/>
      <c r="AJ78" s="997"/>
      <c r="AK78" s="997" t="s">
        <v>533</v>
      </c>
      <c r="AL78" s="997"/>
      <c r="AM78" s="997"/>
      <c r="AN78" s="997"/>
      <c r="AO78" s="997"/>
      <c r="AP78" s="997" t="s">
        <v>532</v>
      </c>
      <c r="AQ78" s="997"/>
      <c r="AR78" s="997"/>
      <c r="AS78" s="997"/>
      <c r="AT78" s="997"/>
      <c r="AU78" s="997" t="s">
        <v>533</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545</v>
      </c>
      <c r="C79" s="1001"/>
      <c r="D79" s="1001"/>
      <c r="E79" s="1001"/>
      <c r="F79" s="1001"/>
      <c r="G79" s="1001"/>
      <c r="H79" s="1001"/>
      <c r="I79" s="1001"/>
      <c r="J79" s="1001"/>
      <c r="K79" s="1001"/>
      <c r="L79" s="1001"/>
      <c r="M79" s="1001"/>
      <c r="N79" s="1001"/>
      <c r="O79" s="1001"/>
      <c r="P79" s="1002"/>
      <c r="Q79" s="1003">
        <v>98</v>
      </c>
      <c r="R79" s="997"/>
      <c r="S79" s="997"/>
      <c r="T79" s="997"/>
      <c r="U79" s="997"/>
      <c r="V79" s="997">
        <v>36</v>
      </c>
      <c r="W79" s="997"/>
      <c r="X79" s="997"/>
      <c r="Y79" s="997"/>
      <c r="Z79" s="997"/>
      <c r="AA79" s="997">
        <v>62</v>
      </c>
      <c r="AB79" s="997"/>
      <c r="AC79" s="997"/>
      <c r="AD79" s="997"/>
      <c r="AE79" s="997"/>
      <c r="AF79" s="997">
        <v>62</v>
      </c>
      <c r="AG79" s="997"/>
      <c r="AH79" s="997"/>
      <c r="AI79" s="997"/>
      <c r="AJ79" s="997"/>
      <c r="AK79" s="997" t="s">
        <v>532</v>
      </c>
      <c r="AL79" s="997"/>
      <c r="AM79" s="997"/>
      <c r="AN79" s="997"/>
      <c r="AO79" s="997"/>
      <c r="AP79" s="997" t="s">
        <v>533</v>
      </c>
      <c r="AQ79" s="997"/>
      <c r="AR79" s="997"/>
      <c r="AS79" s="997"/>
      <c r="AT79" s="997"/>
      <c r="AU79" s="997" t="s">
        <v>533</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385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12644</v>
      </c>
      <c r="AG88" s="985"/>
      <c r="AH88" s="985"/>
      <c r="AI88" s="985"/>
      <c r="AJ88" s="985"/>
      <c r="AK88" s="989"/>
      <c r="AL88" s="989"/>
      <c r="AM88" s="989"/>
      <c r="AN88" s="989"/>
      <c r="AO88" s="989"/>
      <c r="AP88" s="985">
        <v>85</v>
      </c>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394</v>
      </c>
      <c r="AB109" s="918"/>
      <c r="AC109" s="918"/>
      <c r="AD109" s="918"/>
      <c r="AE109" s="919"/>
      <c r="AF109" s="920" t="s">
        <v>283</v>
      </c>
      <c r="AG109" s="918"/>
      <c r="AH109" s="918"/>
      <c r="AI109" s="918"/>
      <c r="AJ109" s="919"/>
      <c r="AK109" s="920" t="s">
        <v>282</v>
      </c>
      <c r="AL109" s="918"/>
      <c r="AM109" s="918"/>
      <c r="AN109" s="918"/>
      <c r="AO109" s="919"/>
      <c r="AP109" s="920" t="s">
        <v>395</v>
      </c>
      <c r="AQ109" s="918"/>
      <c r="AR109" s="918"/>
      <c r="AS109" s="918"/>
      <c r="AT109" s="949"/>
      <c r="AU109" s="917" t="s">
        <v>393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394</v>
      </c>
      <c r="BR109" s="918"/>
      <c r="BS109" s="918"/>
      <c r="BT109" s="918"/>
      <c r="BU109" s="919"/>
      <c r="BV109" s="920" t="s">
        <v>283</v>
      </c>
      <c r="BW109" s="918"/>
      <c r="BX109" s="918"/>
      <c r="BY109" s="918"/>
      <c r="BZ109" s="919"/>
      <c r="CA109" s="920" t="s">
        <v>282</v>
      </c>
      <c r="CB109" s="918"/>
      <c r="CC109" s="918"/>
      <c r="CD109" s="918"/>
      <c r="CE109" s="919"/>
      <c r="CF109" s="958" t="s">
        <v>395</v>
      </c>
      <c r="CG109" s="958"/>
      <c r="CH109" s="958"/>
      <c r="CI109" s="958"/>
      <c r="CJ109" s="958"/>
      <c r="CK109" s="920" t="s">
        <v>396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394</v>
      </c>
      <c r="DH109" s="918"/>
      <c r="DI109" s="918"/>
      <c r="DJ109" s="918"/>
      <c r="DK109" s="919"/>
      <c r="DL109" s="920" t="s">
        <v>283</v>
      </c>
      <c r="DM109" s="918"/>
      <c r="DN109" s="918"/>
      <c r="DO109" s="918"/>
      <c r="DP109" s="919"/>
      <c r="DQ109" s="920" t="s">
        <v>282</v>
      </c>
      <c r="DR109" s="918"/>
      <c r="DS109" s="918"/>
      <c r="DT109" s="918"/>
      <c r="DU109" s="919"/>
      <c r="DV109" s="920" t="s">
        <v>395</v>
      </c>
      <c r="DW109" s="918"/>
      <c r="DX109" s="918"/>
      <c r="DY109" s="918"/>
      <c r="DZ109" s="949"/>
    </row>
    <row r="110" spans="1:131" s="197" customFormat="1" ht="26.25" customHeight="1" x14ac:dyDescent="0.15">
      <c r="A110" s="787" t="s">
        <v>397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857188</v>
      </c>
      <c r="AB110" s="903"/>
      <c r="AC110" s="903"/>
      <c r="AD110" s="903"/>
      <c r="AE110" s="904"/>
      <c r="AF110" s="905">
        <v>853627</v>
      </c>
      <c r="AG110" s="903"/>
      <c r="AH110" s="903"/>
      <c r="AI110" s="903"/>
      <c r="AJ110" s="904"/>
      <c r="AK110" s="905">
        <v>822468</v>
      </c>
      <c r="AL110" s="903"/>
      <c r="AM110" s="903"/>
      <c r="AN110" s="903"/>
      <c r="AO110" s="904"/>
      <c r="AP110" s="906">
        <v>14.5</v>
      </c>
      <c r="AQ110" s="907"/>
      <c r="AR110" s="907"/>
      <c r="AS110" s="907"/>
      <c r="AT110" s="908"/>
      <c r="AU110" s="950" t="s">
        <v>60</v>
      </c>
      <c r="AV110" s="951"/>
      <c r="AW110" s="951"/>
      <c r="AX110" s="951"/>
      <c r="AY110" s="952"/>
      <c r="AZ110" s="846" t="s">
        <v>398</v>
      </c>
      <c r="BA110" s="788"/>
      <c r="BB110" s="788"/>
      <c r="BC110" s="788"/>
      <c r="BD110" s="788"/>
      <c r="BE110" s="788"/>
      <c r="BF110" s="788"/>
      <c r="BG110" s="788"/>
      <c r="BH110" s="788"/>
      <c r="BI110" s="788"/>
      <c r="BJ110" s="788"/>
      <c r="BK110" s="788"/>
      <c r="BL110" s="788"/>
      <c r="BM110" s="788"/>
      <c r="BN110" s="788"/>
      <c r="BO110" s="788"/>
      <c r="BP110" s="789"/>
      <c r="BQ110" s="829">
        <v>7963363</v>
      </c>
      <c r="BR110" s="830"/>
      <c r="BS110" s="830"/>
      <c r="BT110" s="830"/>
      <c r="BU110" s="830"/>
      <c r="BV110" s="830">
        <v>7880351</v>
      </c>
      <c r="BW110" s="830"/>
      <c r="BX110" s="830"/>
      <c r="BY110" s="830"/>
      <c r="BZ110" s="830"/>
      <c r="CA110" s="830">
        <v>7755843</v>
      </c>
      <c r="CB110" s="830"/>
      <c r="CC110" s="830"/>
      <c r="CD110" s="830"/>
      <c r="CE110" s="830"/>
      <c r="CF110" s="891">
        <v>136.80000000000001</v>
      </c>
      <c r="CG110" s="892"/>
      <c r="CH110" s="892"/>
      <c r="CI110" s="892"/>
      <c r="CJ110" s="892"/>
      <c r="CK110" s="946" t="s">
        <v>399</v>
      </c>
      <c r="CL110" s="894"/>
      <c r="CM110" s="899" t="s">
        <v>400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401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402</v>
      </c>
      <c r="BA111" s="798"/>
      <c r="BB111" s="798"/>
      <c r="BC111" s="798"/>
      <c r="BD111" s="798"/>
      <c r="BE111" s="798"/>
      <c r="BF111" s="798"/>
      <c r="BG111" s="798"/>
      <c r="BH111" s="798"/>
      <c r="BI111" s="798"/>
      <c r="BJ111" s="798"/>
      <c r="BK111" s="798"/>
      <c r="BL111" s="798"/>
      <c r="BM111" s="798"/>
      <c r="BN111" s="798"/>
      <c r="BO111" s="798"/>
      <c r="BP111" s="799"/>
      <c r="BQ111" s="800" t="s">
        <v>108</v>
      </c>
      <c r="BR111" s="801"/>
      <c r="BS111" s="801"/>
      <c r="BT111" s="801"/>
      <c r="BU111" s="801"/>
      <c r="BV111" s="801" t="s">
        <v>108</v>
      </c>
      <c r="BW111" s="801"/>
      <c r="BX111" s="801"/>
      <c r="BY111" s="801"/>
      <c r="BZ111" s="801"/>
      <c r="CA111" s="801" t="s">
        <v>108</v>
      </c>
      <c r="CB111" s="801"/>
      <c r="CC111" s="801"/>
      <c r="CD111" s="801"/>
      <c r="CE111" s="801"/>
      <c r="CF111" s="878" t="s">
        <v>108</v>
      </c>
      <c r="CG111" s="879"/>
      <c r="CH111" s="879"/>
      <c r="CI111" s="879"/>
      <c r="CJ111" s="879"/>
      <c r="CK111" s="947"/>
      <c r="CL111" s="896"/>
      <c r="CM111" s="833" t="s">
        <v>403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404</v>
      </c>
      <c r="B112" s="933"/>
      <c r="C112" s="798" t="s">
        <v>405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406</v>
      </c>
      <c r="AB112" s="814"/>
      <c r="AC112" s="814"/>
      <c r="AD112" s="814"/>
      <c r="AE112" s="815"/>
      <c r="AF112" s="816" t="s">
        <v>406</v>
      </c>
      <c r="AG112" s="814"/>
      <c r="AH112" s="814"/>
      <c r="AI112" s="814"/>
      <c r="AJ112" s="815"/>
      <c r="AK112" s="816" t="s">
        <v>406</v>
      </c>
      <c r="AL112" s="814"/>
      <c r="AM112" s="814"/>
      <c r="AN112" s="814"/>
      <c r="AO112" s="815"/>
      <c r="AP112" s="784" t="s">
        <v>406</v>
      </c>
      <c r="AQ112" s="785"/>
      <c r="AR112" s="785"/>
      <c r="AS112" s="785"/>
      <c r="AT112" s="786"/>
      <c r="AU112" s="953"/>
      <c r="AV112" s="954"/>
      <c r="AW112" s="954"/>
      <c r="AX112" s="954"/>
      <c r="AY112" s="955"/>
      <c r="AZ112" s="797" t="s">
        <v>407</v>
      </c>
      <c r="BA112" s="798"/>
      <c r="BB112" s="798"/>
      <c r="BC112" s="798"/>
      <c r="BD112" s="798"/>
      <c r="BE112" s="798"/>
      <c r="BF112" s="798"/>
      <c r="BG112" s="798"/>
      <c r="BH112" s="798"/>
      <c r="BI112" s="798"/>
      <c r="BJ112" s="798"/>
      <c r="BK112" s="798"/>
      <c r="BL112" s="798"/>
      <c r="BM112" s="798"/>
      <c r="BN112" s="798"/>
      <c r="BO112" s="798"/>
      <c r="BP112" s="799"/>
      <c r="BQ112" s="800">
        <v>4831135</v>
      </c>
      <c r="BR112" s="801"/>
      <c r="BS112" s="801"/>
      <c r="BT112" s="801"/>
      <c r="BU112" s="801"/>
      <c r="BV112" s="801">
        <v>4658811</v>
      </c>
      <c r="BW112" s="801"/>
      <c r="BX112" s="801"/>
      <c r="BY112" s="801"/>
      <c r="BZ112" s="801"/>
      <c r="CA112" s="801">
        <v>4908426</v>
      </c>
      <c r="CB112" s="801"/>
      <c r="CC112" s="801"/>
      <c r="CD112" s="801"/>
      <c r="CE112" s="801"/>
      <c r="CF112" s="878">
        <v>86.6</v>
      </c>
      <c r="CG112" s="879"/>
      <c r="CH112" s="879"/>
      <c r="CI112" s="879"/>
      <c r="CJ112" s="879"/>
      <c r="CK112" s="947"/>
      <c r="CL112" s="896"/>
      <c r="CM112" s="833" t="s">
        <v>408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406</v>
      </c>
      <c r="DH112" s="801"/>
      <c r="DI112" s="801"/>
      <c r="DJ112" s="801"/>
      <c r="DK112" s="801"/>
      <c r="DL112" s="801" t="s">
        <v>406</v>
      </c>
      <c r="DM112" s="801"/>
      <c r="DN112" s="801"/>
      <c r="DO112" s="801"/>
      <c r="DP112" s="801"/>
      <c r="DQ112" s="801" t="s">
        <v>406</v>
      </c>
      <c r="DR112" s="801"/>
      <c r="DS112" s="801"/>
      <c r="DT112" s="801"/>
      <c r="DU112" s="801"/>
      <c r="DV112" s="853" t="s">
        <v>406</v>
      </c>
      <c r="DW112" s="853"/>
      <c r="DX112" s="853"/>
      <c r="DY112" s="853"/>
      <c r="DZ112" s="854"/>
    </row>
    <row r="113" spans="1:130" s="197" customFormat="1" ht="26.25" customHeight="1" x14ac:dyDescent="0.15">
      <c r="A113" s="934"/>
      <c r="B113" s="935"/>
      <c r="C113" s="798" t="s">
        <v>409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353891</v>
      </c>
      <c r="AB113" s="939"/>
      <c r="AC113" s="939"/>
      <c r="AD113" s="939"/>
      <c r="AE113" s="940"/>
      <c r="AF113" s="941">
        <v>347349</v>
      </c>
      <c r="AG113" s="939"/>
      <c r="AH113" s="939"/>
      <c r="AI113" s="939"/>
      <c r="AJ113" s="940"/>
      <c r="AK113" s="941">
        <v>427428</v>
      </c>
      <c r="AL113" s="939"/>
      <c r="AM113" s="939"/>
      <c r="AN113" s="939"/>
      <c r="AO113" s="940"/>
      <c r="AP113" s="942">
        <v>7.5</v>
      </c>
      <c r="AQ113" s="943"/>
      <c r="AR113" s="943"/>
      <c r="AS113" s="943"/>
      <c r="AT113" s="944"/>
      <c r="AU113" s="953"/>
      <c r="AV113" s="954"/>
      <c r="AW113" s="954"/>
      <c r="AX113" s="954"/>
      <c r="AY113" s="955"/>
      <c r="AZ113" s="797" t="s">
        <v>410</v>
      </c>
      <c r="BA113" s="798"/>
      <c r="BB113" s="798"/>
      <c r="BC113" s="798"/>
      <c r="BD113" s="798"/>
      <c r="BE113" s="798"/>
      <c r="BF113" s="798"/>
      <c r="BG113" s="798"/>
      <c r="BH113" s="798"/>
      <c r="BI113" s="798"/>
      <c r="BJ113" s="798"/>
      <c r="BK113" s="798"/>
      <c r="BL113" s="798"/>
      <c r="BM113" s="798"/>
      <c r="BN113" s="798"/>
      <c r="BO113" s="798"/>
      <c r="BP113" s="799"/>
      <c r="BQ113" s="800">
        <v>10599</v>
      </c>
      <c r="BR113" s="801"/>
      <c r="BS113" s="801"/>
      <c r="BT113" s="801"/>
      <c r="BU113" s="801"/>
      <c r="BV113" s="801">
        <v>9249</v>
      </c>
      <c r="BW113" s="801"/>
      <c r="BX113" s="801"/>
      <c r="BY113" s="801"/>
      <c r="BZ113" s="801"/>
      <c r="CA113" s="801">
        <v>7877</v>
      </c>
      <c r="CB113" s="801"/>
      <c r="CC113" s="801"/>
      <c r="CD113" s="801"/>
      <c r="CE113" s="801"/>
      <c r="CF113" s="878">
        <v>0.1</v>
      </c>
      <c r="CG113" s="879"/>
      <c r="CH113" s="879"/>
      <c r="CI113" s="879"/>
      <c r="CJ113" s="879"/>
      <c r="CK113" s="947"/>
      <c r="CL113" s="896"/>
      <c r="CM113" s="833" t="s">
        <v>411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406</v>
      </c>
      <c r="DH113" s="814"/>
      <c r="DI113" s="814"/>
      <c r="DJ113" s="814"/>
      <c r="DK113" s="815"/>
      <c r="DL113" s="816" t="s">
        <v>406</v>
      </c>
      <c r="DM113" s="814"/>
      <c r="DN113" s="814"/>
      <c r="DO113" s="814"/>
      <c r="DP113" s="815"/>
      <c r="DQ113" s="816" t="s">
        <v>406</v>
      </c>
      <c r="DR113" s="814"/>
      <c r="DS113" s="814"/>
      <c r="DT113" s="814"/>
      <c r="DU113" s="815"/>
      <c r="DV113" s="784" t="s">
        <v>406</v>
      </c>
      <c r="DW113" s="785"/>
      <c r="DX113" s="785"/>
      <c r="DY113" s="785"/>
      <c r="DZ113" s="786"/>
    </row>
    <row r="114" spans="1:130" s="197" customFormat="1" ht="26.25" customHeight="1" x14ac:dyDescent="0.15">
      <c r="A114" s="934"/>
      <c r="B114" s="935"/>
      <c r="C114" s="798" t="s">
        <v>412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1520</v>
      </c>
      <c r="AB114" s="814"/>
      <c r="AC114" s="814"/>
      <c r="AD114" s="814"/>
      <c r="AE114" s="815"/>
      <c r="AF114" s="816">
        <v>1520</v>
      </c>
      <c r="AG114" s="814"/>
      <c r="AH114" s="814"/>
      <c r="AI114" s="814"/>
      <c r="AJ114" s="815"/>
      <c r="AK114" s="816">
        <v>1520</v>
      </c>
      <c r="AL114" s="814"/>
      <c r="AM114" s="814"/>
      <c r="AN114" s="814"/>
      <c r="AO114" s="815"/>
      <c r="AP114" s="784">
        <v>0</v>
      </c>
      <c r="AQ114" s="785"/>
      <c r="AR114" s="785"/>
      <c r="AS114" s="785"/>
      <c r="AT114" s="786"/>
      <c r="AU114" s="953"/>
      <c r="AV114" s="954"/>
      <c r="AW114" s="954"/>
      <c r="AX114" s="954"/>
      <c r="AY114" s="955"/>
      <c r="AZ114" s="797" t="s">
        <v>413</v>
      </c>
      <c r="BA114" s="798"/>
      <c r="BB114" s="798"/>
      <c r="BC114" s="798"/>
      <c r="BD114" s="798"/>
      <c r="BE114" s="798"/>
      <c r="BF114" s="798"/>
      <c r="BG114" s="798"/>
      <c r="BH114" s="798"/>
      <c r="BI114" s="798"/>
      <c r="BJ114" s="798"/>
      <c r="BK114" s="798"/>
      <c r="BL114" s="798"/>
      <c r="BM114" s="798"/>
      <c r="BN114" s="798"/>
      <c r="BO114" s="798"/>
      <c r="BP114" s="799"/>
      <c r="BQ114" s="800">
        <v>53559</v>
      </c>
      <c r="BR114" s="801"/>
      <c r="BS114" s="801"/>
      <c r="BT114" s="801"/>
      <c r="BU114" s="801"/>
      <c r="BV114" s="801" t="s">
        <v>406</v>
      </c>
      <c r="BW114" s="801"/>
      <c r="BX114" s="801"/>
      <c r="BY114" s="801"/>
      <c r="BZ114" s="801"/>
      <c r="CA114" s="801" t="s">
        <v>406</v>
      </c>
      <c r="CB114" s="801"/>
      <c r="CC114" s="801"/>
      <c r="CD114" s="801"/>
      <c r="CE114" s="801"/>
      <c r="CF114" s="878" t="s">
        <v>406</v>
      </c>
      <c r="CG114" s="879"/>
      <c r="CH114" s="879"/>
      <c r="CI114" s="879"/>
      <c r="CJ114" s="879"/>
      <c r="CK114" s="947"/>
      <c r="CL114" s="896"/>
      <c r="CM114" s="833" t="s">
        <v>414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406</v>
      </c>
      <c r="DH114" s="814"/>
      <c r="DI114" s="814"/>
      <c r="DJ114" s="814"/>
      <c r="DK114" s="815"/>
      <c r="DL114" s="816" t="s">
        <v>406</v>
      </c>
      <c r="DM114" s="814"/>
      <c r="DN114" s="814"/>
      <c r="DO114" s="814"/>
      <c r="DP114" s="815"/>
      <c r="DQ114" s="816" t="s">
        <v>406</v>
      </c>
      <c r="DR114" s="814"/>
      <c r="DS114" s="814"/>
      <c r="DT114" s="814"/>
      <c r="DU114" s="815"/>
      <c r="DV114" s="784" t="s">
        <v>406</v>
      </c>
      <c r="DW114" s="785"/>
      <c r="DX114" s="785"/>
      <c r="DY114" s="785"/>
      <c r="DZ114" s="786"/>
    </row>
    <row r="115" spans="1:130" s="197" customFormat="1" ht="26.25" customHeight="1" x14ac:dyDescent="0.15">
      <c r="A115" s="934"/>
      <c r="B115" s="935"/>
      <c r="C115" s="798" t="s">
        <v>415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406</v>
      </c>
      <c r="AB115" s="939"/>
      <c r="AC115" s="939"/>
      <c r="AD115" s="939"/>
      <c r="AE115" s="940"/>
      <c r="AF115" s="941" t="s">
        <v>406</v>
      </c>
      <c r="AG115" s="939"/>
      <c r="AH115" s="939"/>
      <c r="AI115" s="939"/>
      <c r="AJ115" s="940"/>
      <c r="AK115" s="941" t="s">
        <v>406</v>
      </c>
      <c r="AL115" s="939"/>
      <c r="AM115" s="939"/>
      <c r="AN115" s="939"/>
      <c r="AO115" s="940"/>
      <c r="AP115" s="942" t="s">
        <v>406</v>
      </c>
      <c r="AQ115" s="943"/>
      <c r="AR115" s="943"/>
      <c r="AS115" s="943"/>
      <c r="AT115" s="944"/>
      <c r="AU115" s="953"/>
      <c r="AV115" s="954"/>
      <c r="AW115" s="954"/>
      <c r="AX115" s="954"/>
      <c r="AY115" s="955"/>
      <c r="AZ115" s="797" t="s">
        <v>416</v>
      </c>
      <c r="BA115" s="798"/>
      <c r="BB115" s="798"/>
      <c r="BC115" s="798"/>
      <c r="BD115" s="798"/>
      <c r="BE115" s="798"/>
      <c r="BF115" s="798"/>
      <c r="BG115" s="798"/>
      <c r="BH115" s="798"/>
      <c r="BI115" s="798"/>
      <c r="BJ115" s="798"/>
      <c r="BK115" s="798"/>
      <c r="BL115" s="798"/>
      <c r="BM115" s="798"/>
      <c r="BN115" s="798"/>
      <c r="BO115" s="798"/>
      <c r="BP115" s="799"/>
      <c r="BQ115" s="800" t="s">
        <v>406</v>
      </c>
      <c r="BR115" s="801"/>
      <c r="BS115" s="801"/>
      <c r="BT115" s="801"/>
      <c r="BU115" s="801"/>
      <c r="BV115" s="801" t="s">
        <v>406</v>
      </c>
      <c r="BW115" s="801"/>
      <c r="BX115" s="801"/>
      <c r="BY115" s="801"/>
      <c r="BZ115" s="801"/>
      <c r="CA115" s="801" t="s">
        <v>406</v>
      </c>
      <c r="CB115" s="801"/>
      <c r="CC115" s="801"/>
      <c r="CD115" s="801"/>
      <c r="CE115" s="801"/>
      <c r="CF115" s="878" t="s">
        <v>406</v>
      </c>
      <c r="CG115" s="879"/>
      <c r="CH115" s="879"/>
      <c r="CI115" s="879"/>
      <c r="CJ115" s="879"/>
      <c r="CK115" s="947"/>
      <c r="CL115" s="896"/>
      <c r="CM115" s="797" t="s">
        <v>417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406</v>
      </c>
      <c r="DH115" s="814"/>
      <c r="DI115" s="814"/>
      <c r="DJ115" s="814"/>
      <c r="DK115" s="815"/>
      <c r="DL115" s="816" t="s">
        <v>406</v>
      </c>
      <c r="DM115" s="814"/>
      <c r="DN115" s="814"/>
      <c r="DO115" s="814"/>
      <c r="DP115" s="815"/>
      <c r="DQ115" s="816" t="s">
        <v>406</v>
      </c>
      <c r="DR115" s="814"/>
      <c r="DS115" s="814"/>
      <c r="DT115" s="814"/>
      <c r="DU115" s="815"/>
      <c r="DV115" s="784" t="s">
        <v>406</v>
      </c>
      <c r="DW115" s="785"/>
      <c r="DX115" s="785"/>
      <c r="DY115" s="785"/>
      <c r="DZ115" s="786"/>
    </row>
    <row r="116" spans="1:130" s="197" customFormat="1" ht="26.25" customHeight="1" x14ac:dyDescent="0.15">
      <c r="A116" s="936"/>
      <c r="B116" s="937"/>
      <c r="C116" s="876" t="s">
        <v>418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406</v>
      </c>
      <c r="AB116" s="814"/>
      <c r="AC116" s="814"/>
      <c r="AD116" s="814"/>
      <c r="AE116" s="815"/>
      <c r="AF116" s="816" t="s">
        <v>406</v>
      </c>
      <c r="AG116" s="814"/>
      <c r="AH116" s="814"/>
      <c r="AI116" s="814"/>
      <c r="AJ116" s="815"/>
      <c r="AK116" s="816" t="s">
        <v>406</v>
      </c>
      <c r="AL116" s="814"/>
      <c r="AM116" s="814"/>
      <c r="AN116" s="814"/>
      <c r="AO116" s="815"/>
      <c r="AP116" s="784" t="s">
        <v>406</v>
      </c>
      <c r="AQ116" s="785"/>
      <c r="AR116" s="785"/>
      <c r="AS116" s="785"/>
      <c r="AT116" s="786"/>
      <c r="AU116" s="953"/>
      <c r="AV116" s="954"/>
      <c r="AW116" s="954"/>
      <c r="AX116" s="954"/>
      <c r="AY116" s="955"/>
      <c r="AZ116" s="797" t="s">
        <v>419</v>
      </c>
      <c r="BA116" s="798"/>
      <c r="BB116" s="798"/>
      <c r="BC116" s="798"/>
      <c r="BD116" s="798"/>
      <c r="BE116" s="798"/>
      <c r="BF116" s="798"/>
      <c r="BG116" s="798"/>
      <c r="BH116" s="798"/>
      <c r="BI116" s="798"/>
      <c r="BJ116" s="798"/>
      <c r="BK116" s="798"/>
      <c r="BL116" s="798"/>
      <c r="BM116" s="798"/>
      <c r="BN116" s="798"/>
      <c r="BO116" s="798"/>
      <c r="BP116" s="799"/>
      <c r="BQ116" s="800" t="s">
        <v>406</v>
      </c>
      <c r="BR116" s="801"/>
      <c r="BS116" s="801"/>
      <c r="BT116" s="801"/>
      <c r="BU116" s="801"/>
      <c r="BV116" s="801" t="s">
        <v>406</v>
      </c>
      <c r="BW116" s="801"/>
      <c r="BX116" s="801"/>
      <c r="BY116" s="801"/>
      <c r="BZ116" s="801"/>
      <c r="CA116" s="801" t="s">
        <v>406</v>
      </c>
      <c r="CB116" s="801"/>
      <c r="CC116" s="801"/>
      <c r="CD116" s="801"/>
      <c r="CE116" s="801"/>
      <c r="CF116" s="878" t="s">
        <v>406</v>
      </c>
      <c r="CG116" s="879"/>
      <c r="CH116" s="879"/>
      <c r="CI116" s="879"/>
      <c r="CJ116" s="879"/>
      <c r="CK116" s="947"/>
      <c r="CL116" s="896"/>
      <c r="CM116" s="833" t="s">
        <v>420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406</v>
      </c>
      <c r="DH116" s="814"/>
      <c r="DI116" s="814"/>
      <c r="DJ116" s="814"/>
      <c r="DK116" s="815"/>
      <c r="DL116" s="816" t="s">
        <v>406</v>
      </c>
      <c r="DM116" s="814"/>
      <c r="DN116" s="814"/>
      <c r="DO116" s="814"/>
      <c r="DP116" s="815"/>
      <c r="DQ116" s="816" t="s">
        <v>406</v>
      </c>
      <c r="DR116" s="814"/>
      <c r="DS116" s="814"/>
      <c r="DT116" s="814"/>
      <c r="DU116" s="815"/>
      <c r="DV116" s="784" t="s">
        <v>406</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421</v>
      </c>
      <c r="Z117" s="919"/>
      <c r="AA117" s="924">
        <v>1212599</v>
      </c>
      <c r="AB117" s="925"/>
      <c r="AC117" s="925"/>
      <c r="AD117" s="925"/>
      <c r="AE117" s="926"/>
      <c r="AF117" s="928">
        <v>1202496</v>
      </c>
      <c r="AG117" s="925"/>
      <c r="AH117" s="925"/>
      <c r="AI117" s="925"/>
      <c r="AJ117" s="926"/>
      <c r="AK117" s="928">
        <v>1251416</v>
      </c>
      <c r="AL117" s="925"/>
      <c r="AM117" s="925"/>
      <c r="AN117" s="925"/>
      <c r="AO117" s="926"/>
      <c r="AP117" s="929"/>
      <c r="AQ117" s="930"/>
      <c r="AR117" s="930"/>
      <c r="AS117" s="930"/>
      <c r="AT117" s="931"/>
      <c r="AU117" s="953"/>
      <c r="AV117" s="954"/>
      <c r="AW117" s="954"/>
      <c r="AX117" s="954"/>
      <c r="AY117" s="955"/>
      <c r="AZ117" s="875" t="s">
        <v>422</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394</v>
      </c>
      <c r="AB118" s="918"/>
      <c r="AC118" s="918"/>
      <c r="AD118" s="918"/>
      <c r="AE118" s="919"/>
      <c r="AF118" s="920" t="s">
        <v>283</v>
      </c>
      <c r="AG118" s="918"/>
      <c r="AH118" s="918"/>
      <c r="AI118" s="918"/>
      <c r="AJ118" s="919"/>
      <c r="AK118" s="920" t="s">
        <v>282</v>
      </c>
      <c r="AL118" s="918"/>
      <c r="AM118" s="918"/>
      <c r="AN118" s="918"/>
      <c r="AO118" s="919"/>
      <c r="AP118" s="921" t="s">
        <v>395</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424</v>
      </c>
      <c r="BP118" s="868"/>
      <c r="BQ118" s="887">
        <v>12858656</v>
      </c>
      <c r="BR118" s="888"/>
      <c r="BS118" s="888"/>
      <c r="BT118" s="888"/>
      <c r="BU118" s="888"/>
      <c r="BV118" s="888">
        <v>12548411</v>
      </c>
      <c r="BW118" s="888"/>
      <c r="BX118" s="888"/>
      <c r="BY118" s="888"/>
      <c r="BZ118" s="888"/>
      <c r="CA118" s="888">
        <v>12672146</v>
      </c>
      <c r="CB118" s="888"/>
      <c r="CC118" s="888"/>
      <c r="CD118" s="888"/>
      <c r="CE118" s="888"/>
      <c r="CF118" s="773"/>
      <c r="CG118" s="774"/>
      <c r="CH118" s="774"/>
      <c r="CI118" s="774"/>
      <c r="CJ118" s="871"/>
      <c r="CK118" s="947"/>
      <c r="CL118" s="896"/>
      <c r="CM118" s="833" t="s">
        <v>425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399</v>
      </c>
      <c r="B119" s="894"/>
      <c r="C119" s="899" t="s">
        <v>400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426</v>
      </c>
      <c r="AV119" s="910"/>
      <c r="AW119" s="910"/>
      <c r="AX119" s="910"/>
      <c r="AY119" s="911"/>
      <c r="AZ119" s="846" t="s">
        <v>427</v>
      </c>
      <c r="BA119" s="788"/>
      <c r="BB119" s="788"/>
      <c r="BC119" s="788"/>
      <c r="BD119" s="788"/>
      <c r="BE119" s="788"/>
      <c r="BF119" s="788"/>
      <c r="BG119" s="788"/>
      <c r="BH119" s="788"/>
      <c r="BI119" s="788"/>
      <c r="BJ119" s="788"/>
      <c r="BK119" s="788"/>
      <c r="BL119" s="788"/>
      <c r="BM119" s="788"/>
      <c r="BN119" s="788"/>
      <c r="BO119" s="788"/>
      <c r="BP119" s="789"/>
      <c r="BQ119" s="829">
        <v>2302872</v>
      </c>
      <c r="BR119" s="830"/>
      <c r="BS119" s="830"/>
      <c r="BT119" s="830"/>
      <c r="BU119" s="830"/>
      <c r="BV119" s="830">
        <v>2227813</v>
      </c>
      <c r="BW119" s="830"/>
      <c r="BX119" s="830"/>
      <c r="BY119" s="830"/>
      <c r="BZ119" s="830"/>
      <c r="CA119" s="830">
        <v>2216624</v>
      </c>
      <c r="CB119" s="830"/>
      <c r="CC119" s="830"/>
      <c r="CD119" s="830"/>
      <c r="CE119" s="830"/>
      <c r="CF119" s="891">
        <v>39.1</v>
      </c>
      <c r="CG119" s="892"/>
      <c r="CH119" s="892"/>
      <c r="CI119" s="892"/>
      <c r="CJ119" s="892"/>
      <c r="CK119" s="948"/>
      <c r="CL119" s="898"/>
      <c r="CM119" s="855" t="s">
        <v>428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403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429</v>
      </c>
      <c r="BA120" s="798"/>
      <c r="BB120" s="798"/>
      <c r="BC120" s="798"/>
      <c r="BD120" s="798"/>
      <c r="BE120" s="798"/>
      <c r="BF120" s="798"/>
      <c r="BG120" s="798"/>
      <c r="BH120" s="798"/>
      <c r="BI120" s="798"/>
      <c r="BJ120" s="798"/>
      <c r="BK120" s="798"/>
      <c r="BL120" s="798"/>
      <c r="BM120" s="798"/>
      <c r="BN120" s="798"/>
      <c r="BO120" s="798"/>
      <c r="BP120" s="799"/>
      <c r="BQ120" s="800">
        <v>3068828</v>
      </c>
      <c r="BR120" s="801"/>
      <c r="BS120" s="801"/>
      <c r="BT120" s="801"/>
      <c r="BU120" s="801"/>
      <c r="BV120" s="801">
        <v>3335976</v>
      </c>
      <c r="BW120" s="801"/>
      <c r="BX120" s="801"/>
      <c r="BY120" s="801"/>
      <c r="BZ120" s="801"/>
      <c r="CA120" s="801">
        <v>3443104</v>
      </c>
      <c r="CB120" s="801"/>
      <c r="CC120" s="801"/>
      <c r="CD120" s="801"/>
      <c r="CE120" s="801"/>
      <c r="CF120" s="878">
        <v>60.7</v>
      </c>
      <c r="CG120" s="879"/>
      <c r="CH120" s="879"/>
      <c r="CI120" s="879"/>
      <c r="CJ120" s="879"/>
      <c r="CK120" s="880" t="s">
        <v>430</v>
      </c>
      <c r="CL120" s="840"/>
      <c r="CM120" s="840"/>
      <c r="CN120" s="840"/>
      <c r="CO120" s="841"/>
      <c r="CP120" s="884" t="s">
        <v>431</v>
      </c>
      <c r="CQ120" s="885"/>
      <c r="CR120" s="885"/>
      <c r="CS120" s="885"/>
      <c r="CT120" s="885"/>
      <c r="CU120" s="885"/>
      <c r="CV120" s="885"/>
      <c r="CW120" s="885"/>
      <c r="CX120" s="885"/>
      <c r="CY120" s="885"/>
      <c r="CZ120" s="885"/>
      <c r="DA120" s="885"/>
      <c r="DB120" s="885"/>
      <c r="DC120" s="885"/>
      <c r="DD120" s="885"/>
      <c r="DE120" s="885"/>
      <c r="DF120" s="886"/>
      <c r="DG120" s="829">
        <v>4831135</v>
      </c>
      <c r="DH120" s="830"/>
      <c r="DI120" s="830"/>
      <c r="DJ120" s="830"/>
      <c r="DK120" s="830"/>
      <c r="DL120" s="830">
        <v>4658811</v>
      </c>
      <c r="DM120" s="830"/>
      <c r="DN120" s="830"/>
      <c r="DO120" s="830"/>
      <c r="DP120" s="830"/>
      <c r="DQ120" s="830">
        <v>4908426</v>
      </c>
      <c r="DR120" s="830"/>
      <c r="DS120" s="830"/>
      <c r="DT120" s="830"/>
      <c r="DU120" s="830"/>
      <c r="DV120" s="831">
        <v>86.6</v>
      </c>
      <c r="DW120" s="831"/>
      <c r="DX120" s="831"/>
      <c r="DY120" s="831"/>
      <c r="DZ120" s="832"/>
    </row>
    <row r="121" spans="1:130" s="197" customFormat="1" ht="26.25" customHeight="1" x14ac:dyDescent="0.15">
      <c r="A121" s="895"/>
      <c r="B121" s="896"/>
      <c r="C121" s="872" t="s">
        <v>432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433</v>
      </c>
      <c r="BA121" s="876"/>
      <c r="BB121" s="876"/>
      <c r="BC121" s="876"/>
      <c r="BD121" s="876"/>
      <c r="BE121" s="876"/>
      <c r="BF121" s="876"/>
      <c r="BG121" s="876"/>
      <c r="BH121" s="876"/>
      <c r="BI121" s="876"/>
      <c r="BJ121" s="876"/>
      <c r="BK121" s="876"/>
      <c r="BL121" s="876"/>
      <c r="BM121" s="876"/>
      <c r="BN121" s="876"/>
      <c r="BO121" s="876"/>
      <c r="BP121" s="877"/>
      <c r="BQ121" s="887">
        <v>8397224</v>
      </c>
      <c r="BR121" s="888"/>
      <c r="BS121" s="888"/>
      <c r="BT121" s="888"/>
      <c r="BU121" s="888"/>
      <c r="BV121" s="888">
        <v>8150490</v>
      </c>
      <c r="BW121" s="888"/>
      <c r="BX121" s="888"/>
      <c r="BY121" s="888"/>
      <c r="BZ121" s="888"/>
      <c r="CA121" s="888">
        <v>8046659</v>
      </c>
      <c r="CB121" s="888"/>
      <c r="CC121" s="888"/>
      <c r="CD121" s="888"/>
      <c r="CE121" s="888"/>
      <c r="CF121" s="889">
        <v>142</v>
      </c>
      <c r="CG121" s="890"/>
      <c r="CH121" s="890"/>
      <c r="CI121" s="890"/>
      <c r="CJ121" s="890"/>
      <c r="CK121" s="881"/>
      <c r="CL121" s="842"/>
      <c r="CM121" s="842"/>
      <c r="CN121" s="842"/>
      <c r="CO121" s="843"/>
      <c r="CP121" s="858" t="s">
        <v>434</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x14ac:dyDescent="0.15">
      <c r="A122" s="895"/>
      <c r="B122" s="896"/>
      <c r="C122" s="833" t="s">
        <v>414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435</v>
      </c>
      <c r="BP122" s="868"/>
      <c r="BQ122" s="869">
        <v>13768924</v>
      </c>
      <c r="BR122" s="870"/>
      <c r="BS122" s="870"/>
      <c r="BT122" s="870"/>
      <c r="BU122" s="870"/>
      <c r="BV122" s="870">
        <v>13714279</v>
      </c>
      <c r="BW122" s="870"/>
      <c r="BX122" s="870"/>
      <c r="BY122" s="870"/>
      <c r="BZ122" s="870"/>
      <c r="CA122" s="870">
        <v>13706387</v>
      </c>
      <c r="CB122" s="870"/>
      <c r="CC122" s="870"/>
      <c r="CD122" s="870"/>
      <c r="CE122" s="870"/>
      <c r="CF122" s="773"/>
      <c r="CG122" s="774"/>
      <c r="CH122" s="774"/>
      <c r="CI122" s="774"/>
      <c r="CJ122" s="871"/>
      <c r="CK122" s="881"/>
      <c r="CL122" s="842"/>
      <c r="CM122" s="842"/>
      <c r="CN122" s="842"/>
      <c r="CO122" s="843"/>
      <c r="CP122" s="858" t="s">
        <v>436</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x14ac:dyDescent="0.2">
      <c r="A123" s="895"/>
      <c r="B123" s="896"/>
      <c r="C123" s="833" t="s">
        <v>420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438</v>
      </c>
      <c r="CQ123" s="859"/>
      <c r="CR123" s="859"/>
      <c r="CS123" s="859"/>
      <c r="CT123" s="859"/>
      <c r="CU123" s="859"/>
      <c r="CV123" s="859"/>
      <c r="CW123" s="859"/>
      <c r="CX123" s="859"/>
      <c r="CY123" s="859"/>
      <c r="CZ123" s="859"/>
      <c r="DA123" s="859"/>
      <c r="DB123" s="859"/>
      <c r="DC123" s="859"/>
      <c r="DD123" s="859"/>
      <c r="DE123" s="859"/>
      <c r="DF123" s="860"/>
      <c r="DG123" s="813" t="s">
        <v>439</v>
      </c>
      <c r="DH123" s="814"/>
      <c r="DI123" s="814"/>
      <c r="DJ123" s="814"/>
      <c r="DK123" s="815"/>
      <c r="DL123" s="816" t="s">
        <v>439</v>
      </c>
      <c r="DM123" s="814"/>
      <c r="DN123" s="814"/>
      <c r="DO123" s="814"/>
      <c r="DP123" s="815"/>
      <c r="DQ123" s="816" t="s">
        <v>439</v>
      </c>
      <c r="DR123" s="814"/>
      <c r="DS123" s="814"/>
      <c r="DT123" s="814"/>
      <c r="DU123" s="815"/>
      <c r="DV123" s="784" t="s">
        <v>439</v>
      </c>
      <c r="DW123" s="785"/>
      <c r="DX123" s="785"/>
      <c r="DY123" s="785"/>
      <c r="DZ123" s="786"/>
    </row>
    <row r="124" spans="1:130" s="197" customFormat="1" ht="26.25" customHeight="1" x14ac:dyDescent="0.15">
      <c r="A124" s="895"/>
      <c r="B124" s="896"/>
      <c r="C124" s="833" t="s">
        <v>423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439</v>
      </c>
      <c r="AB124" s="814"/>
      <c r="AC124" s="814"/>
      <c r="AD124" s="814"/>
      <c r="AE124" s="815"/>
      <c r="AF124" s="816" t="s">
        <v>439</v>
      </c>
      <c r="AG124" s="814"/>
      <c r="AH124" s="814"/>
      <c r="AI124" s="814"/>
      <c r="AJ124" s="815"/>
      <c r="AK124" s="816" t="s">
        <v>439</v>
      </c>
      <c r="AL124" s="814"/>
      <c r="AM124" s="814"/>
      <c r="AN124" s="814"/>
      <c r="AO124" s="815"/>
      <c r="AP124" s="784" t="s">
        <v>439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439</v>
      </c>
      <c r="DH124" s="747"/>
      <c r="DI124" s="747"/>
      <c r="DJ124" s="747"/>
      <c r="DK124" s="748"/>
      <c r="DL124" s="749" t="s">
        <v>439</v>
      </c>
      <c r="DM124" s="747"/>
      <c r="DN124" s="747"/>
      <c r="DO124" s="747"/>
      <c r="DP124" s="748"/>
      <c r="DQ124" s="749" t="s">
        <v>439</v>
      </c>
      <c r="DR124" s="747"/>
      <c r="DS124" s="747"/>
      <c r="DT124" s="747"/>
      <c r="DU124" s="748"/>
      <c r="DV124" s="837" t="s">
        <v>439</v>
      </c>
      <c r="DW124" s="838"/>
      <c r="DX124" s="838"/>
      <c r="DY124" s="838"/>
      <c r="DZ124" s="839"/>
    </row>
    <row r="125" spans="1:130" s="197" customFormat="1" ht="26.25" customHeight="1" thickBot="1" x14ac:dyDescent="0.2">
      <c r="A125" s="895"/>
      <c r="B125" s="896"/>
      <c r="C125" s="833" t="s">
        <v>425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439</v>
      </c>
      <c r="AB125" s="814"/>
      <c r="AC125" s="814"/>
      <c r="AD125" s="814"/>
      <c r="AE125" s="815"/>
      <c r="AF125" s="816" t="s">
        <v>439</v>
      </c>
      <c r="AG125" s="814"/>
      <c r="AH125" s="814"/>
      <c r="AI125" s="814"/>
      <c r="AJ125" s="815"/>
      <c r="AK125" s="816" t="s">
        <v>439</v>
      </c>
      <c r="AL125" s="814"/>
      <c r="AM125" s="814"/>
      <c r="AN125" s="814"/>
      <c r="AO125" s="815"/>
      <c r="AP125" s="784" t="s">
        <v>439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439</v>
      </c>
      <c r="DH125" s="830"/>
      <c r="DI125" s="830"/>
      <c r="DJ125" s="830"/>
      <c r="DK125" s="830"/>
      <c r="DL125" s="830" t="s">
        <v>439</v>
      </c>
      <c r="DM125" s="830"/>
      <c r="DN125" s="830"/>
      <c r="DO125" s="830"/>
      <c r="DP125" s="830"/>
      <c r="DQ125" s="830" t="s">
        <v>439</v>
      </c>
      <c r="DR125" s="830"/>
      <c r="DS125" s="830"/>
      <c r="DT125" s="830"/>
      <c r="DU125" s="830"/>
      <c r="DV125" s="831" t="s">
        <v>439</v>
      </c>
      <c r="DW125" s="831"/>
      <c r="DX125" s="831"/>
      <c r="DY125" s="831"/>
      <c r="DZ125" s="832"/>
    </row>
    <row r="126" spans="1:130" s="197" customFormat="1" ht="26.25" customHeight="1" x14ac:dyDescent="0.15">
      <c r="A126" s="895"/>
      <c r="B126" s="896"/>
      <c r="C126" s="833" t="s">
        <v>428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439</v>
      </c>
      <c r="AB126" s="814"/>
      <c r="AC126" s="814"/>
      <c r="AD126" s="814"/>
      <c r="AE126" s="815"/>
      <c r="AF126" s="816" t="s">
        <v>439</v>
      </c>
      <c r="AG126" s="814"/>
      <c r="AH126" s="814"/>
      <c r="AI126" s="814"/>
      <c r="AJ126" s="815"/>
      <c r="AK126" s="816" t="s">
        <v>439</v>
      </c>
      <c r="AL126" s="814"/>
      <c r="AM126" s="814"/>
      <c r="AN126" s="814"/>
      <c r="AO126" s="815"/>
      <c r="AP126" s="784" t="s">
        <v>439</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439</v>
      </c>
      <c r="DH126" s="801"/>
      <c r="DI126" s="801"/>
      <c r="DJ126" s="801"/>
      <c r="DK126" s="801"/>
      <c r="DL126" s="801" t="s">
        <v>439</v>
      </c>
      <c r="DM126" s="801"/>
      <c r="DN126" s="801"/>
      <c r="DO126" s="801"/>
      <c r="DP126" s="801"/>
      <c r="DQ126" s="801" t="s">
        <v>439</v>
      </c>
      <c r="DR126" s="801"/>
      <c r="DS126" s="801"/>
      <c r="DT126" s="801"/>
      <c r="DU126" s="801"/>
      <c r="DV126" s="853" t="s">
        <v>439</v>
      </c>
      <c r="DW126" s="853"/>
      <c r="DX126" s="853"/>
      <c r="DY126" s="853"/>
      <c r="DZ126" s="854"/>
    </row>
    <row r="127" spans="1:130" s="197" customFormat="1" ht="26.25" customHeight="1" thickBot="1" x14ac:dyDescent="0.2">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439</v>
      </c>
      <c r="AB127" s="814"/>
      <c r="AC127" s="814"/>
      <c r="AD127" s="814"/>
      <c r="AE127" s="815"/>
      <c r="AF127" s="816" t="s">
        <v>439</v>
      </c>
      <c r="AG127" s="814"/>
      <c r="AH127" s="814"/>
      <c r="AI127" s="814"/>
      <c r="AJ127" s="815"/>
      <c r="AK127" s="816" t="s">
        <v>439</v>
      </c>
      <c r="AL127" s="814"/>
      <c r="AM127" s="814"/>
      <c r="AN127" s="814"/>
      <c r="AO127" s="815"/>
      <c r="AP127" s="784" t="s">
        <v>439</v>
      </c>
      <c r="AQ127" s="785"/>
      <c r="AR127" s="785"/>
      <c r="AS127" s="785"/>
      <c r="AT127" s="786"/>
      <c r="AU127" s="233"/>
      <c r="AV127" s="233"/>
      <c r="AW127" s="233"/>
      <c r="AX127" s="787" t="s">
        <v>449</v>
      </c>
      <c r="AY127" s="788"/>
      <c r="AZ127" s="788"/>
      <c r="BA127" s="788"/>
      <c r="BB127" s="788"/>
      <c r="BC127" s="788"/>
      <c r="BD127" s="788"/>
      <c r="BE127" s="789"/>
      <c r="BF127" s="790" t="s">
        <v>439</v>
      </c>
      <c r="BG127" s="791"/>
      <c r="BH127" s="791"/>
      <c r="BI127" s="791"/>
      <c r="BJ127" s="791"/>
      <c r="BK127" s="791"/>
      <c r="BL127" s="792"/>
      <c r="BM127" s="790">
        <v>14.3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451</v>
      </c>
      <c r="DH127" s="850"/>
      <c r="DI127" s="850"/>
      <c r="DJ127" s="850"/>
      <c r="DK127" s="850"/>
      <c r="DL127" s="850" t="s">
        <v>452</v>
      </c>
      <c r="DM127" s="850"/>
      <c r="DN127" s="850"/>
      <c r="DO127" s="850"/>
      <c r="DP127" s="850"/>
      <c r="DQ127" s="850" t="s">
        <v>452</v>
      </c>
      <c r="DR127" s="850"/>
      <c r="DS127" s="850"/>
      <c r="DT127" s="850"/>
      <c r="DU127" s="850"/>
      <c r="DV127" s="851" t="s">
        <v>452</v>
      </c>
      <c r="DW127" s="851"/>
      <c r="DX127" s="851"/>
      <c r="DY127" s="851"/>
      <c r="DZ127" s="852"/>
    </row>
    <row r="128" spans="1:130" s="197" customFormat="1" ht="26.25" customHeight="1" x14ac:dyDescent="0.15">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281933</v>
      </c>
      <c r="AB128" s="754"/>
      <c r="AC128" s="754"/>
      <c r="AD128" s="754"/>
      <c r="AE128" s="755"/>
      <c r="AF128" s="756">
        <v>293290</v>
      </c>
      <c r="AG128" s="754"/>
      <c r="AH128" s="754"/>
      <c r="AI128" s="754"/>
      <c r="AJ128" s="755"/>
      <c r="AK128" s="756">
        <v>275648</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439</v>
      </c>
      <c r="BG128" s="821"/>
      <c r="BH128" s="821"/>
      <c r="BI128" s="821"/>
      <c r="BJ128" s="821"/>
      <c r="BK128" s="821"/>
      <c r="BL128" s="822"/>
      <c r="BM128" s="820">
        <v>19.3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6264323</v>
      </c>
      <c r="AB129" s="814"/>
      <c r="AC129" s="814"/>
      <c r="AD129" s="814"/>
      <c r="AE129" s="815"/>
      <c r="AF129" s="816">
        <v>6249490</v>
      </c>
      <c r="AG129" s="814"/>
      <c r="AH129" s="814"/>
      <c r="AI129" s="814"/>
      <c r="AJ129" s="815"/>
      <c r="AK129" s="816">
        <v>6321906</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4.7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666096</v>
      </c>
      <c r="AB130" s="814"/>
      <c r="AC130" s="814"/>
      <c r="AD130" s="814"/>
      <c r="AE130" s="815"/>
      <c r="AF130" s="816">
        <v>700575</v>
      </c>
      <c r="AG130" s="814"/>
      <c r="AH130" s="814"/>
      <c r="AI130" s="814"/>
      <c r="AJ130" s="815"/>
      <c r="AK130" s="816">
        <v>653642</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t="s">
        <v>461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5598227</v>
      </c>
      <c r="AB131" s="747"/>
      <c r="AC131" s="747"/>
      <c r="AD131" s="747"/>
      <c r="AE131" s="748"/>
      <c r="AF131" s="749">
        <v>5548915</v>
      </c>
      <c r="AG131" s="747"/>
      <c r="AH131" s="747"/>
      <c r="AI131" s="747"/>
      <c r="AJ131" s="748"/>
      <c r="AK131" s="749">
        <v>5668264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4.7259605589999998</v>
      </c>
      <c r="AB132" s="770"/>
      <c r="AC132" s="770"/>
      <c r="AD132" s="770"/>
      <c r="AE132" s="771"/>
      <c r="AF132" s="772">
        <v>3.759852151</v>
      </c>
      <c r="AG132" s="770"/>
      <c r="AH132" s="770"/>
      <c r="AI132" s="770"/>
      <c r="AJ132" s="771"/>
      <c r="AK132" s="772">
        <v>5.68297454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5.0999999999999996</v>
      </c>
      <c r="AB133" s="779"/>
      <c r="AC133" s="779"/>
      <c r="AD133" s="779"/>
      <c r="AE133" s="780"/>
      <c r="AF133" s="778">
        <v>4.5</v>
      </c>
      <c r="AG133" s="779"/>
      <c r="AH133" s="779"/>
      <c r="AI133" s="779"/>
      <c r="AJ133" s="780"/>
      <c r="AK133" s="778">
        <v>4.7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9" t="s">
        <v>468</v>
      </c>
      <c r="L7" s="254"/>
      <c r="M7" s="255" t="s">
        <v>469</v>
      </c>
      <c r="N7" s="256"/>
    </row>
    <row r="8" spans="1:16" x14ac:dyDescent="0.15">
      <c r="A8" s="248"/>
      <c r="B8" s="244"/>
      <c r="C8" s="244"/>
      <c r="D8" s="244"/>
      <c r="E8" s="244"/>
      <c r="F8" s="244"/>
      <c r="G8" s="257"/>
      <c r="H8" s="258"/>
      <c r="I8" s="258"/>
      <c r="J8" s="259"/>
      <c r="K8" s="1150"/>
      <c r="L8" s="260" t="s">
        <v>470</v>
      </c>
      <c r="M8" s="261" t="s">
        <v>471</v>
      </c>
      <c r="N8" s="262" t="s">
        <v>472</v>
      </c>
    </row>
    <row r="9" spans="1:16" x14ac:dyDescent="0.15">
      <c r="A9" s="248"/>
      <c r="B9" s="244"/>
      <c r="C9" s="244"/>
      <c r="D9" s="244"/>
      <c r="E9" s="244"/>
      <c r="F9" s="244"/>
      <c r="G9" s="1163" t="s">
        <v>473</v>
      </c>
      <c r="H9" s="1164"/>
      <c r="I9" s="1164"/>
      <c r="J9" s="1165"/>
      <c r="K9" s="263">
        <v>1858445</v>
      </c>
      <c r="L9" s="264">
        <v>57222</v>
      </c>
      <c r="M9" s="265">
        <v>55347</v>
      </c>
      <c r="N9" s="266">
        <v>3.4</v>
      </c>
    </row>
    <row r="10" spans="1:16" x14ac:dyDescent="0.15">
      <c r="A10" s="248"/>
      <c r="B10" s="244"/>
      <c r="C10" s="244"/>
      <c r="D10" s="244"/>
      <c r="E10" s="244"/>
      <c r="F10" s="244"/>
      <c r="G10" s="1163" t="s">
        <v>474</v>
      </c>
      <c r="H10" s="1164"/>
      <c r="I10" s="1164"/>
      <c r="J10" s="1165"/>
      <c r="K10" s="267">
        <v>288590</v>
      </c>
      <c r="L10" s="268">
        <v>8886</v>
      </c>
      <c r="M10" s="269">
        <v>5378</v>
      </c>
      <c r="N10" s="270">
        <v>65.2</v>
      </c>
    </row>
    <row r="11" spans="1:16" ht="13.5" customHeight="1" x14ac:dyDescent="0.15">
      <c r="A11" s="248"/>
      <c r="B11" s="244"/>
      <c r="C11" s="244"/>
      <c r="D11" s="244"/>
      <c r="E11" s="244"/>
      <c r="F11" s="244"/>
      <c r="G11" s="1163" t="s">
        <v>475</v>
      </c>
      <c r="H11" s="1164"/>
      <c r="I11" s="1164"/>
      <c r="J11" s="1165"/>
      <c r="K11" s="267">
        <v>2437</v>
      </c>
      <c r="L11" s="268">
        <v>75</v>
      </c>
      <c r="M11" s="269">
        <v>7824</v>
      </c>
      <c r="N11" s="270">
        <v>-99</v>
      </c>
    </row>
    <row r="12" spans="1:16" ht="13.5" customHeight="1" x14ac:dyDescent="0.15">
      <c r="A12" s="248"/>
      <c r="B12" s="244"/>
      <c r="C12" s="244"/>
      <c r="D12" s="244"/>
      <c r="E12" s="244"/>
      <c r="F12" s="244"/>
      <c r="G12" s="1163" t="s">
        <v>476</v>
      </c>
      <c r="H12" s="1164"/>
      <c r="I12" s="1164"/>
      <c r="J12" s="1165"/>
      <c r="K12" s="267" t="s">
        <v>477</v>
      </c>
      <c r="L12" s="268" t="s">
        <v>477</v>
      </c>
      <c r="M12" s="269">
        <v>137</v>
      </c>
      <c r="N12" s="270" t="s">
        <v>477</v>
      </c>
    </row>
    <row r="13" spans="1:16" ht="13.5" customHeight="1" x14ac:dyDescent="0.15">
      <c r="A13" s="248"/>
      <c r="B13" s="244"/>
      <c r="C13" s="244"/>
      <c r="D13" s="244"/>
      <c r="E13" s="244"/>
      <c r="F13" s="244"/>
      <c r="G13" s="1163" t="s">
        <v>478</v>
      </c>
      <c r="H13" s="1164"/>
      <c r="I13" s="1164"/>
      <c r="J13" s="1165"/>
      <c r="K13" s="267" t="s">
        <v>477</v>
      </c>
      <c r="L13" s="268" t="s">
        <v>477</v>
      </c>
      <c r="M13" s="269">
        <v>6</v>
      </c>
      <c r="N13" s="270" t="s">
        <v>477</v>
      </c>
    </row>
    <row r="14" spans="1:16" ht="13.5" customHeight="1" x14ac:dyDescent="0.15">
      <c r="A14" s="248"/>
      <c r="B14" s="244"/>
      <c r="C14" s="244"/>
      <c r="D14" s="244"/>
      <c r="E14" s="244"/>
      <c r="F14" s="244"/>
      <c r="G14" s="1163" t="s">
        <v>479</v>
      </c>
      <c r="H14" s="1164"/>
      <c r="I14" s="1164"/>
      <c r="J14" s="1165"/>
      <c r="K14" s="267">
        <v>115463</v>
      </c>
      <c r="L14" s="268">
        <v>3555</v>
      </c>
      <c r="M14" s="269">
        <v>2598</v>
      </c>
      <c r="N14" s="270">
        <v>36.799999999999997</v>
      </c>
    </row>
    <row r="15" spans="1:16" ht="13.5" customHeight="1" x14ac:dyDescent="0.15">
      <c r="A15" s="248"/>
      <c r="B15" s="244"/>
      <c r="C15" s="244"/>
      <c r="D15" s="244"/>
      <c r="E15" s="244"/>
      <c r="F15" s="244"/>
      <c r="G15" s="1163" t="s">
        <v>480</v>
      </c>
      <c r="H15" s="1164"/>
      <c r="I15" s="1164"/>
      <c r="J15" s="1165"/>
      <c r="K15" s="267">
        <v>23734</v>
      </c>
      <c r="L15" s="268">
        <v>731</v>
      </c>
      <c r="M15" s="269">
        <v>1203</v>
      </c>
      <c r="N15" s="270">
        <v>-39.200000000000003</v>
      </c>
    </row>
    <row r="16" spans="1:16" x14ac:dyDescent="0.15">
      <c r="A16" s="248"/>
      <c r="B16" s="244"/>
      <c r="C16" s="244"/>
      <c r="D16" s="244"/>
      <c r="E16" s="244"/>
      <c r="F16" s="244"/>
      <c r="G16" s="1166" t="s">
        <v>481</v>
      </c>
      <c r="H16" s="1167"/>
      <c r="I16" s="1167"/>
      <c r="J16" s="1168"/>
      <c r="K16" s="268">
        <v>-133109</v>
      </c>
      <c r="L16" s="268">
        <v>-4098</v>
      </c>
      <c r="M16" s="269">
        <v>-5188</v>
      </c>
      <c r="N16" s="270">
        <v>-21</v>
      </c>
    </row>
    <row r="17" spans="1:16" x14ac:dyDescent="0.15">
      <c r="A17" s="248"/>
      <c r="B17" s="244"/>
      <c r="C17" s="244"/>
      <c r="D17" s="244"/>
      <c r="E17" s="244"/>
      <c r="F17" s="244"/>
      <c r="G17" s="1166" t="s">
        <v>166</v>
      </c>
      <c r="H17" s="1167"/>
      <c r="I17" s="1167"/>
      <c r="J17" s="1168"/>
      <c r="K17" s="268">
        <v>2155560</v>
      </c>
      <c r="L17" s="268">
        <v>66370</v>
      </c>
      <c r="M17" s="269">
        <v>67305</v>
      </c>
      <c r="N17" s="270">
        <v>-1.4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60" t="s">
        <v>486</v>
      </c>
      <c r="H21" s="1161"/>
      <c r="I21" s="1161"/>
      <c r="J21" s="1162"/>
      <c r="K21" s="280">
        <v>5.57</v>
      </c>
      <c r="L21" s="281">
        <v>6.27</v>
      </c>
      <c r="M21" s="282">
        <v>-0.7</v>
      </c>
      <c r="N21" s="249"/>
      <c r="O21" s="283"/>
      <c r="P21" s="279"/>
    </row>
    <row r="22" spans="1:16" s="284" customFormat="1" x14ac:dyDescent="0.15">
      <c r="A22" s="279"/>
      <c r="B22" s="249"/>
      <c r="C22" s="249"/>
      <c r="D22" s="249"/>
      <c r="E22" s="249"/>
      <c r="F22" s="249"/>
      <c r="G22" s="1160" t="s">
        <v>487</v>
      </c>
      <c r="H22" s="1161"/>
      <c r="I22" s="1161"/>
      <c r="J22" s="1162"/>
      <c r="K22" s="285">
        <v>93.3</v>
      </c>
      <c r="L22" s="286">
        <v>97.2</v>
      </c>
      <c r="M22" s="287">
        <v>-3.9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9" t="s">
        <v>468</v>
      </c>
      <c r="L30" s="254"/>
      <c r="M30" s="255" t="s">
        <v>469</v>
      </c>
      <c r="N30" s="256"/>
    </row>
    <row r="31" spans="1:16" x14ac:dyDescent="0.15">
      <c r="A31" s="248"/>
      <c r="B31" s="244"/>
      <c r="C31" s="244"/>
      <c r="D31" s="244"/>
      <c r="E31" s="244"/>
      <c r="F31" s="244"/>
      <c r="G31" s="257"/>
      <c r="H31" s="258"/>
      <c r="I31" s="258"/>
      <c r="J31" s="259"/>
      <c r="K31" s="1150"/>
      <c r="L31" s="260" t="s">
        <v>470</v>
      </c>
      <c r="M31" s="261" t="s">
        <v>471</v>
      </c>
      <c r="N31" s="262" t="s">
        <v>472</v>
      </c>
    </row>
    <row r="32" spans="1:16" ht="27" customHeight="1" x14ac:dyDescent="0.15">
      <c r="A32" s="248"/>
      <c r="B32" s="244"/>
      <c r="C32" s="244"/>
      <c r="D32" s="244"/>
      <c r="E32" s="244"/>
      <c r="F32" s="244"/>
      <c r="G32" s="1151" t="s">
        <v>491</v>
      </c>
      <c r="H32" s="1152"/>
      <c r="I32" s="1152"/>
      <c r="J32" s="1153"/>
      <c r="K32" s="294">
        <v>822468</v>
      </c>
      <c r="L32" s="294">
        <v>25324</v>
      </c>
      <c r="M32" s="295">
        <v>29478</v>
      </c>
      <c r="N32" s="296">
        <v>-14.1</v>
      </c>
    </row>
    <row r="33" spans="1:16" ht="13.5" customHeight="1" x14ac:dyDescent="0.15">
      <c r="A33" s="248"/>
      <c r="B33" s="244"/>
      <c r="C33" s="244"/>
      <c r="D33" s="244"/>
      <c r="E33" s="244"/>
      <c r="F33" s="244"/>
      <c r="G33" s="1151" t="s">
        <v>492</v>
      </c>
      <c r="H33" s="1152"/>
      <c r="I33" s="1152"/>
      <c r="J33" s="1153"/>
      <c r="K33" s="294" t="s">
        <v>477</v>
      </c>
      <c r="L33" s="294" t="s">
        <v>477</v>
      </c>
      <c r="M33" s="295" t="s">
        <v>477</v>
      </c>
      <c r="N33" s="296" t="s">
        <v>477</v>
      </c>
    </row>
    <row r="34" spans="1:16" ht="27" customHeight="1" x14ac:dyDescent="0.15">
      <c r="A34" s="248"/>
      <c r="B34" s="244"/>
      <c r="C34" s="244"/>
      <c r="D34" s="244"/>
      <c r="E34" s="244"/>
      <c r="F34" s="244"/>
      <c r="G34" s="1151" t="s">
        <v>493</v>
      </c>
      <c r="H34" s="1152"/>
      <c r="I34" s="1152"/>
      <c r="J34" s="1153"/>
      <c r="K34" s="294" t="s">
        <v>477</v>
      </c>
      <c r="L34" s="294" t="s">
        <v>477</v>
      </c>
      <c r="M34" s="295" t="s">
        <v>477</v>
      </c>
      <c r="N34" s="296" t="s">
        <v>477</v>
      </c>
    </row>
    <row r="35" spans="1:16" ht="27" customHeight="1" x14ac:dyDescent="0.15">
      <c r="A35" s="248"/>
      <c r="B35" s="244"/>
      <c r="C35" s="244"/>
      <c r="D35" s="244"/>
      <c r="E35" s="244"/>
      <c r="F35" s="244"/>
      <c r="G35" s="1151" t="s">
        <v>494</v>
      </c>
      <c r="H35" s="1152"/>
      <c r="I35" s="1152"/>
      <c r="J35" s="1153"/>
      <c r="K35" s="294">
        <v>427428</v>
      </c>
      <c r="L35" s="294">
        <v>13161</v>
      </c>
      <c r="M35" s="295">
        <v>9466</v>
      </c>
      <c r="N35" s="296">
        <v>39</v>
      </c>
    </row>
    <row r="36" spans="1:16" ht="27" customHeight="1" x14ac:dyDescent="0.15">
      <c r="A36" s="248"/>
      <c r="B36" s="244"/>
      <c r="C36" s="244"/>
      <c r="D36" s="244"/>
      <c r="E36" s="244"/>
      <c r="F36" s="244"/>
      <c r="G36" s="1151" t="s">
        <v>495</v>
      </c>
      <c r="H36" s="1152"/>
      <c r="I36" s="1152"/>
      <c r="J36" s="1153"/>
      <c r="K36" s="294">
        <v>1520</v>
      </c>
      <c r="L36" s="294">
        <v>47</v>
      </c>
      <c r="M36" s="295">
        <v>2568</v>
      </c>
      <c r="N36" s="296">
        <v>-98.2</v>
      </c>
    </row>
    <row r="37" spans="1:16" ht="13.5" customHeight="1" x14ac:dyDescent="0.15">
      <c r="A37" s="248"/>
      <c r="B37" s="244"/>
      <c r="C37" s="244"/>
      <c r="D37" s="244"/>
      <c r="E37" s="244"/>
      <c r="F37" s="244"/>
      <c r="G37" s="1151" t="s">
        <v>496</v>
      </c>
      <c r="H37" s="1152"/>
      <c r="I37" s="1152"/>
      <c r="J37" s="1153"/>
      <c r="K37" s="294" t="s">
        <v>477</v>
      </c>
      <c r="L37" s="294" t="s">
        <v>477</v>
      </c>
      <c r="M37" s="295">
        <v>1267</v>
      </c>
      <c r="N37" s="296" t="s">
        <v>477</v>
      </c>
    </row>
    <row r="38" spans="1:16" ht="27" customHeight="1" x14ac:dyDescent="0.15">
      <c r="A38" s="248"/>
      <c r="B38" s="244"/>
      <c r="C38" s="244"/>
      <c r="D38" s="244"/>
      <c r="E38" s="244"/>
      <c r="F38" s="244"/>
      <c r="G38" s="1154" t="s">
        <v>497</v>
      </c>
      <c r="H38" s="1155"/>
      <c r="I38" s="1155"/>
      <c r="J38" s="1156"/>
      <c r="K38" s="297" t="s">
        <v>477</v>
      </c>
      <c r="L38" s="297" t="s">
        <v>477</v>
      </c>
      <c r="M38" s="298">
        <v>1</v>
      </c>
      <c r="N38" s="299" t="s">
        <v>477</v>
      </c>
      <c r="O38" s="293"/>
    </row>
    <row r="39" spans="1:16" x14ac:dyDescent="0.15">
      <c r="A39" s="248"/>
      <c r="B39" s="244"/>
      <c r="C39" s="244"/>
      <c r="D39" s="244"/>
      <c r="E39" s="244"/>
      <c r="F39" s="244"/>
      <c r="G39" s="1154" t="s">
        <v>498</v>
      </c>
      <c r="H39" s="1155"/>
      <c r="I39" s="1155"/>
      <c r="J39" s="1156"/>
      <c r="K39" s="300">
        <v>-275648</v>
      </c>
      <c r="L39" s="300">
        <v>-8487</v>
      </c>
      <c r="M39" s="301">
        <v>-3176</v>
      </c>
      <c r="N39" s="302">
        <v>167.2</v>
      </c>
      <c r="O39" s="293"/>
    </row>
    <row r="40" spans="1:16" ht="27" customHeight="1" x14ac:dyDescent="0.15">
      <c r="A40" s="248"/>
      <c r="B40" s="244"/>
      <c r="C40" s="244"/>
      <c r="D40" s="244"/>
      <c r="E40" s="244"/>
      <c r="F40" s="244"/>
      <c r="G40" s="1151" t="s">
        <v>499</v>
      </c>
      <c r="H40" s="1152"/>
      <c r="I40" s="1152"/>
      <c r="J40" s="1153"/>
      <c r="K40" s="300">
        <v>-653642</v>
      </c>
      <c r="L40" s="300">
        <v>-20126</v>
      </c>
      <c r="M40" s="301">
        <v>-27766</v>
      </c>
      <c r="N40" s="302">
        <v>-27.5</v>
      </c>
      <c r="O40" s="293"/>
    </row>
    <row r="41" spans="1:16" x14ac:dyDescent="0.15">
      <c r="A41" s="248"/>
      <c r="B41" s="244"/>
      <c r="C41" s="244"/>
      <c r="D41" s="244"/>
      <c r="E41" s="244"/>
      <c r="F41" s="244"/>
      <c r="G41" s="1157" t="s">
        <v>277</v>
      </c>
      <c r="H41" s="1158"/>
      <c r="I41" s="1158"/>
      <c r="J41" s="1159"/>
      <c r="K41" s="294">
        <v>322126</v>
      </c>
      <c r="L41" s="300">
        <v>9918</v>
      </c>
      <c r="M41" s="301">
        <v>11838</v>
      </c>
      <c r="N41" s="302">
        <v>-16.2</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44" t="s">
        <v>468</v>
      </c>
      <c r="J49" s="1146" t="s">
        <v>503</v>
      </c>
      <c r="K49" s="1147"/>
      <c r="L49" s="1147"/>
      <c r="M49" s="1147"/>
      <c r="N49" s="1148"/>
    </row>
    <row r="50" spans="1:14" x14ac:dyDescent="0.15">
      <c r="A50" s="248"/>
      <c r="B50" s="244"/>
      <c r="C50" s="244"/>
      <c r="D50" s="244"/>
      <c r="E50" s="244"/>
      <c r="F50" s="244"/>
      <c r="G50" s="312"/>
      <c r="H50" s="313"/>
      <c r="I50" s="1145"/>
      <c r="J50" s="314" t="s">
        <v>504</v>
      </c>
      <c r="K50" s="315" t="s">
        <v>505</v>
      </c>
      <c r="L50" s="316" t="s">
        <v>506</v>
      </c>
      <c r="M50" s="317" t="s">
        <v>507</v>
      </c>
      <c r="N50" s="318" t="s">
        <v>508</v>
      </c>
    </row>
    <row r="51" spans="1:14" x14ac:dyDescent="0.15">
      <c r="A51" s="248"/>
      <c r="B51" s="244"/>
      <c r="C51" s="244"/>
      <c r="D51" s="244"/>
      <c r="E51" s="244"/>
      <c r="F51" s="244"/>
      <c r="G51" s="310" t="s">
        <v>509</v>
      </c>
      <c r="H51" s="311"/>
      <c r="I51" s="319">
        <v>950777</v>
      </c>
      <c r="J51" s="320">
        <v>29938</v>
      </c>
      <c r="K51" s="321">
        <v>27.9</v>
      </c>
      <c r="L51" s="322">
        <v>42839</v>
      </c>
      <c r="M51" s="323">
        <v>-13.3</v>
      </c>
      <c r="N51" s="324">
        <v>41.2</v>
      </c>
    </row>
    <row r="52" spans="1:14" x14ac:dyDescent="0.15">
      <c r="A52" s="248"/>
      <c r="B52" s="244"/>
      <c r="C52" s="244"/>
      <c r="D52" s="244"/>
      <c r="E52" s="244"/>
      <c r="F52" s="244"/>
      <c r="G52" s="325"/>
      <c r="H52" s="326" t="s">
        <v>510</v>
      </c>
      <c r="I52" s="327">
        <v>365848</v>
      </c>
      <c r="J52" s="328">
        <v>11520</v>
      </c>
      <c r="K52" s="329">
        <v>10.199999999999999</v>
      </c>
      <c r="L52" s="330">
        <v>22027</v>
      </c>
      <c r="M52" s="331">
        <v>-17.100000000000001</v>
      </c>
      <c r="N52" s="332">
        <v>27.3</v>
      </c>
    </row>
    <row r="53" spans="1:14" x14ac:dyDescent="0.15">
      <c r="A53" s="248"/>
      <c r="B53" s="244"/>
      <c r="C53" s="244"/>
      <c r="D53" s="244"/>
      <c r="E53" s="244"/>
      <c r="F53" s="244"/>
      <c r="G53" s="310" t="s">
        <v>511</v>
      </c>
      <c r="H53" s="311"/>
      <c r="I53" s="319">
        <v>1282748</v>
      </c>
      <c r="J53" s="320">
        <v>39259</v>
      </c>
      <c r="K53" s="321">
        <v>31.1</v>
      </c>
      <c r="L53" s="322">
        <v>46819</v>
      </c>
      <c r="M53" s="323">
        <v>9.3000000000000007</v>
      </c>
      <c r="N53" s="324">
        <v>21.8</v>
      </c>
    </row>
    <row r="54" spans="1:14" x14ac:dyDescent="0.15">
      <c r="A54" s="248"/>
      <c r="B54" s="244"/>
      <c r="C54" s="244"/>
      <c r="D54" s="244"/>
      <c r="E54" s="244"/>
      <c r="F54" s="244"/>
      <c r="G54" s="325"/>
      <c r="H54" s="326" t="s">
        <v>510</v>
      </c>
      <c r="I54" s="327">
        <v>609779</v>
      </c>
      <c r="J54" s="328">
        <v>18663</v>
      </c>
      <c r="K54" s="329">
        <v>62</v>
      </c>
      <c r="L54" s="330">
        <v>24121</v>
      </c>
      <c r="M54" s="331">
        <v>9.5</v>
      </c>
      <c r="N54" s="332">
        <v>52.5</v>
      </c>
    </row>
    <row r="55" spans="1:14" x14ac:dyDescent="0.15">
      <c r="A55" s="248"/>
      <c r="B55" s="244"/>
      <c r="C55" s="244"/>
      <c r="D55" s="244"/>
      <c r="E55" s="244"/>
      <c r="F55" s="244"/>
      <c r="G55" s="310" t="s">
        <v>512</v>
      </c>
      <c r="H55" s="311"/>
      <c r="I55" s="319">
        <v>1059435</v>
      </c>
      <c r="J55" s="320">
        <v>32389</v>
      </c>
      <c r="K55" s="321">
        <v>-17.5</v>
      </c>
      <c r="L55" s="322">
        <v>53270</v>
      </c>
      <c r="M55" s="323">
        <v>13.8</v>
      </c>
      <c r="N55" s="324">
        <v>-31.3</v>
      </c>
    </row>
    <row r="56" spans="1:14" x14ac:dyDescent="0.15">
      <c r="A56" s="248"/>
      <c r="B56" s="244"/>
      <c r="C56" s="244"/>
      <c r="D56" s="244"/>
      <c r="E56" s="244"/>
      <c r="F56" s="244"/>
      <c r="G56" s="325"/>
      <c r="H56" s="326" t="s">
        <v>510</v>
      </c>
      <c r="I56" s="327">
        <v>557206</v>
      </c>
      <c r="J56" s="328">
        <v>17035</v>
      </c>
      <c r="K56" s="329">
        <v>-8.6999999999999993</v>
      </c>
      <c r="L56" s="330">
        <v>24316</v>
      </c>
      <c r="M56" s="331">
        <v>0.8</v>
      </c>
      <c r="N56" s="332">
        <v>-9.5</v>
      </c>
    </row>
    <row r="57" spans="1:14" x14ac:dyDescent="0.15">
      <c r="A57" s="248"/>
      <c r="B57" s="244"/>
      <c r="C57" s="244"/>
      <c r="D57" s="244"/>
      <c r="E57" s="244"/>
      <c r="F57" s="244"/>
      <c r="G57" s="310" t="s">
        <v>513</v>
      </c>
      <c r="H57" s="311"/>
      <c r="I57" s="319">
        <v>1424743</v>
      </c>
      <c r="J57" s="320">
        <v>43737</v>
      </c>
      <c r="K57" s="321">
        <v>35</v>
      </c>
      <c r="L57" s="322">
        <v>53292</v>
      </c>
      <c r="M57" s="323">
        <v>0</v>
      </c>
      <c r="N57" s="324">
        <v>35</v>
      </c>
    </row>
    <row r="58" spans="1:14" x14ac:dyDescent="0.15">
      <c r="A58" s="248"/>
      <c r="B58" s="244"/>
      <c r="C58" s="244"/>
      <c r="D58" s="244"/>
      <c r="E58" s="244"/>
      <c r="F58" s="244"/>
      <c r="G58" s="325"/>
      <c r="H58" s="326" t="s">
        <v>510</v>
      </c>
      <c r="I58" s="327">
        <v>848318</v>
      </c>
      <c r="J58" s="328">
        <v>26042</v>
      </c>
      <c r="K58" s="329">
        <v>52.9</v>
      </c>
      <c r="L58" s="330">
        <v>28900</v>
      </c>
      <c r="M58" s="331">
        <v>18.899999999999999</v>
      </c>
      <c r="N58" s="332">
        <v>34</v>
      </c>
    </row>
    <row r="59" spans="1:14" x14ac:dyDescent="0.15">
      <c r="A59" s="248"/>
      <c r="B59" s="244"/>
      <c r="C59" s="244"/>
      <c r="D59" s="244"/>
      <c r="E59" s="244"/>
      <c r="F59" s="244"/>
      <c r="G59" s="310" t="s">
        <v>514</v>
      </c>
      <c r="H59" s="311"/>
      <c r="I59" s="319">
        <v>1056648</v>
      </c>
      <c r="J59" s="320">
        <v>32534</v>
      </c>
      <c r="K59" s="321">
        <v>-25.6</v>
      </c>
      <c r="L59" s="322">
        <v>49919</v>
      </c>
      <c r="M59" s="323">
        <v>-6.3</v>
      </c>
      <c r="N59" s="324">
        <v>-19.3</v>
      </c>
    </row>
    <row r="60" spans="1:14" x14ac:dyDescent="0.15">
      <c r="A60" s="248"/>
      <c r="B60" s="244"/>
      <c r="C60" s="244"/>
      <c r="D60" s="244"/>
      <c r="E60" s="244"/>
      <c r="F60" s="244"/>
      <c r="G60" s="325"/>
      <c r="H60" s="326" t="s">
        <v>510</v>
      </c>
      <c r="I60" s="333">
        <v>738196</v>
      </c>
      <c r="J60" s="328">
        <v>22729</v>
      </c>
      <c r="K60" s="329">
        <v>-12.7</v>
      </c>
      <c r="L60" s="330">
        <v>26398</v>
      </c>
      <c r="M60" s="331">
        <v>-8.6999999999999993</v>
      </c>
      <c r="N60" s="332">
        <v>-4</v>
      </c>
    </row>
    <row r="61" spans="1:14" x14ac:dyDescent="0.15">
      <c r="A61" s="248"/>
      <c r="B61" s="244"/>
      <c r="C61" s="244"/>
      <c r="D61" s="244"/>
      <c r="E61" s="244"/>
      <c r="F61" s="244"/>
      <c r="G61" s="310" t="s">
        <v>515</v>
      </c>
      <c r="H61" s="334"/>
      <c r="I61" s="335">
        <v>1154870</v>
      </c>
      <c r="J61" s="336">
        <v>35571</v>
      </c>
      <c r="K61" s="337">
        <v>10.199999999999999</v>
      </c>
      <c r="L61" s="338">
        <v>49228</v>
      </c>
      <c r="M61" s="339">
        <v>0.7</v>
      </c>
      <c r="N61" s="324">
        <v>9.5</v>
      </c>
    </row>
    <row r="62" spans="1:14" x14ac:dyDescent="0.15">
      <c r="A62" s="248"/>
      <c r="B62" s="244"/>
      <c r="C62" s="244"/>
      <c r="D62" s="244"/>
      <c r="E62" s="244"/>
      <c r="F62" s="244"/>
      <c r="G62" s="325"/>
      <c r="H62" s="326" t="s">
        <v>510</v>
      </c>
      <c r="I62" s="327">
        <v>623869</v>
      </c>
      <c r="J62" s="328">
        <v>19198</v>
      </c>
      <c r="K62" s="329">
        <v>20.7</v>
      </c>
      <c r="L62" s="330">
        <v>25152</v>
      </c>
      <c r="M62" s="331">
        <v>0.7</v>
      </c>
      <c r="N62" s="332">
        <v>20</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69" t="s">
        <v>3</v>
      </c>
      <c r="D47" s="1169"/>
      <c r="E47" s="1170"/>
      <c r="F47" s="11">
        <v>24.45</v>
      </c>
      <c r="G47" s="12">
        <v>22.98</v>
      </c>
      <c r="H47" s="12">
        <v>27.31</v>
      </c>
      <c r="I47" s="12">
        <v>25.41</v>
      </c>
      <c r="J47" s="13">
        <v>25.54</v>
      </c>
    </row>
    <row r="48" spans="2:10" ht="57.75" customHeight="1" x14ac:dyDescent="0.15">
      <c r="B48" s="14"/>
      <c r="C48" s="1171" t="s">
        <v>4</v>
      </c>
      <c r="D48" s="1171"/>
      <c r="E48" s="1172"/>
      <c r="F48" s="15">
        <v>7.05</v>
      </c>
      <c r="G48" s="16">
        <v>10.49</v>
      </c>
      <c r="H48" s="16">
        <v>6.89</v>
      </c>
      <c r="I48" s="16">
        <v>7.91</v>
      </c>
      <c r="J48" s="17">
        <v>8.6999999999999993</v>
      </c>
    </row>
    <row r="49" spans="2:10" ht="57.75" customHeight="1" thickBot="1" x14ac:dyDescent="0.2">
      <c r="B49" s="18"/>
      <c r="C49" s="1173" t="s">
        <v>5</v>
      </c>
      <c r="D49" s="1173"/>
      <c r="E49" s="1174"/>
      <c r="F49" s="19" t="s">
        <v>522</v>
      </c>
      <c r="G49" s="20">
        <v>2.21</v>
      </c>
      <c r="H49" s="20">
        <v>1.52</v>
      </c>
      <c r="I49" s="20" t="s">
        <v>523</v>
      </c>
      <c r="J49" s="21">
        <v>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1" t="s">
        <v>524</v>
      </c>
      <c r="D34" s="1181"/>
      <c r="E34" s="1182"/>
      <c r="F34" s="32">
        <v>7.04</v>
      </c>
      <c r="G34" s="33">
        <v>10.49</v>
      </c>
      <c r="H34" s="33">
        <v>6.88</v>
      </c>
      <c r="I34" s="33">
        <v>7.9</v>
      </c>
      <c r="J34" s="34">
        <v>8.69</v>
      </c>
      <c r="K34" s="22"/>
      <c r="L34" s="22"/>
      <c r="M34" s="22"/>
      <c r="N34" s="22"/>
      <c r="O34" s="22"/>
      <c r="P34" s="22"/>
    </row>
    <row r="35" spans="1:16" ht="39" customHeight="1" x14ac:dyDescent="0.15">
      <c r="A35" s="22"/>
      <c r="B35" s="35"/>
      <c r="C35" s="1175" t="s">
        <v>525</v>
      </c>
      <c r="D35" s="1176"/>
      <c r="E35" s="1177"/>
      <c r="F35" s="36">
        <v>2.54</v>
      </c>
      <c r="G35" s="37">
        <v>2.34</v>
      </c>
      <c r="H35" s="37">
        <v>1.77</v>
      </c>
      <c r="I35" s="37">
        <v>1.58</v>
      </c>
      <c r="J35" s="38">
        <v>2.4500000000000002</v>
      </c>
      <c r="K35" s="22"/>
      <c r="L35" s="22"/>
      <c r="M35" s="22"/>
      <c r="N35" s="22"/>
      <c r="O35" s="22"/>
      <c r="P35" s="22"/>
    </row>
    <row r="36" spans="1:16" ht="39" customHeight="1" x14ac:dyDescent="0.15">
      <c r="A36" s="22"/>
      <c r="B36" s="35"/>
      <c r="C36" s="1175" t="s">
        <v>526</v>
      </c>
      <c r="D36" s="1176"/>
      <c r="E36" s="1177"/>
      <c r="F36" s="36">
        <v>0.46</v>
      </c>
      <c r="G36" s="37">
        <v>0.62</v>
      </c>
      <c r="H36" s="37">
        <v>0.85</v>
      </c>
      <c r="I36" s="37">
        <v>0.55000000000000004</v>
      </c>
      <c r="J36" s="38">
        <v>0.7</v>
      </c>
      <c r="K36" s="22"/>
      <c r="L36" s="22"/>
      <c r="M36" s="22"/>
      <c r="N36" s="22"/>
      <c r="O36" s="22"/>
      <c r="P36" s="22"/>
    </row>
    <row r="37" spans="1:16" ht="39" customHeight="1" x14ac:dyDescent="0.15">
      <c r="A37" s="22"/>
      <c r="B37" s="35"/>
      <c r="C37" s="1175" t="s">
        <v>527</v>
      </c>
      <c r="D37" s="1176"/>
      <c r="E37" s="1177"/>
      <c r="F37" s="36">
        <v>0.18</v>
      </c>
      <c r="G37" s="37">
        <v>0.41</v>
      </c>
      <c r="H37" s="37">
        <v>0.33</v>
      </c>
      <c r="I37" s="37">
        <v>0.25</v>
      </c>
      <c r="J37" s="38">
        <v>0.37</v>
      </c>
      <c r="K37" s="22"/>
      <c r="L37" s="22"/>
      <c r="M37" s="22"/>
      <c r="N37" s="22"/>
      <c r="O37" s="22"/>
      <c r="P37" s="22"/>
    </row>
    <row r="38" spans="1:16" ht="39" customHeight="1" x14ac:dyDescent="0.15">
      <c r="A38" s="22"/>
      <c r="B38" s="35"/>
      <c r="C38" s="1175" t="s">
        <v>528</v>
      </c>
      <c r="D38" s="1176"/>
      <c r="E38" s="1177"/>
      <c r="F38" s="36">
        <v>0.14000000000000001</v>
      </c>
      <c r="G38" s="37">
        <v>0.17</v>
      </c>
      <c r="H38" s="37">
        <v>0.16</v>
      </c>
      <c r="I38" s="37">
        <v>0.18</v>
      </c>
      <c r="J38" s="38">
        <v>0.18</v>
      </c>
      <c r="K38" s="22"/>
      <c r="L38" s="22"/>
      <c r="M38" s="22"/>
      <c r="N38" s="22"/>
      <c r="O38" s="22"/>
      <c r="P38" s="22"/>
    </row>
    <row r="39" spans="1:16" ht="39" customHeight="1" x14ac:dyDescent="0.15">
      <c r="A39" s="22"/>
      <c r="B39" s="35"/>
      <c r="C39" s="1175" t="s">
        <v>529</v>
      </c>
      <c r="D39" s="1176"/>
      <c r="E39" s="1177"/>
      <c r="F39" s="36">
        <v>0</v>
      </c>
      <c r="G39" s="37">
        <v>0</v>
      </c>
      <c r="H39" s="37">
        <v>0</v>
      </c>
      <c r="I39" s="37">
        <v>0</v>
      </c>
      <c r="J39" s="38">
        <v>0</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530</v>
      </c>
      <c r="D42" s="1176"/>
      <c r="E42" s="1177"/>
      <c r="F42" s="36" t="s">
        <v>477</v>
      </c>
      <c r="G42" s="37" t="s">
        <v>477</v>
      </c>
      <c r="H42" s="37" t="s">
        <v>477</v>
      </c>
      <c r="I42" s="37" t="s">
        <v>477</v>
      </c>
      <c r="J42" s="38" t="s">
        <v>477</v>
      </c>
      <c r="K42" s="22"/>
      <c r="L42" s="22"/>
      <c r="M42" s="22"/>
      <c r="N42" s="22"/>
      <c r="O42" s="22"/>
      <c r="P42" s="22"/>
    </row>
    <row r="43" spans="1:16" ht="39" customHeight="1" thickBot="1" x14ac:dyDescent="0.2">
      <c r="A43" s="22"/>
      <c r="B43" s="40"/>
      <c r="C43" s="1178" t="s">
        <v>531</v>
      </c>
      <c r="D43" s="1179"/>
      <c r="E43" s="1180"/>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828</v>
      </c>
      <c r="L45" s="60">
        <v>838</v>
      </c>
      <c r="M45" s="60">
        <v>857</v>
      </c>
      <c r="N45" s="60">
        <v>854</v>
      </c>
      <c r="O45" s="61">
        <v>822</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x14ac:dyDescent="0.15">
      <c r="A48" s="48"/>
      <c r="B48" s="1193"/>
      <c r="C48" s="1194"/>
      <c r="D48" s="62"/>
      <c r="E48" s="1185" t="s">
        <v>15</v>
      </c>
      <c r="F48" s="1185"/>
      <c r="G48" s="1185"/>
      <c r="H48" s="1185"/>
      <c r="I48" s="1185"/>
      <c r="J48" s="1186"/>
      <c r="K48" s="63">
        <v>345</v>
      </c>
      <c r="L48" s="64">
        <v>340</v>
      </c>
      <c r="M48" s="64">
        <v>354</v>
      </c>
      <c r="N48" s="64">
        <v>347</v>
      </c>
      <c r="O48" s="65">
        <v>427</v>
      </c>
      <c r="P48" s="48"/>
      <c r="Q48" s="48"/>
      <c r="R48" s="48"/>
      <c r="S48" s="48"/>
      <c r="T48" s="48"/>
      <c r="U48" s="48"/>
    </row>
    <row r="49" spans="1:21" ht="30.75" customHeight="1" x14ac:dyDescent="0.15">
      <c r="A49" s="48"/>
      <c r="B49" s="1193"/>
      <c r="C49" s="1194"/>
      <c r="D49" s="62"/>
      <c r="E49" s="1185" t="s">
        <v>16</v>
      </c>
      <c r="F49" s="1185"/>
      <c r="G49" s="1185"/>
      <c r="H49" s="1185"/>
      <c r="I49" s="1185"/>
      <c r="J49" s="1186"/>
      <c r="K49" s="63">
        <v>2</v>
      </c>
      <c r="L49" s="64">
        <v>2</v>
      </c>
      <c r="M49" s="64">
        <v>2</v>
      </c>
      <c r="N49" s="64">
        <v>2</v>
      </c>
      <c r="O49" s="65">
        <v>2</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477</v>
      </c>
      <c r="L50" s="64" t="s">
        <v>477</v>
      </c>
      <c r="M50" s="64" t="s">
        <v>477</v>
      </c>
      <c r="N50" s="64" t="s">
        <v>477</v>
      </c>
      <c r="O50" s="65" t="s">
        <v>477</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874</v>
      </c>
      <c r="L52" s="64">
        <v>896</v>
      </c>
      <c r="M52" s="64">
        <v>948</v>
      </c>
      <c r="N52" s="64">
        <v>994</v>
      </c>
      <c r="O52" s="65">
        <v>929</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301</v>
      </c>
      <c r="L53" s="69">
        <v>284</v>
      </c>
      <c r="M53" s="69">
        <v>265</v>
      </c>
      <c r="N53" s="69">
        <v>209</v>
      </c>
      <c r="O53" s="70">
        <v>322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1" t="s">
        <v>24</v>
      </c>
      <c r="C41" s="1212"/>
      <c r="D41" s="81"/>
      <c r="E41" s="1213" t="s">
        <v>25</v>
      </c>
      <c r="F41" s="1213"/>
      <c r="G41" s="1213"/>
      <c r="H41" s="1214"/>
      <c r="I41" s="82">
        <v>7879</v>
      </c>
      <c r="J41" s="83">
        <v>8159</v>
      </c>
      <c r="K41" s="83">
        <v>7963</v>
      </c>
      <c r="L41" s="83">
        <v>7880</v>
      </c>
      <c r="M41" s="84">
        <v>7756</v>
      </c>
    </row>
    <row r="42" spans="2:13" ht="27.75" customHeight="1" x14ac:dyDescent="0.15">
      <c r="B42" s="1201"/>
      <c r="C42" s="1202"/>
      <c r="D42" s="85"/>
      <c r="E42" s="1205" t="s">
        <v>26</v>
      </c>
      <c r="F42" s="1205"/>
      <c r="G42" s="1205"/>
      <c r="H42" s="1206"/>
      <c r="I42" s="86" t="s">
        <v>477</v>
      </c>
      <c r="J42" s="87" t="s">
        <v>477</v>
      </c>
      <c r="K42" s="87" t="s">
        <v>477</v>
      </c>
      <c r="L42" s="87" t="s">
        <v>477</v>
      </c>
      <c r="M42" s="88" t="s">
        <v>477</v>
      </c>
    </row>
    <row r="43" spans="2:13" ht="27.75" customHeight="1" x14ac:dyDescent="0.15">
      <c r="B43" s="1201"/>
      <c r="C43" s="1202"/>
      <c r="D43" s="85"/>
      <c r="E43" s="1205" t="s">
        <v>27</v>
      </c>
      <c r="F43" s="1205"/>
      <c r="G43" s="1205"/>
      <c r="H43" s="1206"/>
      <c r="I43" s="86">
        <v>5159</v>
      </c>
      <c r="J43" s="87">
        <v>4978</v>
      </c>
      <c r="K43" s="87">
        <v>4831</v>
      </c>
      <c r="L43" s="87">
        <v>4659</v>
      </c>
      <c r="M43" s="88">
        <v>4908</v>
      </c>
    </row>
    <row r="44" spans="2:13" ht="27.75" customHeight="1" x14ac:dyDescent="0.15">
      <c r="B44" s="1201"/>
      <c r="C44" s="1202"/>
      <c r="D44" s="85"/>
      <c r="E44" s="1205" t="s">
        <v>28</v>
      </c>
      <c r="F44" s="1205"/>
      <c r="G44" s="1205"/>
      <c r="H44" s="1206"/>
      <c r="I44" s="86">
        <v>13</v>
      </c>
      <c r="J44" s="87">
        <v>12</v>
      </c>
      <c r="K44" s="87">
        <v>11</v>
      </c>
      <c r="L44" s="87">
        <v>9</v>
      </c>
      <c r="M44" s="88">
        <v>8</v>
      </c>
    </row>
    <row r="45" spans="2:13" ht="27.75" customHeight="1" x14ac:dyDescent="0.15">
      <c r="B45" s="1201"/>
      <c r="C45" s="1202"/>
      <c r="D45" s="85"/>
      <c r="E45" s="1205" t="s">
        <v>29</v>
      </c>
      <c r="F45" s="1205"/>
      <c r="G45" s="1205"/>
      <c r="H45" s="1206"/>
      <c r="I45" s="86">
        <v>174</v>
      </c>
      <c r="J45" s="87">
        <v>138</v>
      </c>
      <c r="K45" s="87">
        <v>54</v>
      </c>
      <c r="L45" s="87" t="s">
        <v>477</v>
      </c>
      <c r="M45" s="88" t="s">
        <v>477</v>
      </c>
    </row>
    <row r="46" spans="2:13" ht="27.75" customHeight="1" x14ac:dyDescent="0.15">
      <c r="B46" s="1201"/>
      <c r="C46" s="1202"/>
      <c r="D46" s="85"/>
      <c r="E46" s="1205" t="s">
        <v>30</v>
      </c>
      <c r="F46" s="1205"/>
      <c r="G46" s="1205"/>
      <c r="H46" s="1206"/>
      <c r="I46" s="86" t="s">
        <v>477</v>
      </c>
      <c r="J46" s="87" t="s">
        <v>477</v>
      </c>
      <c r="K46" s="87" t="s">
        <v>477</v>
      </c>
      <c r="L46" s="87" t="s">
        <v>477</v>
      </c>
      <c r="M46" s="88" t="s">
        <v>477</v>
      </c>
    </row>
    <row r="47" spans="2:13" ht="27.75" customHeight="1" x14ac:dyDescent="0.15">
      <c r="B47" s="1201"/>
      <c r="C47" s="1202"/>
      <c r="D47" s="85"/>
      <c r="E47" s="1205" t="s">
        <v>31</v>
      </c>
      <c r="F47" s="1205"/>
      <c r="G47" s="1205"/>
      <c r="H47" s="1206"/>
      <c r="I47" s="86" t="s">
        <v>477</v>
      </c>
      <c r="J47" s="87" t="s">
        <v>477</v>
      </c>
      <c r="K47" s="87" t="s">
        <v>477</v>
      </c>
      <c r="L47" s="87" t="s">
        <v>477</v>
      </c>
      <c r="M47" s="88" t="s">
        <v>477</v>
      </c>
    </row>
    <row r="48" spans="2:13" ht="27.75" customHeight="1" x14ac:dyDescent="0.15">
      <c r="B48" s="1203"/>
      <c r="C48" s="1204"/>
      <c r="D48" s="85"/>
      <c r="E48" s="1205" t="s">
        <v>32</v>
      </c>
      <c r="F48" s="1205"/>
      <c r="G48" s="1205"/>
      <c r="H48" s="1206"/>
      <c r="I48" s="86" t="s">
        <v>477</v>
      </c>
      <c r="J48" s="87" t="s">
        <v>477</v>
      </c>
      <c r="K48" s="87" t="s">
        <v>477</v>
      </c>
      <c r="L48" s="87" t="s">
        <v>477</v>
      </c>
      <c r="M48" s="88" t="s">
        <v>477</v>
      </c>
    </row>
    <row r="49" spans="2:13" ht="27.75" customHeight="1" x14ac:dyDescent="0.15">
      <c r="B49" s="1199" t="s">
        <v>33</v>
      </c>
      <c r="C49" s="1200"/>
      <c r="D49" s="89"/>
      <c r="E49" s="1205" t="s">
        <v>34</v>
      </c>
      <c r="F49" s="1205"/>
      <c r="G49" s="1205"/>
      <c r="H49" s="1206"/>
      <c r="I49" s="86">
        <v>1939</v>
      </c>
      <c r="J49" s="87">
        <v>1753</v>
      </c>
      <c r="K49" s="87">
        <v>2303</v>
      </c>
      <c r="L49" s="87">
        <v>2228</v>
      </c>
      <c r="M49" s="88">
        <v>2217</v>
      </c>
    </row>
    <row r="50" spans="2:13" ht="27.75" customHeight="1" x14ac:dyDescent="0.15">
      <c r="B50" s="1201"/>
      <c r="C50" s="1202"/>
      <c r="D50" s="85"/>
      <c r="E50" s="1205" t="s">
        <v>35</v>
      </c>
      <c r="F50" s="1205"/>
      <c r="G50" s="1205"/>
      <c r="H50" s="1206"/>
      <c r="I50" s="86">
        <v>2904</v>
      </c>
      <c r="J50" s="87">
        <v>2941</v>
      </c>
      <c r="K50" s="87">
        <v>3069</v>
      </c>
      <c r="L50" s="87">
        <v>3336</v>
      </c>
      <c r="M50" s="88">
        <v>3443</v>
      </c>
    </row>
    <row r="51" spans="2:13" ht="27.75" customHeight="1" x14ac:dyDescent="0.15">
      <c r="B51" s="1203"/>
      <c r="C51" s="1204"/>
      <c r="D51" s="85"/>
      <c r="E51" s="1205" t="s">
        <v>36</v>
      </c>
      <c r="F51" s="1205"/>
      <c r="G51" s="1205"/>
      <c r="H51" s="1206"/>
      <c r="I51" s="86">
        <v>8449</v>
      </c>
      <c r="J51" s="87">
        <v>8536</v>
      </c>
      <c r="K51" s="87">
        <v>8397</v>
      </c>
      <c r="L51" s="87">
        <v>8150</v>
      </c>
      <c r="M51" s="88">
        <v>8047</v>
      </c>
    </row>
    <row r="52" spans="2:13" ht="27.75" customHeight="1" thickBot="1" x14ac:dyDescent="0.2">
      <c r="B52" s="1207" t="s">
        <v>37</v>
      </c>
      <c r="C52" s="1208"/>
      <c r="D52" s="90"/>
      <c r="E52" s="1209" t="s">
        <v>38</v>
      </c>
      <c r="F52" s="1209"/>
      <c r="G52" s="1209"/>
      <c r="H52" s="1210"/>
      <c r="I52" s="91">
        <v>-67</v>
      </c>
      <c r="J52" s="92">
        <v>58</v>
      </c>
      <c r="K52" s="92">
        <v>-910</v>
      </c>
      <c r="L52" s="92">
        <v>-1166</v>
      </c>
      <c r="M52" s="93">
        <v>-1034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31"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548</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549</v>
      </c>
    </row>
    <row r="50" spans="1:17" x14ac:dyDescent="0.15">
      <c r="B50" s="248"/>
      <c r="C50" s="244"/>
      <c r="D50" s="244"/>
      <c r="E50" s="244"/>
      <c r="F50" s="244"/>
      <c r="G50" s="1224"/>
      <c r="H50" s="1225"/>
      <c r="I50" s="1225"/>
      <c r="J50" s="1226"/>
      <c r="K50" s="354" t="s">
        <v>517</v>
      </c>
      <c r="L50" s="354" t="s">
        <v>518</v>
      </c>
      <c r="M50" s="354" t="s">
        <v>519</v>
      </c>
      <c r="N50" s="354" t="s">
        <v>520</v>
      </c>
      <c r="O50" s="354" t="s">
        <v>521</v>
      </c>
    </row>
    <row r="51" spans="1:17" x14ac:dyDescent="0.15">
      <c r="B51" s="248"/>
      <c r="C51" s="244"/>
      <c r="D51" s="244"/>
      <c r="E51" s="244"/>
      <c r="F51" s="244"/>
      <c r="G51" s="1227" t="s">
        <v>550</v>
      </c>
      <c r="H51" s="1228"/>
      <c r="I51" s="1233" t="s">
        <v>551</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552</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553</v>
      </c>
      <c r="H55" s="1239"/>
      <c r="I55" s="1237" t="s">
        <v>551</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552</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554</v>
      </c>
      <c r="C63" s="244"/>
      <c r="D63" s="244"/>
      <c r="E63" s="244"/>
      <c r="F63" s="244"/>
      <c r="G63" s="244"/>
      <c r="H63" s="244"/>
      <c r="I63" s="244"/>
      <c r="J63" s="244"/>
      <c r="K63" s="244"/>
      <c r="L63" s="244"/>
      <c r="M63" s="244"/>
      <c r="N63" s="244"/>
      <c r="O63" s="244"/>
    </row>
    <row r="64" spans="1:17" x14ac:dyDescent="0.15">
      <c r="B64" s="248"/>
      <c r="C64" s="244"/>
      <c r="D64" s="244"/>
      <c r="E64" s="244"/>
      <c r="F64" s="244"/>
      <c r="G64" s="351" t="s">
        <v>548</v>
      </c>
      <c r="I64" s="352"/>
      <c r="J64" s="352"/>
      <c r="K64" s="352"/>
      <c r="L64" s="244"/>
      <c r="M64" s="244"/>
      <c r="N64" s="244"/>
      <c r="O64" s="244"/>
    </row>
    <row r="65" spans="2:30" x14ac:dyDescent="0.15">
      <c r="B65" s="248"/>
      <c r="C65" s="244"/>
      <c r="D65" s="244"/>
      <c r="E65" s="244"/>
      <c r="F65" s="244"/>
      <c r="G65" s="1247" t="s">
        <v>557</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555</v>
      </c>
      <c r="I71" s="368"/>
      <c r="J71" s="364"/>
      <c r="K71" s="364"/>
      <c r="L71" s="365"/>
      <c r="M71" s="364"/>
      <c r="N71" s="365"/>
      <c r="O71" s="366"/>
    </row>
    <row r="72" spans="2:30" x14ac:dyDescent="0.15">
      <c r="B72" s="248"/>
      <c r="C72" s="244"/>
      <c r="D72" s="244"/>
      <c r="E72" s="244"/>
      <c r="F72" s="244"/>
      <c r="G72" s="1224"/>
      <c r="H72" s="1225"/>
      <c r="I72" s="1225"/>
      <c r="J72" s="1226"/>
      <c r="K72" s="354" t="s">
        <v>517</v>
      </c>
      <c r="L72" s="354" t="s">
        <v>518</v>
      </c>
      <c r="M72" s="354" t="s">
        <v>519</v>
      </c>
      <c r="N72" s="354" t="s">
        <v>520</v>
      </c>
      <c r="O72" s="354" t="s">
        <v>521</v>
      </c>
    </row>
    <row r="73" spans="2:30" x14ac:dyDescent="0.15">
      <c r="B73" s="248"/>
      <c r="C73" s="244"/>
      <c r="D73" s="244"/>
      <c r="E73" s="244"/>
      <c r="F73" s="244"/>
      <c r="G73" s="1227" t="s">
        <v>550</v>
      </c>
      <c r="H73" s="1228"/>
      <c r="I73" s="1233" t="s">
        <v>551</v>
      </c>
      <c r="J73" s="1233"/>
      <c r="K73" s="1248"/>
      <c r="L73" s="1248">
        <v>1</v>
      </c>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556</v>
      </c>
      <c r="J75" s="1237"/>
      <c r="K75" s="1249">
        <v>6.5</v>
      </c>
      <c r="L75" s="1249">
        <v>5.7</v>
      </c>
      <c r="M75" s="1249">
        <v>5.0999999999999996</v>
      </c>
      <c r="N75" s="1249">
        <v>4.5</v>
      </c>
      <c r="O75" s="1249">
        <v>4.7</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553</v>
      </c>
      <c r="H77" s="1239"/>
      <c r="I77" s="1237" t="s">
        <v>551</v>
      </c>
      <c r="J77" s="1237"/>
      <c r="K77" s="1248">
        <v>40.200000000000003</v>
      </c>
      <c r="L77" s="1248">
        <v>30.7</v>
      </c>
      <c r="M77" s="1236">
        <v>22.3</v>
      </c>
      <c r="N77" s="1236">
        <v>20.3</v>
      </c>
      <c r="O77" s="1236">
        <v>13</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556</v>
      </c>
      <c r="J79" s="1246"/>
      <c r="K79" s="1251">
        <v>10.1</v>
      </c>
      <c r="L79" s="1251">
        <v>9.1999999999999993</v>
      </c>
      <c r="M79" s="1251">
        <v>8.5</v>
      </c>
      <c r="N79" s="1251">
        <v>7.7</v>
      </c>
      <c r="O79" s="1251">
        <v>6.8</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29938</v>
      </c>
      <c r="E3" s="116"/>
      <c r="F3" s="117">
        <v>42839</v>
      </c>
      <c r="G3" s="118"/>
      <c r="H3" s="119"/>
    </row>
    <row r="4" spans="1:8" x14ac:dyDescent="0.15">
      <c r="A4" s="120"/>
      <c r="B4" s="121"/>
      <c r="C4" s="122"/>
      <c r="D4" s="123">
        <v>11520</v>
      </c>
      <c r="E4" s="124"/>
      <c r="F4" s="125">
        <v>22027</v>
      </c>
      <c r="G4" s="126"/>
      <c r="H4" s="127"/>
    </row>
    <row r="5" spans="1:8" x14ac:dyDescent="0.15">
      <c r="A5" s="108" t="s">
        <v>511</v>
      </c>
      <c r="B5" s="113"/>
      <c r="C5" s="114"/>
      <c r="D5" s="115">
        <v>39259</v>
      </c>
      <c r="E5" s="116"/>
      <c r="F5" s="117">
        <v>46819</v>
      </c>
      <c r="G5" s="118"/>
      <c r="H5" s="119"/>
    </row>
    <row r="6" spans="1:8" x14ac:dyDescent="0.15">
      <c r="A6" s="120"/>
      <c r="B6" s="121"/>
      <c r="C6" s="122"/>
      <c r="D6" s="123">
        <v>18663</v>
      </c>
      <c r="E6" s="124"/>
      <c r="F6" s="125">
        <v>24121</v>
      </c>
      <c r="G6" s="126"/>
      <c r="H6" s="127"/>
    </row>
    <row r="7" spans="1:8" x14ac:dyDescent="0.15">
      <c r="A7" s="108" t="s">
        <v>512</v>
      </c>
      <c r="B7" s="113"/>
      <c r="C7" s="114"/>
      <c r="D7" s="115">
        <v>32389</v>
      </c>
      <c r="E7" s="116"/>
      <c r="F7" s="117">
        <v>53270</v>
      </c>
      <c r="G7" s="118"/>
      <c r="H7" s="119"/>
    </row>
    <row r="8" spans="1:8" x14ac:dyDescent="0.15">
      <c r="A8" s="120"/>
      <c r="B8" s="121"/>
      <c r="C8" s="122"/>
      <c r="D8" s="123">
        <v>17035</v>
      </c>
      <c r="E8" s="124"/>
      <c r="F8" s="125">
        <v>24316</v>
      </c>
      <c r="G8" s="126"/>
      <c r="H8" s="127"/>
    </row>
    <row r="9" spans="1:8" x14ac:dyDescent="0.15">
      <c r="A9" s="108" t="s">
        <v>513</v>
      </c>
      <c r="B9" s="113"/>
      <c r="C9" s="114"/>
      <c r="D9" s="115">
        <v>43737</v>
      </c>
      <c r="E9" s="116"/>
      <c r="F9" s="117">
        <v>53292</v>
      </c>
      <c r="G9" s="118"/>
      <c r="H9" s="119"/>
    </row>
    <row r="10" spans="1:8" x14ac:dyDescent="0.15">
      <c r="A10" s="120"/>
      <c r="B10" s="121"/>
      <c r="C10" s="122"/>
      <c r="D10" s="123">
        <v>26042</v>
      </c>
      <c r="E10" s="124"/>
      <c r="F10" s="125">
        <v>28900</v>
      </c>
      <c r="G10" s="126"/>
      <c r="H10" s="127"/>
    </row>
    <row r="11" spans="1:8" x14ac:dyDescent="0.15">
      <c r="A11" s="108" t="s">
        <v>514</v>
      </c>
      <c r="B11" s="113"/>
      <c r="C11" s="114"/>
      <c r="D11" s="115">
        <v>32534</v>
      </c>
      <c r="E11" s="116"/>
      <c r="F11" s="117">
        <v>49919</v>
      </c>
      <c r="G11" s="118"/>
      <c r="H11" s="119"/>
    </row>
    <row r="12" spans="1:8" x14ac:dyDescent="0.15">
      <c r="A12" s="120"/>
      <c r="B12" s="121"/>
      <c r="C12" s="128"/>
      <c r="D12" s="123">
        <v>22729</v>
      </c>
      <c r="E12" s="124"/>
      <c r="F12" s="125">
        <v>26398</v>
      </c>
      <c r="G12" s="126"/>
      <c r="H12" s="127"/>
    </row>
    <row r="13" spans="1:8" x14ac:dyDescent="0.15">
      <c r="A13" s="108"/>
      <c r="B13" s="113"/>
      <c r="C13" s="129"/>
      <c r="D13" s="130">
        <v>35571</v>
      </c>
      <c r="E13" s="131"/>
      <c r="F13" s="132">
        <v>49228</v>
      </c>
      <c r="G13" s="133"/>
      <c r="H13" s="119"/>
    </row>
    <row r="14" spans="1:8" x14ac:dyDescent="0.15">
      <c r="A14" s="120"/>
      <c r="B14" s="121"/>
      <c r="C14" s="122"/>
      <c r="D14" s="123">
        <v>19198</v>
      </c>
      <c r="E14" s="124"/>
      <c r="F14" s="125">
        <v>25152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7.05</v>
      </c>
      <c r="C19" s="134">
        <f>ROUND(VALUE(SUBSTITUTE(実質収支比率等に係る経年分析!G$48,"▲","-")),2)</f>
        <v>10.49</v>
      </c>
      <c r="D19" s="134">
        <f>ROUND(VALUE(SUBSTITUTE(実質収支比率等に係る経年分析!H$48,"▲","-")),2)</f>
        <v>6.89</v>
      </c>
      <c r="E19" s="134">
        <f>ROUND(VALUE(SUBSTITUTE(実質収支比率等に係る経年分析!I$48,"▲","-")),2)</f>
        <v>7.91</v>
      </c>
      <c r="F19" s="134">
        <f>ROUND(VALUE(SUBSTITUTE(実質収支比率等に係る経年分析!J$48,"▲","-")),2)</f>
        <v>8.6999999999999993</v>
      </c>
    </row>
    <row r="20" spans="1:11" x14ac:dyDescent="0.15">
      <c r="A20" s="134" t="s">
        <v>43</v>
      </c>
      <c r="B20" s="134">
        <f>ROUND(VALUE(SUBSTITUTE(実質収支比率等に係る経年分析!F$47,"▲","-")),2)</f>
        <v>24.45</v>
      </c>
      <c r="C20" s="134">
        <f>ROUND(VALUE(SUBSTITUTE(実質収支比率等に係る経年分析!G$47,"▲","-")),2)</f>
        <v>22.98</v>
      </c>
      <c r="D20" s="134">
        <f>ROUND(VALUE(SUBSTITUTE(実質収支比率等に係る経年分析!H$47,"▲","-")),2)</f>
        <v>27.31</v>
      </c>
      <c r="E20" s="134">
        <f>ROUND(VALUE(SUBSTITUTE(実質収支比率等に係る経年分析!I$47,"▲","-")),2)</f>
        <v>25.41</v>
      </c>
      <c r="F20" s="134">
        <f>ROUND(VALUE(SUBSTITUTE(実質収支比率等に係る経年分析!J$47,"▲","-")),2)</f>
        <v>25.54</v>
      </c>
    </row>
    <row r="21" spans="1:11" x14ac:dyDescent="0.15">
      <c r="A21" s="134" t="s">
        <v>44</v>
      </c>
      <c r="B21" s="134">
        <f>IF(ISNUMBER(VALUE(SUBSTITUTE(実質収支比率等に係る経年分析!F$49,"▲","-"))),ROUND(VALUE(SUBSTITUTE(実質収支比率等に係る経年分析!F$49,"▲","-")),2),NA())</f>
        <v>-0.34</v>
      </c>
      <c r="C21" s="134">
        <f>IF(ISNUMBER(VALUE(SUBSTITUTE(実質収支比率等に係る経年分析!G$49,"▲","-"))),ROUND(VALUE(SUBSTITUTE(実質収支比率等に係る経年分析!G$49,"▲","-")),2),NA())</f>
        <v>2.21</v>
      </c>
      <c r="D21" s="134">
        <f>IF(ISNUMBER(VALUE(SUBSTITUTE(実質収支比率等に係る経年分析!H$49,"▲","-"))),ROUND(VALUE(SUBSTITUTE(実質収支比率等に係る経年分析!H$49,"▲","-")),2),NA())</f>
        <v>1.52</v>
      </c>
      <c r="E21" s="134">
        <f>IF(ISNUMBER(VALUE(SUBSTITUTE(実質収支比率等に係る経年分析!I$49,"▲","-"))),ROUND(VALUE(SUBSTITUTE(実質収支比率等に係る経年分析!I$49,"▲","-")),2),NA())</f>
        <v>-0.95</v>
      </c>
      <c r="F21" s="134">
        <f>IF(ISNUMBER(VALUE(SUBSTITUTE(実質収支比率等に係る経年分析!J$49,"▲","-"))),ROUND(VALUE(SUBSTITUTE(実質収支比率等に係る経年分析!J$49,"▲","-")),2),NA())</f>
        <v>1.3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土地取得特別会計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0.37</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0.55000000000000004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2.4500000000000002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6.88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874</v>
      </c>
      <c r="E42" s="136"/>
      <c r="F42" s="136"/>
      <c r="G42" s="136">
        <f>'実質公債費比率（分子）の構造'!L$52</f>
        <v>896</v>
      </c>
      <c r="H42" s="136"/>
      <c r="I42" s="136"/>
      <c r="J42" s="136">
        <f>'実質公債費比率（分子）の構造'!M$52</f>
        <v>948</v>
      </c>
      <c r="K42" s="136"/>
      <c r="L42" s="136"/>
      <c r="M42" s="136">
        <f>'実質公債費比率（分子）の構造'!N$52</f>
        <v>994</v>
      </c>
      <c r="N42" s="136"/>
      <c r="O42" s="136"/>
      <c r="P42" s="136">
        <f>'実質公債費比率（分子）の構造'!O$52</f>
        <v>929</v>
      </c>
    </row>
    <row r="43" spans="1:16" x14ac:dyDescent="0.15">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2</v>
      </c>
      <c r="C45" s="136"/>
      <c r="D45" s="136"/>
      <c r="E45" s="136">
        <f>'実質公債費比率（分子）の構造'!L$49</f>
        <v>2</v>
      </c>
      <c r="F45" s="136"/>
      <c r="G45" s="136"/>
      <c r="H45" s="136">
        <f>'実質公債費比率（分子）の構造'!M$49</f>
        <v>2</v>
      </c>
      <c r="I45" s="136"/>
      <c r="J45" s="136"/>
      <c r="K45" s="136">
        <f>'実質公債費比率（分子）の構造'!N$49</f>
        <v>2</v>
      </c>
      <c r="L45" s="136"/>
      <c r="M45" s="136"/>
      <c r="N45" s="136">
        <f>'実質公債費比率（分子）の構造'!O$49</f>
        <v>2</v>
      </c>
      <c r="O45" s="136"/>
      <c r="P45" s="136"/>
    </row>
    <row r="46" spans="1:16" x14ac:dyDescent="0.15">
      <c r="A46" s="136" t="s">
        <v>54</v>
      </c>
      <c r="B46" s="136">
        <f>'実質公債費比率（分子）の構造'!K$48</f>
        <v>345</v>
      </c>
      <c r="C46" s="136"/>
      <c r="D46" s="136"/>
      <c r="E46" s="136">
        <f>'実質公債費比率（分子）の構造'!L$48</f>
        <v>340</v>
      </c>
      <c r="F46" s="136"/>
      <c r="G46" s="136"/>
      <c r="H46" s="136">
        <f>'実質公債費比率（分子）の構造'!M$48</f>
        <v>354</v>
      </c>
      <c r="I46" s="136"/>
      <c r="J46" s="136"/>
      <c r="K46" s="136">
        <f>'実質公債費比率（分子）の構造'!N$48</f>
        <v>347</v>
      </c>
      <c r="L46" s="136"/>
      <c r="M46" s="136"/>
      <c r="N46" s="136">
        <f>'実質公債費比率（分子）の構造'!O$48</f>
        <v>427</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828</v>
      </c>
      <c r="C49" s="136"/>
      <c r="D49" s="136"/>
      <c r="E49" s="136">
        <f>'実質公債費比率（分子）の構造'!L$45</f>
        <v>838</v>
      </c>
      <c r="F49" s="136"/>
      <c r="G49" s="136"/>
      <c r="H49" s="136">
        <f>'実質公債費比率（分子）の構造'!M$45</f>
        <v>857</v>
      </c>
      <c r="I49" s="136"/>
      <c r="J49" s="136"/>
      <c r="K49" s="136">
        <f>'実質公債費比率（分子）の構造'!N$45</f>
        <v>854</v>
      </c>
      <c r="L49" s="136"/>
      <c r="M49" s="136"/>
      <c r="N49" s="136">
        <f>'実質公債費比率（分子）の構造'!O$45</f>
        <v>822</v>
      </c>
      <c r="O49" s="136"/>
      <c r="P49" s="136"/>
    </row>
    <row r="50" spans="1:16" x14ac:dyDescent="0.15">
      <c r="A50" s="136" t="s">
        <v>58</v>
      </c>
      <c r="B50" s="136" t="e">
        <f>NA()</f>
        <v>#N/A</v>
      </c>
      <c r="C50" s="136">
        <f>IF(ISNUMBER('実質公債費比率（分子）の構造'!K$53),'実質公債費比率（分子）の構造'!K$53,NA())</f>
        <v>301</v>
      </c>
      <c r="D50" s="136" t="e">
        <f>NA()</f>
        <v>#N/A</v>
      </c>
      <c r="E50" s="136" t="e">
        <f>NA()</f>
        <v>#N/A</v>
      </c>
      <c r="F50" s="136">
        <f>IF(ISNUMBER('実質公債費比率（分子）の構造'!L$53),'実質公債費比率（分子）の構造'!L$53,NA())</f>
        <v>284</v>
      </c>
      <c r="G50" s="136" t="e">
        <f>NA()</f>
        <v>#N/A</v>
      </c>
      <c r="H50" s="136" t="e">
        <f>NA()</f>
        <v>#N/A</v>
      </c>
      <c r="I50" s="136">
        <f>IF(ISNUMBER('実質公債費比率（分子）の構造'!M$53),'実質公債費比率（分子）の構造'!M$53,NA())</f>
        <v>265</v>
      </c>
      <c r="J50" s="136" t="e">
        <f>NA()</f>
        <v>#N/A</v>
      </c>
      <c r="K50" s="136" t="e">
        <f>NA()</f>
        <v>#N/A</v>
      </c>
      <c r="L50" s="136">
        <f>IF(ISNUMBER('実質公債費比率（分子）の構造'!N$53),'実質公債費比率（分子）の構造'!N$53,NA())</f>
        <v>209</v>
      </c>
      <c r="M50" s="136" t="e">
        <f>NA()</f>
        <v>#N/A</v>
      </c>
      <c r="N50" s="136" t="e">
        <f>NA()</f>
        <v>#N/A</v>
      </c>
      <c r="O50" s="136">
        <f>IF(ISNUMBER('実質公債費比率（分子）の構造'!O$53),'実質公債費比率（分子）の構造'!O$53,NA())</f>
        <v>322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8449</v>
      </c>
      <c r="E56" s="135"/>
      <c r="F56" s="135"/>
      <c r="G56" s="135">
        <f>'将来負担比率（分子）の構造'!J$51</f>
        <v>8536</v>
      </c>
      <c r="H56" s="135"/>
      <c r="I56" s="135"/>
      <c r="J56" s="135">
        <f>'将来負担比率（分子）の構造'!K$51</f>
        <v>8397</v>
      </c>
      <c r="K56" s="135"/>
      <c r="L56" s="135"/>
      <c r="M56" s="135">
        <f>'将来負担比率（分子）の構造'!L$51</f>
        <v>8150</v>
      </c>
      <c r="N56" s="135"/>
      <c r="O56" s="135"/>
      <c r="P56" s="135">
        <f>'将来負担比率（分子）の構造'!M$51</f>
        <v>8047</v>
      </c>
    </row>
    <row r="57" spans="1:16" x14ac:dyDescent="0.15">
      <c r="A57" s="135" t="s">
        <v>35</v>
      </c>
      <c r="B57" s="135"/>
      <c r="C57" s="135"/>
      <c r="D57" s="135">
        <f>'将来負担比率（分子）の構造'!I$50</f>
        <v>2904</v>
      </c>
      <c r="E57" s="135"/>
      <c r="F57" s="135"/>
      <c r="G57" s="135">
        <f>'将来負担比率（分子）の構造'!J$50</f>
        <v>2941</v>
      </c>
      <c r="H57" s="135"/>
      <c r="I57" s="135"/>
      <c r="J57" s="135">
        <f>'将来負担比率（分子）の構造'!K$50</f>
        <v>3069</v>
      </c>
      <c r="K57" s="135"/>
      <c r="L57" s="135"/>
      <c r="M57" s="135">
        <f>'将来負担比率（分子）の構造'!L$50</f>
        <v>3336</v>
      </c>
      <c r="N57" s="135"/>
      <c r="O57" s="135"/>
      <c r="P57" s="135">
        <f>'将来負担比率（分子）の構造'!M$50</f>
        <v>3443</v>
      </c>
    </row>
    <row r="58" spans="1:16" x14ac:dyDescent="0.15">
      <c r="A58" s="135" t="s">
        <v>34</v>
      </c>
      <c r="B58" s="135"/>
      <c r="C58" s="135"/>
      <c r="D58" s="135">
        <f>'将来負担比率（分子）の構造'!I$49</f>
        <v>1939</v>
      </c>
      <c r="E58" s="135"/>
      <c r="F58" s="135"/>
      <c r="G58" s="135">
        <f>'将来負担比率（分子）の構造'!J$49</f>
        <v>1753</v>
      </c>
      <c r="H58" s="135"/>
      <c r="I58" s="135"/>
      <c r="J58" s="135">
        <f>'将来負担比率（分子）の構造'!K$49</f>
        <v>2303</v>
      </c>
      <c r="K58" s="135"/>
      <c r="L58" s="135"/>
      <c r="M58" s="135">
        <f>'将来負担比率（分子）の構造'!L$49</f>
        <v>2228</v>
      </c>
      <c r="N58" s="135"/>
      <c r="O58" s="135"/>
      <c r="P58" s="135">
        <f>'将来負担比率（分子）の構造'!M$49</f>
        <v>2217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174</v>
      </c>
      <c r="C62" s="135"/>
      <c r="D62" s="135"/>
      <c r="E62" s="135">
        <f>'将来負担比率（分子）の構造'!J$45</f>
        <v>138</v>
      </c>
      <c r="F62" s="135"/>
      <c r="G62" s="135"/>
      <c r="H62" s="135">
        <f>'将来負担比率（分子）の構造'!K$45</f>
        <v>54</v>
      </c>
      <c r="I62" s="135"/>
      <c r="J62" s="135"/>
      <c r="K62" s="135" t="str">
        <f>'将来負担比率（分子）の構造'!L$45</f>
        <v>-</v>
      </c>
      <c r="L62" s="135"/>
      <c r="M62" s="135"/>
      <c r="N62" s="135" t="str">
        <f>'将来負担比率（分子）の構造'!M$45</f>
        <v>-</v>
      </c>
      <c r="O62" s="135"/>
      <c r="P62" s="135"/>
    </row>
    <row r="63" spans="1:16" x14ac:dyDescent="0.15">
      <c r="A63" s="135" t="s">
        <v>28</v>
      </c>
      <c r="B63" s="135">
        <f>'将来負担比率（分子）の構造'!I$44</f>
        <v>13</v>
      </c>
      <c r="C63" s="135"/>
      <c r="D63" s="135"/>
      <c r="E63" s="135">
        <f>'将来負担比率（分子）の構造'!J$44</f>
        <v>12</v>
      </c>
      <c r="F63" s="135"/>
      <c r="G63" s="135"/>
      <c r="H63" s="135">
        <f>'将来負担比率（分子）の構造'!K$44</f>
        <v>11</v>
      </c>
      <c r="I63" s="135"/>
      <c r="J63" s="135"/>
      <c r="K63" s="135">
        <f>'将来負担比率（分子）の構造'!L$44</f>
        <v>9</v>
      </c>
      <c r="L63" s="135"/>
      <c r="M63" s="135"/>
      <c r="N63" s="135">
        <f>'将来負担比率（分子）の構造'!M$44</f>
        <v>8</v>
      </c>
      <c r="O63" s="135"/>
      <c r="P63" s="135"/>
    </row>
    <row r="64" spans="1:16" x14ac:dyDescent="0.15">
      <c r="A64" s="135" t="s">
        <v>27</v>
      </c>
      <c r="B64" s="135">
        <f>'将来負担比率（分子）の構造'!I$43</f>
        <v>5159</v>
      </c>
      <c r="C64" s="135"/>
      <c r="D64" s="135"/>
      <c r="E64" s="135">
        <f>'将来負担比率（分子）の構造'!J$43</f>
        <v>4978</v>
      </c>
      <c r="F64" s="135"/>
      <c r="G64" s="135"/>
      <c r="H64" s="135">
        <f>'将来負担比率（分子）の構造'!K$43</f>
        <v>4831</v>
      </c>
      <c r="I64" s="135"/>
      <c r="J64" s="135"/>
      <c r="K64" s="135">
        <f>'将来負担比率（分子）の構造'!L$43</f>
        <v>4659</v>
      </c>
      <c r="L64" s="135"/>
      <c r="M64" s="135"/>
      <c r="N64" s="135">
        <f>'将来負担比率（分子）の構造'!M$43</f>
        <v>4908</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7879</v>
      </c>
      <c r="C66" s="135"/>
      <c r="D66" s="135"/>
      <c r="E66" s="135">
        <f>'将来負担比率（分子）の構造'!J$41</f>
        <v>8159</v>
      </c>
      <c r="F66" s="135"/>
      <c r="G66" s="135"/>
      <c r="H66" s="135">
        <f>'将来負担比率（分子）の構造'!K$41</f>
        <v>7963</v>
      </c>
      <c r="I66" s="135"/>
      <c r="J66" s="135"/>
      <c r="K66" s="135">
        <f>'将来負担比率（分子）の構造'!L$41</f>
        <v>7880</v>
      </c>
      <c r="L66" s="135"/>
      <c r="M66" s="135"/>
      <c r="N66" s="135">
        <f>'将来負担比率（分子）の構造'!M$41</f>
        <v>7756</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58</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2017-05-11T03:46:27Z</cp:lastPrinted>
  <dcterms:created xsi:type="dcterms:W3CDTF">2017-02-15T19:38:09Z</dcterms:created>
  <dcterms:modified xsi:type="dcterms:W3CDTF">2017-05-11T03:46:34Z</dcterms:modified>
  <cp:category/>
</cp:coreProperties>
</file>