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C36"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W34" i="9" l="1"/>
  <c r="BW35" i="9" s="1"/>
  <c r="BW36" i="9" s="1"/>
  <c r="BW37" i="9" s="1"/>
  <c r="BW38" i="9" s="1"/>
  <c r="BW39" i="9" s="1"/>
  <c r="BW40" i="9" s="1"/>
  <c r="BW41" i="9" s="1"/>
  <c r="BW42" i="9" s="1"/>
  <c r="BW43" i="9" s="1"/>
  <c r="CO34" i="9" s="1"/>
  <c r="CO35" i="9" s="1"/>
  <c r="CO36" i="9" s="1"/>
  <c r="CO37" i="9" s="1"/>
  <c r="CO38" i="9" s="1"/>
</calcChain>
</file>

<file path=xl/sharedStrings.xml><?xml version="1.0" encoding="utf-8"?>
<sst xmlns="http://schemas.openxmlformats.org/spreadsheetml/2006/main" count="1124" uniqueCount="570">
  <si>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</si>
  <si>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</si>
  <si>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</si>
  <si>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</si>
  <si>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</si>
  <si>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</si>
  <si>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</si>
  <si>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</si>
  <si>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</si>
  <si>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</si>
  <si>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</si>
  <si>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</si>
  <si>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</si>
  <si>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</si>
  <si>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</si>
  <si>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</si>
  <si>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</si>
  <si>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</si>
  <si>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</si>
  <si>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</si>
  <si>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</si>
  <si>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</si>
  <si>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</si>
  <si>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</si>
  <si>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</si>
  <si>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</si>
  <si>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</si>
  <si>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</si>
  <si>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</si>
  <si>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</si>
  <si>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</si>
  <si>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</si>
  <si>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</si>
  <si>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</si>
  <si>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</si>
  <si>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</si>
  <si>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</si>
  <si>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</si>
  <si>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</si>
  <si>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</si>
  <si>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</si>
  <si>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</si>
  <si>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</si>
  <si>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</si>
  <si>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</si>
  <si>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</si>
  <si>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</si>
  <si>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</si>
  <si>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</si>
  <si>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</si>
  <si>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</si>
  <si>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</si>
  <si>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</si>
  <si>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</si>
  <si>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</si>
  <si>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</si>
  <si>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</si>
  <si>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</si>
  <si>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</si>
  <si>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</si>
  <si>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</si>
  <si>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</si>
  <si>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</si>
  <si>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</si>
  <si>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</si>
  <si>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</si>
  <si>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</si>
  <si>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</si>
  <si>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</si>
  <si>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</si>
  <si>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</si>
  <si>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</si>
  <si>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</si>
  <si>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</si>
  <si>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</si>
  <si>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</si>
  <si>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</si>
  <si>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</si>
  <si>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</si>
  <si>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</si>
  <si>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</si>
  <si>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</si>
  <si>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</si>
  <si>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</si>
  <si>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</si>
  <si>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</si>
  <si>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</si>
  <si>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</si>
  <si>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</si>
  <si>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</si>
  <si>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</si>
  <si>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</si>
  <si>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</si>
  <si>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</si>
  <si>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</si>
  <si>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</si>
  <si>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</si>
  <si>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</si>
  <si>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</si>
  <si>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</si>
  <si>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</si>
  <si>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</si>
  <si>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</si>
  <si>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</si>
  <si>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</si>
  <si>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</si>
  <si>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</si>
  <si>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</si>
  <si>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</si>
  <si>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</si>
  <si>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</si>
  <si>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</si>
  <si>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</si>
  <si>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</si>
  <si>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</si>
  <si>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</si>
  <si>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</si>
  <si>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</si>
  <si>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</si>
  <si>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</si>
  <si>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</si>
  <si>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</si>
  <si>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</si>
  <si>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</si>
  <si>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</si>
  <si>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</si>
  <si>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</si>
  <si>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</si>
  <si>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</si>
  <si>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</si>
  <si>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</si>
  <si>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</si>
  <si>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</si>
  <si>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</si>
  <si>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</si>
  <si>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</si>
  <si>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</si>
  <si>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</si>
  <si>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</si>
  <si>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</si>
  <si>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</si>
  <si>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</si>
  <si>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</si>
  <si>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</si>
  <si>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</si>
  <si>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</si>
  <si>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</si>
  <si>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</si>
  <si>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</si>
  <si>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</si>
  <si>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</si>
  <si>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</si>
  <si>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</si>
  <si>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</si>
  <si>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</si>
  <si>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</si>
  <si>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</si>
  <si>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</si>
  <si>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</si>
  <si>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</si>
  <si>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</si>
  <si>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</si>
  <si>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</si>
  <si>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</si>
  <si>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</si>
  <si>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</si>
  <si>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</si>
  <si>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</si>
  <si>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</si>
  <si>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</si>
  <si>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</si>
  <si>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</si>
  <si>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</si>
  <si>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</si>
  <si>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</si>
  <si>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</si>
  <si>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</si>
  <si>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</si>
  <si>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</si>
  <si>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</si>
  <si>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</si>
  <si>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</si>
  <si>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</si>
  <si>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</si>
  <si>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</si>
  <si>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</si>
  <si>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</si>
  <si>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</si>
  <si>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</si>
  <si>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</si>
  <si>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</si>
  <si>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</si>
  <si>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</si>
  <si>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静岡県御前崎市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</si>
  <si>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</si>
  <si>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</si>
  <si>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</si>
  <si>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</si>
  <si>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</si>
  <si>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</si>
  <si>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</si>
  <si>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</si>
  <si>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</si>
  <si>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</si>
  <si>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</si>
  <si>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</si>
  <si>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</si>
  <si>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</si>
  <si>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</si>
  <si>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</si>
  <si>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</si>
  <si>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</si>
  <si>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</si>
  <si>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</si>
  <si>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</si>
  <si>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</si>
  <si>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</si>
  <si>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</si>
  <si>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</si>
  <si>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</si>
  <si>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</si>
  <si>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</si>
  <si>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</si>
  <si>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</si>
  <si>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</si>
  <si>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</si>
  <si>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</si>
  <si>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</si>
  <si>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</si>
  <si>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</si>
  <si>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</si>
  <si>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</si>
  <si>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</si>
  <si>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</si>
  <si>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</si>
  <si>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</si>
  <si>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</si>
  <si>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</si>
  <si>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</si>
  <si>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</si>
  <si>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</si>
  <si>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</si>
  <si>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</si>
  <si>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</si>
  <si>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</si>
  <si>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</si>
  <si>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</si>
  <si>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</si>
  <si>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</si>
  <si>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</si>
  <si>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</si>
  <si>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</si>
  <si>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</si>
  <si>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</si>
  <si>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</si>
  <si>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</si>
  <si>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</si>
  <si>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</si>
  <si>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</si>
  <si>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</si>
  <si>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</si>
  <si>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</si>
  <si>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</si>
  <si>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</si>
  <si>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</si>
  <si>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</si>
  <si>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</si>
  <si>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</si>
  <si>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</si>
  <si>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</si>
  <si>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</si>
  <si>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</si>
  <si>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</si>
  <si>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</si>
  <si>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</si>
  <si>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</si>
  <si>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</si>
  <si>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</si>
  <si>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</si>
  <si>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</si>
  <si>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</si>
  <si>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</si>
  <si>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</si>
  <si>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</si>
  <si>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</si>
  <si>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</si>
  <si>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</si>
  <si>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</si>
  <si>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</si>
  <si>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</si>
  <si>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</si>
  <si>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</si>
  <si>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</si>
  <si>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</si>
  <si>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</si>
  <si>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</si>
  <si>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</si>
  <si>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</si>
  <si>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</si>
  <si>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</si>
  <si>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</si>
  <si>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</si>
  <si>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</si>
  <si>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</si>
  <si>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</si>
  <si>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</si>
  <si>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</si>
  <si>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</si>
  <si>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</si>
  <si>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</si>
  <si>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</si>
  <si>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</si>
  <si>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</si>
  <si>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</si>
  <si>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</si>
  <si>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</si>
  <si>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</si>
  <si>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</si>
  <si>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</si>
  <si>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</si>
  <si>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</si>
  <si>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</si>
  <si>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</si>
  <si>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</si>
  <si>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</si>
  <si>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</si>
  <si>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</si>
  <si>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</si>
  <si>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</si>
  <si>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</si>
  <si>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</si>
  <si>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</si>
  <si>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</si>
  <si>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</si>
  <si>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</si>
  <si>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</si>
  <si>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</si>
  <si>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</si>
  <si>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</si>
  <si>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</si>
  <si>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</si>
  <si>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静岡県御前崎市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</si>
  <si>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</si>
  <si>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</si>
  <si>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</si>
  <si>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</si>
  <si>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</si>
  <si>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</si>
  <si>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</si>
  <si>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</si>
  <si>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</si>
  <si>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</si>
  <si>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</si>
  <si>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</si>
  <si>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</si>
  <si>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</si>
  <si>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</si>
  <si>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</si>
  <si>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</si>
  <si>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</si>
  <si>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</si>
  <si>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</si>
  <si>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工業団地建設事業特別会計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</si>
  <si>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</si>
  <si>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</si>
  <si>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</si>
  <si>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</si>
  <si>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</si>
  <si>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</si>
  <si>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</si>
  <si>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</si>
  <si>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</si>
  <si>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</si>
  <si>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</si>
  <si>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</si>
  <si>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</si>
  <si>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</si>
  <si>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</si>
  <si>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</si>
  <si>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</si>
  <si>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</si>
  <si>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</si>
  <si>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</si>
  <si>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</si>
  <si>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</si>
  <si>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</si>
  <si>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</si>
  <si>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</si>
  <si>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</si>
  <si>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</si>
  <si>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</si>
  <si>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</si>
  <si>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</si>
  <si>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</si>
  <si>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</si>
  <si>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</si>
  <si>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</si>
  <si>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</si>
  <si>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</si>
  <si>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</si>
  <si>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</si>
  <si>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</si>
  <si>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</si>
  <si>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</si>
  <si>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</si>
  <si>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</si>
  <si>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</si>
  <si>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</si>
  <si>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</si>
  <si>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</si>
  <si>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</si>
  <si>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</si>
  <si>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</si>
  <si>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</si>
  <si>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</si>
  <si>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</si>
  <si>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</si>
  <si>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</si>
  <si>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</si>
  <si>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</si>
  <si>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</si>
  <si>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</si>
  <si>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</si>
  <si>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</si>
  <si>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</si>
  <si>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</si>
  <si>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</si>
  <si>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</si>
  <si>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</si>
  <si>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</si>
  <si>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</si>
  <si>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</si>
  <si>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</si>
  <si>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</si>
  <si>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</si>
  <si>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</si>
  <si>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</si>
  <si>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</si>
  <si>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</si>
  <si>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</si>
  <si>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</si>
  <si>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</si>
  <si>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t>
    <phoneticPr fontId="5"/>
  </si>
  <si>
    <t>病院事業会計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</si>
  <si>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</si>
  <si>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</si>
  <si>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</si>
  <si>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</si>
  <si>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</si>
  <si>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</si>
  <si>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</si>
  <si>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</si>
  <si>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</si>
  <si>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</si>
  <si>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</si>
  <si>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</si>
  <si>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</si>
  <si>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</si>
  <si>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</si>
  <si>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</si>
  <si>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</si>
  <si>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</si>
  <si>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</si>
  <si>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</si>
  <si>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</si>
  <si>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</si>
  <si>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</si>
  <si>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</si>
  <si>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</si>
  <si>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</si>
  <si>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</si>
  <si>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</si>
  <si>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</si>
  <si>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</si>
  <si>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</si>
  <si>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</si>
  <si>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</si>
  <si>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</si>
  <si>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</si>
  <si>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</si>
  <si>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</si>
  <si>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</si>
  <si>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</si>
  <si>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</si>
  <si>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</si>
  <si>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</si>
  <si>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</si>
  <si>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</si>
  <si>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</si>
  <si>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</si>
  <si>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</si>
  <si>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</si>
  <si>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</si>
  <si>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</si>
  <si>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</si>
  <si>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</si>
  <si>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</si>
  <si>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</si>
  <si>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</si>
  <si>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</si>
  <si>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</si>
  <si>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</si>
  <si>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</si>
  <si>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</si>
  <si>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</si>
  <si>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</si>
  <si>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</si>
  <si>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</si>
  <si>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</si>
  <si>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</si>
  <si>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</si>
  <si>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</si>
  <si>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</si>
  <si>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</si>
  <si>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</si>
  <si>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</si>
  <si>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</si>
  <si>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</si>
  <si>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</si>
  <si>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</si>
  <si>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</si>
  <si>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</si>
  <si>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</si>
  <si>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</si>
  <si>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</si>
  <si>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</si>
  <si>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0.64</t>
  </si>
  <si>
    <t>▲ 1.27</t>
  </si>
  <si>
    <t>病院事業会計</t>
  </si>
  <si>
    <t>一般会計</t>
  </si>
  <si>
    <t>水道事業会計</t>
  </si>
  <si>
    <t>国民健康保険特別会計</t>
  </si>
  <si>
    <t>介護保険特別会計</t>
  </si>
  <si>
    <t>下水道事業特別会計</t>
  </si>
  <si>
    <t>農業集落排水事業特別会計</t>
  </si>
  <si>
    <t>後期高齢者医療保険特別会計</t>
  </si>
  <si>
    <t>その他会計（赤字）</t>
  </si>
  <si>
    <t>その他会計（黒字）</t>
  </si>
  <si>
    <t>-</t>
    <phoneticPr fontId="2"/>
  </si>
  <si>
    <t>-</t>
    <phoneticPr fontId="2"/>
  </si>
  <si>
    <t>（公財）御前崎市振興公社</t>
    <rPh sb="1" eb="2">
      <t>コウ</t>
    </rPh>
    <rPh sb="2" eb="3">
      <t>ザイ</t>
    </rPh>
    <rPh sb="4" eb="7">
      <t>オマエザキ</t>
    </rPh>
    <rPh sb="7" eb="8">
      <t>シ</t>
    </rPh>
    <rPh sb="8" eb="10">
      <t>シンコウ</t>
    </rPh>
    <rPh sb="10" eb="12">
      <t>コウシャ</t>
    </rPh>
    <phoneticPr fontId="5"/>
  </si>
  <si>
    <t>（株）御前崎ケーブルテレビ</t>
    <rPh sb="1" eb="2">
      <t>カブ</t>
    </rPh>
    <rPh sb="3" eb="6">
      <t>オマエザキ</t>
    </rPh>
    <phoneticPr fontId="5"/>
  </si>
  <si>
    <t>（有）グランパークあらさわ</t>
    <rPh sb="0" eb="3">
      <t>ユウ</t>
    </rPh>
    <phoneticPr fontId="5"/>
  </si>
  <si>
    <t>御前崎まちづくり（株）</t>
    <rPh sb="0" eb="3">
      <t>オマエザキ</t>
    </rPh>
    <rPh sb="9" eb="10">
      <t>カブ</t>
    </rPh>
    <phoneticPr fontId="5"/>
  </si>
  <si>
    <t>（株）御前崎港運</t>
    <rPh sb="1" eb="2">
      <t>カブ</t>
    </rPh>
    <rPh sb="3" eb="6">
      <t>オマエザキ</t>
    </rPh>
    <rPh sb="6" eb="7">
      <t>ミナト</t>
    </rPh>
    <rPh sb="7" eb="8">
      <t>ウン</t>
    </rPh>
    <phoneticPr fontId="5"/>
  </si>
  <si>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</si>
  <si>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</si>
  <si>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小笠老人ホーム施設組合</t>
    <phoneticPr fontId="5"/>
  </si>
  <si>
    <t>静岡県市町総合事務組合</t>
    <phoneticPr fontId="2"/>
  </si>
  <si>
    <t>東遠広域施設組合</t>
    <phoneticPr fontId="5"/>
  </si>
  <si>
    <t>牧之原市御前崎市広域施設組合</t>
    <phoneticPr fontId="2"/>
  </si>
  <si>
    <t>相寿園管理組合</t>
    <phoneticPr fontId="5"/>
  </si>
  <si>
    <t>御前崎市牧之原市学校組合</t>
    <phoneticPr fontId="5"/>
  </si>
  <si>
    <t>東遠学園組合</t>
    <phoneticPr fontId="5"/>
  </si>
  <si>
    <t>中東遠看護専門学校組合</t>
    <phoneticPr fontId="2"/>
  </si>
  <si>
    <t>静岡地方税滞納整理機構</t>
    <phoneticPr fontId="5"/>
  </si>
  <si>
    <t>東遠工業用水道企業団</t>
    <phoneticPr fontId="5"/>
  </si>
  <si>
    <t>静岡県大井川広域水道企業団</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</si>
  <si>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</si>
  <si>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</si>
  <si>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</si>
  <si>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</si>
  <si>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</si>
  <si>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</si>
  <si>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</si>
  <si>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</si>
  <si>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</si>
  <si>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</si>
  <si>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</si>
  <si>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起債抑制策による元利償還金の減少及び、財政調整基金等の充当可能基金の増加により、実質公債費比率と将来負担比率が連動し減少傾向を示し、平成23年から平成27年の5年間、
低い水準を維持している。</t>
    <rPh sb="0" eb="2">
      <t>キサイ</t>
    </rPh>
    <rPh sb="2" eb="4">
      <t>ヨクセイ</t>
    </rPh>
    <rPh sb="4" eb="5">
      <t>サク</t>
    </rPh>
    <rPh sb="8" eb="10">
      <t>ガンリ</t>
    </rPh>
    <rPh sb="10" eb="13">
      <t>ショウカンキン</t>
    </rPh>
    <rPh sb="14" eb="16">
      <t>ゲンショウ</t>
    </rPh>
    <rPh sb="16" eb="17">
      <t>オヨ</t>
    </rPh>
    <rPh sb="19" eb="21">
      <t>ザイセイ</t>
    </rPh>
    <rPh sb="21" eb="23">
      <t>チョウセイ</t>
    </rPh>
    <rPh sb="23" eb="25">
      <t>キキン</t>
    </rPh>
    <rPh sb="25" eb="26">
      <t>トウ</t>
    </rPh>
    <rPh sb="27" eb="29">
      <t>ジュウトウ</t>
    </rPh>
    <rPh sb="29" eb="31">
      <t>カノウ</t>
    </rPh>
    <rPh sb="31" eb="33">
      <t>キキン</t>
    </rPh>
    <rPh sb="34" eb="36">
      <t>ゾウカ</t>
    </rPh>
    <rPh sb="40" eb="42">
      <t>ジッシツ</t>
    </rPh>
    <rPh sb="42" eb="44">
      <t>コウサイ</t>
    </rPh>
    <rPh sb="44" eb="45">
      <t>ヒ</t>
    </rPh>
    <rPh sb="45" eb="47">
      <t>ヒリツ</t>
    </rPh>
    <rPh sb="48" eb="50">
      <t>ショウライ</t>
    </rPh>
    <rPh sb="50" eb="52">
      <t>フタン</t>
    </rPh>
    <rPh sb="52" eb="54">
      <t>ヒリツ</t>
    </rPh>
    <rPh sb="55" eb="57">
      <t>レンドウ</t>
    </rPh>
    <rPh sb="58" eb="60">
      <t>ゲンショウ</t>
    </rPh>
    <rPh sb="60" eb="62">
      <t>ケイコウ</t>
    </rPh>
    <rPh sb="63" eb="64">
      <t>シメ</t>
    </rPh>
    <rPh sb="66" eb="68">
      <t>ヘイセイ</t>
    </rPh>
    <rPh sb="70" eb="71">
      <t>ネン</t>
    </rPh>
    <rPh sb="73" eb="75">
      <t>ヘイセイ</t>
    </rPh>
    <rPh sb="77" eb="78">
      <t>ネン</t>
    </rPh>
    <rPh sb="80" eb="82">
      <t>ネンカン</t>
    </rPh>
    <rPh sb="84" eb="85">
      <t>ヒク</t>
    </rPh>
    <rPh sb="86" eb="88">
      <t>スイジュン</t>
    </rPh>
    <rPh sb="89" eb="91">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</si>
</sst>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76179</c:v>
                </c:pt>
                <c:pt idx="1">
                  <c:v>64261</c:v>
                </c:pt>
                <c:pt idx="2">
                  <c:v>66804</c:v>
                </c:pt>
                <c:pt idx="3">
                  <c:v>84940</c:v>
                </c:pt>
                <c:pt idx="4">
                  <c:v>72433</c:v>
                </c:pt>
              </c:numCache>
            </c:numRef>
          </c:val>
          <c:smooth val="0"/>
        </c:ser>
        <c:dLbls>
          <c:showLegendKey val="0"/>
          <c:showVal val="0"/>
          <c:showCatName val="0"/>
          <c:showSerName val="0"/>
          <c:showPercent val="0"/>
          <c:showBubbleSize val="0"/>
        </c:dLbls>
        <c:marker val="1"/>
        <c:smooth val="0"/>
        <c:axId val="102410112"/>
        <c:axId val="102412288"/>
      </c:lineChart>
      <c:catAx>
        <c:axId val="102410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12288"/>
        <c:crosses val="autoZero"/>
        <c:auto val="1"/>
        <c:lblAlgn val="ctr"/>
        <c:lblOffset val="100"/>
        <c:tickLblSkip val="1"/>
        <c:tickMarkSkip val="1"/>
        <c:noMultiLvlLbl val="0"/>
      </c:catAx>
      <c:valAx>
        <c:axId val="1024122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10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8.5299999999999994</c:v>
                </c:pt>
                <c:pt idx="1">
                  <c:v>7.85</c:v>
                </c:pt>
                <c:pt idx="2">
                  <c:v>7.17</c:v>
                </c:pt>
                <c:pt idx="3">
                  <c:v>5.86</c:v>
                </c:pt>
                <c:pt idx="4">
                  <c:v>6.12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70.13</c:v>
                </c:pt>
                <c:pt idx="1">
                  <c:v>79.91</c:v>
                </c:pt>
                <c:pt idx="2">
                  <c:v>82.28</c:v>
                </c:pt>
                <c:pt idx="3">
                  <c:v>86.77</c:v>
                </c:pt>
                <c:pt idx="4">
                  <c:v>89.86</c:v>
                </c:pt>
              </c:numCache>
            </c:numRef>
          </c:val>
        </c:ser>
        <c:dLbls>
          <c:showLegendKey val="0"/>
          <c:showVal val="0"/>
          <c:showCatName val="0"/>
          <c:showSerName val="0"/>
          <c:showPercent val="0"/>
          <c:showBubbleSize val="0"/>
        </c:dLbls>
        <c:gapWidth val="250"/>
        <c:overlap val="100"/>
        <c:axId val="4387968"/>
        <c:axId val="4389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c:v>
                </c:pt>
                <c:pt idx="1">
                  <c:v>5.3</c:v>
                </c:pt>
                <c:pt idx="2">
                  <c:v>-0.64</c:v>
                </c:pt>
                <c:pt idx="3">
                  <c:v>-1.27</c:v>
                </c:pt>
                <c:pt idx="4">
                  <c:v>0.56000000000000005</c:v>
                </c:pt>
              </c:numCache>
            </c:numRef>
          </c:val>
          <c:smooth val="0"/>
        </c:ser>
        <c:dLbls>
          <c:showLegendKey val="0"/>
          <c:showVal val="0"/>
          <c:showCatName val="0"/>
          <c:showSerName val="0"/>
          <c:showPercent val="0"/>
          <c:showBubbleSize val="0"/>
        </c:dLbls>
        <c:marker val="1"/>
        <c:smooth val="0"/>
        <c:axId val="4387968"/>
        <c:axId val="4389888"/>
      </c:lineChart>
      <c:catAx>
        <c:axId val="438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89888"/>
        <c:crosses val="autoZero"/>
        <c:auto val="1"/>
        <c:lblAlgn val="ctr"/>
        <c:lblOffset val="100"/>
        <c:tickLblSkip val="1"/>
        <c:tickMarkSkip val="1"/>
        <c:noMultiLvlLbl val="0"/>
      </c:catAx>
      <c:valAx>
        <c:axId val="438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7.0000000000000007E-2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0.06</c:v>
                </c:pt>
                <c:pt idx="4">
                  <c:v>#N/A</c:v>
                </c:pt>
                <c:pt idx="5">
                  <c:v>0.03</c:v>
                </c:pt>
                <c:pt idx="6">
                  <c:v>#N/A</c:v>
                </c:pt>
                <c:pt idx="7">
                  <c:v>0</c:v>
                </c:pt>
                <c:pt idx="8">
                  <c:v>#N/A</c:v>
                </c:pt>
                <c:pt idx="9">
                  <c:v>0.08</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0.2</c:v>
                </c:pt>
                <c:pt idx="4">
                  <c:v>#N/A</c:v>
                </c:pt>
                <c:pt idx="5">
                  <c:v>7.0000000000000007E-2</c:v>
                </c:pt>
                <c:pt idx="6">
                  <c:v>#N/A</c:v>
                </c:pt>
                <c:pt idx="7">
                  <c:v>0.12</c:v>
                </c:pt>
                <c:pt idx="8">
                  <c:v>#N/A</c:v>
                </c:pt>
                <c:pt idx="9">
                  <c:v>0.21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0.74</c:v>
                </c:pt>
                <c:pt idx="4">
                  <c:v>#N/A</c:v>
                </c:pt>
                <c:pt idx="5">
                  <c:v>0.64</c:v>
                </c:pt>
                <c:pt idx="6">
                  <c:v>#N/A</c:v>
                </c:pt>
                <c:pt idx="7">
                  <c:v>0.84</c:v>
                </c:pt>
                <c:pt idx="8">
                  <c:v>#N/A</c:v>
                </c:pt>
                <c:pt idx="9">
                  <c:v>1.1200000000000001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c:v>
                </c:pt>
                <c:pt idx="2">
                  <c:v>#N/A</c:v>
                </c:pt>
                <c:pt idx="3">
                  <c:v>2.74</c:v>
                </c:pt>
                <c:pt idx="4">
                  <c:v>#N/A</c:v>
                </c:pt>
                <c:pt idx="5">
                  <c:v>2.4500000000000002</c:v>
                </c:pt>
                <c:pt idx="6">
                  <c:v>#N/A</c:v>
                </c:pt>
                <c:pt idx="7">
                  <c:v>3.12</c:v>
                </c:pt>
                <c:pt idx="8">
                  <c:v>#N/A</c:v>
                </c:pt>
                <c:pt idx="9">
                  <c:v>2.27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11.4</c:v>
                </c:pt>
                <c:pt idx="2">
                  <c:v>#N/A</c:v>
                </c:pt>
                <c:pt idx="3">
                  <c:v>5.86</c:v>
                </c:pt>
                <c:pt idx="4">
                  <c:v>#N/A</c:v>
                </c:pt>
                <c:pt idx="5">
                  <c:v>5.96</c:v>
                </c:pt>
                <c:pt idx="6">
                  <c:v>#N/A</c:v>
                </c:pt>
                <c:pt idx="7">
                  <c:v>5.53</c:v>
                </c:pt>
                <c:pt idx="8">
                  <c:v>#N/A</c:v>
                </c:pt>
                <c:pt idx="9">
                  <c:v>5.68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8.5299999999999994</c:v>
                </c:pt>
                <c:pt idx="2">
                  <c:v>#N/A</c:v>
                </c:pt>
                <c:pt idx="3">
                  <c:v>7.84</c:v>
                </c:pt>
                <c:pt idx="4">
                  <c:v>#N/A</c:v>
                </c:pt>
                <c:pt idx="5">
                  <c:v>7.16</c:v>
                </c:pt>
                <c:pt idx="6">
                  <c:v>#N/A</c:v>
                </c:pt>
                <c:pt idx="7">
                  <c:v>5.85</c:v>
                </c:pt>
                <c:pt idx="8">
                  <c:v>#N/A</c:v>
                </c:pt>
                <c:pt idx="9">
                  <c:v>6.12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18.59</c:v>
                </c:pt>
                <c:pt idx="2">
                  <c:v>#N/A</c:v>
                </c:pt>
                <c:pt idx="3">
                  <c:v>19.43</c:v>
                </c:pt>
                <c:pt idx="4">
                  <c:v>#N/A</c:v>
                </c:pt>
                <c:pt idx="5">
                  <c:v>18.98</c:v>
                </c:pt>
                <c:pt idx="6">
                  <c:v>#N/A</c:v>
                </c:pt>
                <c:pt idx="7">
                  <c:v>15.27</c:v>
                </c:pt>
                <c:pt idx="8">
                  <c:v>#N/A</c:v>
                </c:pt>
                <c:pt idx="9">
                  <c:v>11.5</c:v>
                </c:pt>
              </c:numCache>
            </c:numRef>
          </c:val>
        </c:ser>
        <c:dLbls>
          <c:showLegendKey val="0"/>
          <c:showVal val="0"/>
          <c:showCatName val="0"/>
          <c:showSerName val="0"/>
          <c:showPercent val="0"/>
          <c:showBubbleSize val="0"/>
        </c:dLbls>
        <c:gapWidth val="150"/>
        <c:overlap val="100"/>
        <c:axId val="66284160"/>
        <c:axId val="66302336"/>
      </c:barChart>
      <c:catAx>
        <c:axId val="662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302336"/>
        <c:crosses val="autoZero"/>
        <c:auto val="1"/>
        <c:lblAlgn val="ctr"/>
        <c:lblOffset val="100"/>
        <c:tickLblSkip val="1"/>
        <c:tickMarkSkip val="1"/>
        <c:noMultiLvlLbl val="0"/>
      </c:catAx>
      <c:valAx>
        <c:axId val="6630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28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8E-2"/>
          <c:y val="8.7976539589442848E-2"/>
          <c:w val="0.90356317136844067"/>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907</c:v>
                </c:pt>
                <c:pt idx="5">
                  <c:v>919</c:v>
                </c:pt>
                <c:pt idx="8">
                  <c:v>920</c:v>
                </c:pt>
                <c:pt idx="11">
                  <c:v>954</c:v>
                </c:pt>
                <c:pt idx="14">
                  <c:v>943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42</c:v>
                </c:pt>
                <c:pt idx="3">
                  <c:v>3</c:v>
                </c:pt>
                <c:pt idx="6">
                  <c:v>2</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238</c:v>
                </c:pt>
                <c:pt idx="3">
                  <c:v>186</c:v>
                </c:pt>
                <c:pt idx="6">
                  <c:v>128</c:v>
                </c:pt>
                <c:pt idx="9">
                  <c:v>94</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397</c:v>
                </c:pt>
                <c:pt idx="3">
                  <c:v>396</c:v>
                </c:pt>
                <c:pt idx="6">
                  <c:v>394</c:v>
                </c:pt>
                <c:pt idx="9">
                  <c:v>412</c:v>
                </c:pt>
                <c:pt idx="12">
                  <c:v>418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614</c:v>
                </c:pt>
                <c:pt idx="3">
                  <c:v>604</c:v>
                </c:pt>
                <c:pt idx="6">
                  <c:v>553</c:v>
                </c:pt>
                <c:pt idx="9">
                  <c:v>520</c:v>
                </c:pt>
                <c:pt idx="12">
                  <c:v>457</c:v>
                </c:pt>
              </c:numCache>
            </c:numRef>
          </c:val>
        </c:ser>
        <c:dLbls>
          <c:showLegendKey val="0"/>
          <c:showVal val="0"/>
          <c:showCatName val="0"/>
          <c:showSerName val="0"/>
          <c:showPercent val="0"/>
          <c:showBubbleSize val="0"/>
        </c:dLbls>
        <c:gapWidth val="100"/>
        <c:overlap val="100"/>
        <c:axId val="127143936"/>
        <c:axId val="12714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384</c:v>
                </c:pt>
                <c:pt idx="2">
                  <c:v>#N/A</c:v>
                </c:pt>
                <c:pt idx="3">
                  <c:v>#N/A</c:v>
                </c:pt>
                <c:pt idx="4">
                  <c:v>270</c:v>
                </c:pt>
                <c:pt idx="5">
                  <c:v>#N/A</c:v>
                </c:pt>
                <c:pt idx="6">
                  <c:v>#N/A</c:v>
                </c:pt>
                <c:pt idx="7">
                  <c:v>157</c:v>
                </c:pt>
                <c:pt idx="8">
                  <c:v>#N/A</c:v>
                </c:pt>
                <c:pt idx="9">
                  <c:v>#N/A</c:v>
                </c:pt>
                <c:pt idx="10">
                  <c:v>75</c:v>
                </c:pt>
                <c:pt idx="11">
                  <c:v>#N/A</c:v>
                </c:pt>
                <c:pt idx="12">
                  <c:v>#N/A</c:v>
                </c:pt>
                <c:pt idx="13">
                  <c:v>-16</c:v>
                </c:pt>
                <c:pt idx="14">
                  <c:v>#N/A</c:v>
                </c:pt>
              </c:numCache>
            </c:numRef>
          </c:val>
          <c:smooth val="0"/>
        </c:ser>
        <c:dLbls>
          <c:showLegendKey val="0"/>
          <c:showVal val="0"/>
          <c:showCatName val="0"/>
          <c:showSerName val="0"/>
          <c:showPercent val="0"/>
          <c:showBubbleSize val="0"/>
        </c:dLbls>
        <c:marker val="1"/>
        <c:smooth val="0"/>
        <c:axId val="127143936"/>
        <c:axId val="127145856"/>
      </c:lineChart>
      <c:catAx>
        <c:axId val="12714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145856"/>
        <c:crosses val="autoZero"/>
        <c:auto val="1"/>
        <c:lblAlgn val="ctr"/>
        <c:lblOffset val="100"/>
        <c:tickLblSkip val="1"/>
        <c:tickMarkSkip val="1"/>
        <c:noMultiLvlLbl val="0"/>
      </c:catAx>
      <c:valAx>
        <c:axId val="12714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4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29"/>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10240</c:v>
                </c:pt>
                <c:pt idx="5">
                  <c:v>10093</c:v>
                </c:pt>
                <c:pt idx="8">
                  <c:v>9441</c:v>
                </c:pt>
                <c:pt idx="11">
                  <c:v>9021</c:v>
                </c:pt>
                <c:pt idx="14">
                  <c:v>8429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11716</c:v>
                </c:pt>
                <c:pt idx="5">
                  <c:v>13663</c:v>
                </c:pt>
                <c:pt idx="8">
                  <c:v>14021</c:v>
                </c:pt>
                <c:pt idx="11">
                  <c:v>14731</c:v>
                </c:pt>
                <c:pt idx="14">
                  <c:v>14785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560</c:v>
                </c:pt>
                <c:pt idx="3">
                  <c:v>417</c:v>
                </c:pt>
                <c:pt idx="6">
                  <c:v>320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566</c:v>
                </c:pt>
                <c:pt idx="3">
                  <c:v>384</c:v>
                </c:pt>
                <c:pt idx="6">
                  <c:v>260</c:v>
                </c:pt>
                <c:pt idx="9">
                  <c:v>166</c:v>
                </c:pt>
                <c:pt idx="12">
                  <c:v>120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5401</c:v>
                </c:pt>
                <c:pt idx="3">
                  <c:v>5060</c:v>
                </c:pt>
                <c:pt idx="6">
                  <c:v>4694</c:v>
                </c:pt>
                <c:pt idx="9">
                  <c:v>4455</c:v>
                </c:pt>
                <c:pt idx="12">
                  <c:v>4233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c:v>
                </c:pt>
                <c:pt idx="3">
                  <c:v>22</c:v>
                </c:pt>
                <c:pt idx="6">
                  <c:v>20</c:v>
                </c:pt>
                <c:pt idx="9">
                  <c:v>17</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4450</c:v>
                </c:pt>
                <c:pt idx="3">
                  <c:v>3793</c:v>
                </c:pt>
                <c:pt idx="6">
                  <c:v>3349</c:v>
                </c:pt>
                <c:pt idx="9">
                  <c:v>2930</c:v>
                </c:pt>
                <c:pt idx="12">
                  <c:v>2557</c:v>
                </c:pt>
              </c:numCache>
            </c:numRef>
          </c:val>
        </c:ser>
        <c:dLbls>
          <c:showLegendKey val="0"/>
          <c:showVal val="0"/>
          <c:showCatName val="0"/>
          <c:showSerName val="0"/>
          <c:showPercent val="0"/>
          <c:showBubbleSize val="0"/>
        </c:dLbls>
        <c:gapWidth val="100"/>
        <c:overlap val="100"/>
        <c:axId val="127043840"/>
        <c:axId val="12704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7043840"/>
        <c:axId val="127046016"/>
      </c:lineChart>
      <c:catAx>
        <c:axId val="12704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046016"/>
        <c:crosses val="autoZero"/>
        <c:auto val="1"/>
        <c:lblAlgn val="ctr"/>
        <c:lblOffset val="100"/>
        <c:tickLblSkip val="1"/>
        <c:tickMarkSkip val="1"/>
        <c:noMultiLvlLbl val="0"/>
      </c:catAx>
      <c:valAx>
        <c:axId val="12704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4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1241856"/>
        <c:axId val="131530752"/>
      </c:scatterChart>
      <c:valAx>
        <c:axId val="131241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30752"/>
        <c:crosses val="autoZero"/>
        <c:crossBetween val="midCat"/>
      </c:valAx>
      <c:valAx>
        <c:axId val="1315307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241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4.3</c:v>
                </c:pt>
                <c:pt idx="1">
                  <c:v>3.6</c:v>
                </c:pt>
                <c:pt idx="2">
                  <c:v>2.6</c:v>
                </c:pt>
                <c:pt idx="3">
                  <c:v>1.7</c:v>
                </c:pt>
                <c:pt idx="4">
                  <c:v>0.7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31581056"/>
        <c:axId val="131582976"/>
      </c:scatterChart>
      <c:valAx>
        <c:axId val="131581056"/>
        <c:scaling>
          <c:orientation val="minMax"/>
          <c:max val="13.9"/>
          <c:min val="9.2000000000000011"/>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82976"/>
        <c:crosses val="autoZero"/>
        <c:crossBetween val="midCat"/>
      </c:valAx>
      <c:valAx>
        <c:axId val="131582976"/>
        <c:scaling>
          <c:orientation val="minMax"/>
          <c:max val="8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581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33,595
32,758
65.56
15,840,492
15,079,315
600,992
9,816,878
2,556,882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大型</a:t>
          </a:r>
          <a:r>
            <a:rPr lang="ja-JP" altLang="ja-JP" sz="1300" b="0" i="0" baseline="0">
              <a:solidFill>
                <a:sysClr val="windowText" lastClr="000000"/>
              </a:solidFill>
              <a:latin typeface="+mn-lt"/>
              <a:ea typeface="+mn-ea"/>
              <a:cs typeface="+mn-cs"/>
            </a:rPr>
            <a:t>事業所の立地により類似団体平均を上回る税収があるため、</a:t>
          </a:r>
          <a:r>
            <a:rPr lang="ja-JP" altLang="en-US" sz="1300" b="0" i="0" baseline="0">
              <a:solidFill>
                <a:sysClr val="windowText" lastClr="000000"/>
              </a:solidFill>
              <a:latin typeface="+mn-lt"/>
              <a:ea typeface="+mn-ea"/>
              <a:cs typeface="+mn-cs"/>
            </a:rPr>
            <a:t>１．０１と</a:t>
          </a:r>
          <a:r>
            <a:rPr lang="ja-JP" altLang="ja-JP" sz="1300" b="0" i="0" baseline="0">
              <a:solidFill>
                <a:sysClr val="windowText" lastClr="000000"/>
              </a:solidFill>
              <a:latin typeface="+mn-lt"/>
              <a:ea typeface="+mn-ea"/>
              <a:cs typeface="+mn-cs"/>
            </a:rPr>
            <a:t>なっているが、税収減等の要因により昨年度よりも０．０</a:t>
          </a:r>
          <a:r>
            <a:rPr lang="ja-JP" altLang="en-US" sz="1300" b="0" i="0" baseline="0">
              <a:solidFill>
                <a:sysClr val="windowText" lastClr="000000"/>
              </a:solidFill>
              <a:latin typeface="+mn-lt"/>
              <a:ea typeface="+mn-ea"/>
              <a:cs typeface="+mn-cs"/>
            </a:rPr>
            <a:t>４</a:t>
          </a:r>
          <a:r>
            <a:rPr lang="ja-JP" altLang="ja-JP" sz="1300" b="0" i="0" baseline="0">
              <a:solidFill>
                <a:sysClr val="windowText" lastClr="000000"/>
              </a:solidFill>
              <a:latin typeface="+mn-lt"/>
              <a:ea typeface="+mn-ea"/>
              <a:cs typeface="+mn-cs"/>
            </a:rPr>
            <a:t>下がっている。</a:t>
          </a:r>
          <a:endParaRPr lang="ja-JP" altLang="ja-JP" sz="1300">
            <a:solidFill>
              <a:sysClr val="windowText" lastClr="000000"/>
            </a:solidFill>
            <a:latin typeface="+mn-lt"/>
            <a:ea typeface="+mn-ea"/>
            <a:cs typeface="+mn-cs"/>
          </a:endParaRPr>
        </a:p>
        <a:p>
          <a:pPr rtl="0"/>
          <a:r>
            <a:rPr lang="ja-JP" altLang="ja-JP" sz="1300" b="0" i="0" baseline="0">
              <a:solidFill>
                <a:sysClr val="windowText" lastClr="000000"/>
              </a:solidFill>
              <a:latin typeface="+mn-lt"/>
              <a:ea typeface="+mn-ea"/>
              <a:cs typeface="+mn-cs"/>
            </a:rPr>
            <a:t>　税収は、今後も減収となることが予想されるため、</a:t>
          </a:r>
          <a:r>
            <a:rPr lang="ja-JP" altLang="en-US" sz="1300" b="0" i="0" baseline="0">
              <a:solidFill>
                <a:sysClr val="windowText" lastClr="000000"/>
              </a:solidFill>
              <a:latin typeface="+mn-lt"/>
              <a:ea typeface="+mn-ea"/>
              <a:cs typeface="+mn-cs"/>
            </a:rPr>
            <a:t>総合計画</a:t>
          </a:r>
          <a:r>
            <a:rPr lang="ja-JP" altLang="ja-JP" sz="1300" b="0" i="0" baseline="0">
              <a:solidFill>
                <a:sysClr val="windowText" lastClr="000000"/>
              </a:solidFill>
              <a:latin typeface="+mn-lt"/>
              <a:ea typeface="+mn-ea"/>
              <a:cs typeface="+mn-cs"/>
            </a:rPr>
            <a:t>に沿った</a:t>
          </a:r>
          <a:r>
            <a:rPr lang="ja-JP" altLang="en-US" sz="1300" b="0" i="0" baseline="0">
              <a:solidFill>
                <a:sysClr val="windowText" lastClr="000000"/>
              </a:solidFill>
              <a:latin typeface="+mn-lt"/>
              <a:ea typeface="+mn-ea"/>
              <a:cs typeface="+mn-cs"/>
            </a:rPr>
            <a:t>適正な支出</a:t>
          </a:r>
          <a:r>
            <a:rPr lang="ja-JP" altLang="ja-JP" sz="1300" b="0" i="0" baseline="0">
              <a:solidFill>
                <a:sysClr val="windowText" lastClr="000000"/>
              </a:solidFill>
              <a:latin typeface="+mn-lt"/>
              <a:ea typeface="+mn-ea"/>
              <a:cs typeface="+mn-cs"/>
            </a:rPr>
            <a:t>に努める一方、新たな財源確保に向けた企業誘致や産業振興策を推進し、財政基盤の強化を図る。</a:t>
          </a:r>
          <a:endParaRPr lang="ja-JP" altLang="ja-JP" sz="1300">
            <a:solidFill>
              <a:sysClr val="windowText" lastClr="000000"/>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51646</xdr:rowOff>
    </xdr:from>
    <xdr:to>
      <xdr:col>7</xdr:col>
      <xdr:colOff>152400</xdr:colOff>
      <xdr:row>45</xdr:row>
      <xdr:rowOff>106256</xdr:rowOff>
    </xdr:to>
    <xdr:cxnSp macro="">
      <xdr:nvCxnSpPr>
        <xdr:cNvPr id="61" name="直線コネクタ 60"/>
        <xdr:cNvCxnSpPr/>
      </xdr:nvCxnSpPr>
      <xdr:spPr>
        <a:xfrm flipV="1">
          <a:off x="4953000" y="6566746"/>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78333</xdr:rowOff>
    </xdr:from>
    <xdr:ext cx="762000" cy="259045"/>
    <xdr:sp macro="" textlink="">
      <xdr:nvSpPr>
        <xdr:cNvPr id="62"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106256</xdr:rowOff>
    </xdr:from>
    <xdr:to>
      <xdr:col>7</xdr:col>
      <xdr:colOff>241300</xdr:colOff>
      <xdr:row>45</xdr:row>
      <xdr:rowOff>106256</xdr:rowOff>
    </xdr:to>
    <xdr:cxnSp macro="">
      <xdr:nvCxnSpPr>
        <xdr:cNvPr id="63" name="直線コネクタ 62"/>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138024</xdr:rowOff>
    </xdr:from>
    <xdr:ext cx="762000" cy="259045"/>
    <xdr:sp macro="" textlink="">
      <xdr:nvSpPr>
        <xdr:cNvPr id="64" name="財政力最大値テキスト"/>
        <xdr:cNvSpPr txBox="1"/>
      </xdr:nvSpPr>
      <xdr:spPr>
        <a:xfrm>
          <a:off x="5041900" y="631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38</xdr:row>
      <xdr:rowOff>51646</xdr:rowOff>
    </xdr:from>
    <xdr:to>
      <xdr:col>7</xdr:col>
      <xdr:colOff>241300</xdr:colOff>
      <xdr:row>38</xdr:row>
      <xdr:rowOff>51646</xdr:rowOff>
    </xdr:to>
    <xdr:cxnSp macro="">
      <xdr:nvCxnSpPr>
        <xdr:cNvPr id="65" name="直線コネクタ 64"/>
        <xdr:cNvCxnSpPr/>
      </xdr:nvCxnSpPr>
      <xdr:spPr>
        <a:xfrm>
          <a:off x="4864100" y="656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51646</xdr:rowOff>
    </xdr:to>
    <xdr:cxnSp macro="">
      <xdr:nvCxnSpPr>
        <xdr:cNvPr id="66" name="直線コネクタ 65"/>
        <xdr:cNvCxnSpPr/>
      </xdr:nvCxnSpPr>
      <xdr:spPr>
        <a:xfrm>
          <a:off x="4114800" y="65024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64787</xdr:rowOff>
    </xdr:from>
    <xdr:ext cx="762000" cy="259045"/>
    <xdr:sp macro="" textlink="">
      <xdr:nvSpPr>
        <xdr:cNvPr id="67" name="財政力平均値テキスト"/>
        <xdr:cNvSpPr txBox="1"/>
      </xdr:nvSpPr>
      <xdr:spPr>
        <a:xfrm>
          <a:off x="5041900" y="743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68" name="フローチャート : 判断 67"/>
        <xdr:cNvSpPr/>
      </xdr:nvSpPr>
      <xdr:spPr>
        <a:xfrm>
          <a:off x="49022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62230</xdr:rowOff>
    </xdr:from>
    <xdr:to>
      <xdr:col>6</xdr:col>
      <xdr:colOff>0</xdr:colOff>
      <xdr:row>37</xdr:row>
      <xdr:rowOff>158750</xdr:rowOff>
    </xdr:to>
    <xdr:cxnSp macro="">
      <xdr:nvCxnSpPr>
        <xdr:cNvPr id="69" name="直線コネクタ 68"/>
        <xdr:cNvCxnSpPr/>
      </xdr:nvCxnSpPr>
      <xdr:spPr>
        <a:xfrm>
          <a:off x="3225800" y="640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137160</xdr:rowOff>
    </xdr:from>
    <xdr:to>
      <xdr:col>4</xdr:col>
      <xdr:colOff>482600</xdr:colOff>
      <xdr:row>37</xdr:row>
      <xdr:rowOff>62230</xdr:rowOff>
    </xdr:to>
    <xdr:cxnSp macro="">
      <xdr:nvCxnSpPr>
        <xdr:cNvPr id="72" name="直線コネクタ 71"/>
        <xdr:cNvCxnSpPr/>
      </xdr:nvCxnSpPr>
      <xdr:spPr>
        <a:xfrm>
          <a:off x="2336800" y="630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163830</xdr:rowOff>
    </xdr:from>
    <xdr:to>
      <xdr:col>3</xdr:col>
      <xdr:colOff>279400</xdr:colOff>
      <xdr:row>36</xdr:row>
      <xdr:rowOff>137160</xdr:rowOff>
    </xdr:to>
    <xdr:cxnSp macro="">
      <xdr:nvCxnSpPr>
        <xdr:cNvPr id="75" name="直線コネクタ 74"/>
        <xdr:cNvCxnSpPr/>
      </xdr:nvCxnSpPr>
      <xdr:spPr>
        <a:xfrm>
          <a:off x="1447800" y="6164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6" name="フローチャート : 判断 75"/>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77" name="テキスト ボックス 7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78" name="フローチャート : 判断 77"/>
        <xdr:cNvSpPr/>
      </xdr:nvSpPr>
      <xdr:spPr>
        <a:xfrm>
          <a:off x="1397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114740</xdr:rowOff>
    </xdr:from>
    <xdr:ext cx="762000" cy="259045"/>
    <xdr:sp macro="" textlink="">
      <xdr:nvSpPr>
        <xdr:cNvPr id="79" name="テキスト ボックス 78"/>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846</xdr:rowOff>
    </xdr:from>
    <xdr:to>
      <xdr:col>7</xdr:col>
      <xdr:colOff>203200</xdr:colOff>
      <xdr:row>38</xdr:row>
      <xdr:rowOff>102446</xdr:rowOff>
    </xdr:to>
    <xdr:sp macro="" textlink="">
      <xdr:nvSpPr>
        <xdr:cNvPr id="85" name="円/楕円 84"/>
        <xdr:cNvSpPr/>
      </xdr:nvSpPr>
      <xdr:spPr>
        <a:xfrm>
          <a:off x="4902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93573</xdr:rowOff>
    </xdr:from>
    <xdr:ext cx="762000" cy="259045"/>
    <xdr:sp macro="" textlink="">
      <xdr:nvSpPr>
        <xdr:cNvPr id="86" name="財政力該当値テキスト"/>
        <xdr:cNvSpPr txBox="1"/>
      </xdr:nvSpPr>
      <xdr:spPr>
        <a:xfrm>
          <a:off x="5041900" y="643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7" name="円/楕円 86"/>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88" name="テキスト ボックス 87"/>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11430</xdr:rowOff>
    </xdr:from>
    <xdr:to>
      <xdr:col>4</xdr:col>
      <xdr:colOff>533400</xdr:colOff>
      <xdr:row>37</xdr:row>
      <xdr:rowOff>113030</xdr:rowOff>
    </xdr:to>
    <xdr:sp macro="" textlink="">
      <xdr:nvSpPr>
        <xdr:cNvPr id="89" name="円/楕円 88"/>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123207</xdr:rowOff>
    </xdr:from>
    <xdr:ext cx="762000" cy="259045"/>
    <xdr:sp macro="" textlink="">
      <xdr:nvSpPr>
        <xdr:cNvPr id="90" name="テキスト ボックス 89"/>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86360</xdr:rowOff>
    </xdr:from>
    <xdr:to>
      <xdr:col>3</xdr:col>
      <xdr:colOff>330200</xdr:colOff>
      <xdr:row>37</xdr:row>
      <xdr:rowOff>16510</xdr:rowOff>
    </xdr:to>
    <xdr:sp macro="" textlink="">
      <xdr:nvSpPr>
        <xdr:cNvPr id="91" name="円/楕円 90"/>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26687</xdr:rowOff>
    </xdr:from>
    <xdr:ext cx="762000" cy="259045"/>
    <xdr:sp macro="" textlink="">
      <xdr:nvSpPr>
        <xdr:cNvPr id="92" name="テキスト ボックス 91"/>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113030</xdr:rowOff>
    </xdr:from>
    <xdr:to>
      <xdr:col>2</xdr:col>
      <xdr:colOff>127000</xdr:colOff>
      <xdr:row>36</xdr:row>
      <xdr:rowOff>43180</xdr:rowOff>
    </xdr:to>
    <xdr:sp macro="" textlink="">
      <xdr:nvSpPr>
        <xdr:cNvPr id="93" name="円/楕円 92"/>
        <xdr:cNvSpPr/>
      </xdr:nvSpPr>
      <xdr:spPr>
        <a:xfrm>
          <a:off x="1397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53357</xdr:rowOff>
    </xdr:from>
    <xdr:ext cx="762000" cy="259045"/>
    <xdr:sp macro="" textlink="">
      <xdr:nvSpPr>
        <xdr:cNvPr id="94" name="テキスト ボックス 93"/>
        <xdr:cNvSpPr txBox="1"/>
      </xdr:nvSpPr>
      <xdr:spPr>
        <a:xfrm>
          <a:off x="1066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latin typeface="+mn-lt"/>
              <a:ea typeface="+mn-ea"/>
              <a:cs typeface="+mn-cs"/>
            </a:rPr>
            <a:t>　</a:t>
          </a:r>
          <a:r>
            <a:rPr lang="ja-JP" altLang="ja-JP" sz="1300" b="0" i="0" baseline="0">
              <a:solidFill>
                <a:sysClr val="windowText" lastClr="000000"/>
              </a:solidFill>
              <a:latin typeface="+mn-lt"/>
              <a:ea typeface="+mn-ea"/>
              <a:cs typeface="+mn-cs"/>
            </a:rPr>
            <a:t>起債の抑制による公債費の減等により８</a:t>
          </a:r>
          <a:r>
            <a:rPr lang="ja-JP" altLang="en-US" sz="1300" b="0" i="0" baseline="0">
              <a:solidFill>
                <a:sysClr val="windowText" lastClr="000000"/>
              </a:solidFill>
              <a:latin typeface="+mn-lt"/>
              <a:ea typeface="+mn-ea"/>
              <a:cs typeface="+mn-cs"/>
            </a:rPr>
            <a:t>１</a:t>
          </a:r>
          <a:r>
            <a:rPr lang="ja-JP" altLang="ja-JP" sz="1300" b="0" i="0" baseline="0">
              <a:solidFill>
                <a:sysClr val="windowText" lastClr="000000"/>
              </a:solidFill>
              <a:latin typeface="+mn-lt"/>
              <a:ea typeface="+mn-ea"/>
              <a:cs typeface="+mn-cs"/>
            </a:rPr>
            <a:t>．</a:t>
          </a:r>
          <a:r>
            <a:rPr lang="ja-JP" altLang="en-US" sz="1300" b="0" i="0" baseline="0">
              <a:solidFill>
                <a:sysClr val="windowText" lastClr="000000"/>
              </a:solidFill>
              <a:latin typeface="+mn-lt"/>
              <a:ea typeface="+mn-ea"/>
              <a:cs typeface="+mn-cs"/>
            </a:rPr>
            <a:t>６</a:t>
          </a:r>
          <a:r>
            <a:rPr lang="ja-JP" altLang="ja-JP" sz="1300" b="0" i="0" baseline="0">
              <a:solidFill>
                <a:sysClr val="windowText" lastClr="000000"/>
              </a:solidFill>
              <a:latin typeface="+mn-lt"/>
              <a:ea typeface="+mn-ea"/>
              <a:cs typeface="+mn-cs"/>
            </a:rPr>
            <a:t>％と類似団体平均を下回っている。（対前年度比　</a:t>
          </a:r>
          <a:r>
            <a:rPr lang="ja-JP" altLang="en-US" sz="1300" b="0" i="0" baseline="0">
              <a:solidFill>
                <a:sysClr val="windowText" lastClr="000000"/>
              </a:solidFill>
              <a:latin typeface="+mn-lt"/>
              <a:ea typeface="+mn-ea"/>
              <a:cs typeface="+mn-cs"/>
            </a:rPr>
            <a:t>０</a:t>
          </a:r>
          <a:r>
            <a:rPr lang="ja-JP" altLang="ja-JP" sz="1300" b="0" i="0" baseline="0">
              <a:solidFill>
                <a:sysClr val="windowText" lastClr="000000"/>
              </a:solidFill>
              <a:latin typeface="+mn-lt"/>
              <a:ea typeface="+mn-ea"/>
              <a:cs typeface="+mn-cs"/>
            </a:rPr>
            <a:t>．</a:t>
          </a:r>
          <a:r>
            <a:rPr lang="ja-JP" altLang="en-US" sz="1300" b="0" i="0" baseline="0">
              <a:solidFill>
                <a:sysClr val="windowText" lastClr="000000"/>
              </a:solidFill>
              <a:latin typeface="+mn-lt"/>
              <a:ea typeface="+mn-ea"/>
              <a:cs typeface="+mn-cs"/>
            </a:rPr>
            <a:t>９</a:t>
          </a:r>
          <a:r>
            <a:rPr lang="ja-JP" altLang="ja-JP" sz="1300" b="0" i="0" baseline="0">
              <a:solidFill>
                <a:sysClr val="windowText" lastClr="000000"/>
              </a:solidFill>
              <a:latin typeface="+mn-lt"/>
              <a:ea typeface="+mn-ea"/>
              <a:cs typeface="+mn-cs"/>
            </a:rPr>
            <a:t>％</a:t>
          </a:r>
          <a:r>
            <a:rPr lang="ja-JP" altLang="en-US" sz="1300" b="0" i="0" baseline="0">
              <a:solidFill>
                <a:sysClr val="windowText" lastClr="000000"/>
              </a:solidFill>
              <a:latin typeface="+mn-lt"/>
              <a:ea typeface="+mn-ea"/>
              <a:cs typeface="+mn-cs"/>
            </a:rPr>
            <a:t>減少</a:t>
          </a:r>
          <a:r>
            <a:rPr lang="ja-JP" altLang="ja-JP" sz="1300" b="0" i="0" baseline="0">
              <a:solidFill>
                <a:sysClr val="windowText" lastClr="000000"/>
              </a:solidFill>
              <a:latin typeface="+mn-lt"/>
              <a:ea typeface="+mn-ea"/>
              <a:cs typeface="+mn-cs"/>
            </a:rPr>
            <a:t>）</a:t>
          </a:r>
          <a:endParaRPr lang="ja-JP" altLang="ja-JP" sz="1300">
            <a:solidFill>
              <a:sysClr val="windowText" lastClr="000000"/>
            </a:solidFill>
            <a:latin typeface="+mn-lt"/>
            <a:ea typeface="+mn-ea"/>
            <a:cs typeface="+mn-cs"/>
          </a:endParaRPr>
        </a:p>
        <a:p>
          <a:pPr rtl="0"/>
          <a:r>
            <a:rPr lang="ja-JP" altLang="ja-JP" sz="1300" b="0" i="0" baseline="0">
              <a:solidFill>
                <a:sysClr val="windowText" lastClr="000000"/>
              </a:solidFill>
              <a:latin typeface="+mn-lt"/>
              <a:ea typeface="+mn-ea"/>
              <a:cs typeface="+mn-cs"/>
            </a:rPr>
            <a:t>　福祉関係扶助費等の増加、地方税の減収などの理由により、今後も急激な良化は見込めない状況にある。行財政改革の着実な推進により、比率の上昇を抑制する。</a:t>
          </a:r>
          <a:endParaRPr lang="ja-JP" altLang="ja-JP" sz="1300">
            <a:solidFill>
              <a:sysClr val="windowText" lastClr="000000"/>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86541</xdr:rowOff>
    </xdr:from>
    <xdr:to>
      <xdr:col>7</xdr:col>
      <xdr:colOff>152400</xdr:colOff>
      <xdr:row>66</xdr:row>
      <xdr:rowOff>99785</xdr:rowOff>
    </xdr:to>
    <xdr:cxnSp macro="">
      <xdr:nvCxnSpPr>
        <xdr:cNvPr id="126" name="直線コネクタ 125"/>
        <xdr:cNvCxnSpPr/>
      </xdr:nvCxnSpPr>
      <xdr:spPr>
        <a:xfrm flipV="1">
          <a:off x="4953000" y="10202091"/>
          <a:ext cx="0" cy="1213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7"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8" name="直線コネクタ 127"/>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1468</xdr:rowOff>
    </xdr:from>
    <xdr:ext cx="762000" cy="259045"/>
    <xdr:sp macro="" textlink="">
      <xdr:nvSpPr>
        <xdr:cNvPr id="129" name="財政構造の弾力性最大値テキスト"/>
        <xdr:cNvSpPr txBox="1"/>
      </xdr:nvSpPr>
      <xdr:spPr>
        <a:xfrm>
          <a:off x="5041900" y="994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59</xdr:row>
      <xdr:rowOff>86541</xdr:rowOff>
    </xdr:from>
    <xdr:to>
      <xdr:col>7</xdr:col>
      <xdr:colOff>241300</xdr:colOff>
      <xdr:row>59</xdr:row>
      <xdr:rowOff>86541</xdr:rowOff>
    </xdr:to>
    <xdr:cxnSp macro="">
      <xdr:nvCxnSpPr>
        <xdr:cNvPr id="130" name="直線コネクタ 129"/>
        <xdr:cNvCxnSpPr/>
      </xdr:nvCxnSpPr>
      <xdr:spPr>
        <a:xfrm>
          <a:off x="4864100" y="1020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101237</xdr:rowOff>
    </xdr:from>
    <xdr:to>
      <xdr:col>7</xdr:col>
      <xdr:colOff>152400</xdr:colOff>
      <xdr:row>60</xdr:row>
      <xdr:rowOff>163285</xdr:rowOff>
    </xdr:to>
    <xdr:cxnSp macro="">
      <xdr:nvCxnSpPr>
        <xdr:cNvPr id="131" name="直線コネクタ 130"/>
        <xdr:cNvCxnSpPr/>
      </xdr:nvCxnSpPr>
      <xdr:spPr>
        <a:xfrm flipV="1">
          <a:off x="4114800" y="10388237"/>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65694</xdr:rowOff>
    </xdr:from>
    <xdr:ext cx="762000" cy="259045"/>
    <xdr:sp macro="" textlink="">
      <xdr:nvSpPr>
        <xdr:cNvPr id="132" name="財政構造の弾力性平均値テキスト"/>
        <xdr:cNvSpPr txBox="1"/>
      </xdr:nvSpPr>
      <xdr:spPr>
        <a:xfrm>
          <a:off x="5041900" y="1069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93617</xdr:rowOff>
    </xdr:from>
    <xdr:to>
      <xdr:col>7</xdr:col>
      <xdr:colOff>203200</xdr:colOff>
      <xdr:row>63</xdr:row>
      <xdr:rowOff>23767</xdr:rowOff>
    </xdr:to>
    <xdr:sp macro="" textlink="">
      <xdr:nvSpPr>
        <xdr:cNvPr id="133" name="フローチャート : 判断 132"/>
        <xdr:cNvSpPr/>
      </xdr:nvSpPr>
      <xdr:spPr>
        <a:xfrm>
          <a:off x="49022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127907</xdr:rowOff>
    </xdr:from>
    <xdr:to>
      <xdr:col>6</xdr:col>
      <xdr:colOff>0</xdr:colOff>
      <xdr:row>60</xdr:row>
      <xdr:rowOff>163285</xdr:rowOff>
    </xdr:to>
    <xdr:cxnSp macro="">
      <xdr:nvCxnSpPr>
        <xdr:cNvPr id="134" name="直線コネクタ 133"/>
        <xdr:cNvCxnSpPr/>
      </xdr:nvCxnSpPr>
      <xdr:spPr>
        <a:xfrm>
          <a:off x="3225800" y="102434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169454</xdr:rowOff>
    </xdr:from>
    <xdr:to>
      <xdr:col>6</xdr:col>
      <xdr:colOff>50800</xdr:colOff>
      <xdr:row>63</xdr:row>
      <xdr:rowOff>99604</xdr:rowOff>
    </xdr:to>
    <xdr:sp macro="" textlink="">
      <xdr:nvSpPr>
        <xdr:cNvPr id="135" name="フローチャート : 判断 134"/>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84381</xdr:rowOff>
    </xdr:from>
    <xdr:ext cx="736600" cy="259045"/>
    <xdr:sp macro="" textlink="">
      <xdr:nvSpPr>
        <xdr:cNvPr id="136" name="テキスト ボックス 135"/>
        <xdr:cNvSpPr txBox="1"/>
      </xdr:nvSpPr>
      <xdr:spPr>
        <a:xfrm>
          <a:off x="3733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127907</xdr:rowOff>
    </xdr:from>
    <xdr:to>
      <xdr:col>4</xdr:col>
      <xdr:colOff>482600</xdr:colOff>
      <xdr:row>60</xdr:row>
      <xdr:rowOff>18506</xdr:rowOff>
    </xdr:to>
    <xdr:cxnSp macro="">
      <xdr:nvCxnSpPr>
        <xdr:cNvPr id="137" name="直線コネクタ 136"/>
        <xdr:cNvCxnSpPr/>
      </xdr:nvCxnSpPr>
      <xdr:spPr>
        <a:xfrm flipV="1">
          <a:off x="2336800" y="102434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107406</xdr:rowOff>
    </xdr:from>
    <xdr:to>
      <xdr:col>4</xdr:col>
      <xdr:colOff>533400</xdr:colOff>
      <xdr:row>63</xdr:row>
      <xdr:rowOff>37556</xdr:rowOff>
    </xdr:to>
    <xdr:sp macro="" textlink="">
      <xdr:nvSpPr>
        <xdr:cNvPr id="138" name="フローチャート : 判断 137"/>
        <xdr:cNvSpPr/>
      </xdr:nvSpPr>
      <xdr:spPr>
        <a:xfrm>
          <a:off x="3175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22333</xdr:rowOff>
    </xdr:from>
    <xdr:ext cx="762000" cy="259045"/>
    <xdr:sp macro="" textlink="">
      <xdr:nvSpPr>
        <xdr:cNvPr id="139" name="テキスト ボックス 138"/>
        <xdr:cNvSpPr txBox="1"/>
      </xdr:nvSpPr>
      <xdr:spPr>
        <a:xfrm>
          <a:off x="2844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60</xdr:row>
      <xdr:rowOff>18506</xdr:rowOff>
    </xdr:to>
    <xdr:cxnSp macro="">
      <xdr:nvCxnSpPr>
        <xdr:cNvPr id="140" name="直線コネクタ 139"/>
        <xdr:cNvCxnSpPr/>
      </xdr:nvCxnSpPr>
      <xdr:spPr>
        <a:xfrm>
          <a:off x="1447800" y="1016762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41" name="フローチャート : 判断 140"/>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63699</xdr:rowOff>
    </xdr:from>
    <xdr:ext cx="762000" cy="259045"/>
    <xdr:sp macro="" textlink="">
      <xdr:nvSpPr>
        <xdr:cNvPr id="142" name="テキスト ボックス 141"/>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43" name="フローチャート : 判断 142"/>
        <xdr:cNvSpPr/>
      </xdr:nvSpPr>
      <xdr:spPr>
        <a:xfrm>
          <a:off x="1397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22333</xdr:rowOff>
    </xdr:from>
    <xdr:ext cx="762000" cy="259045"/>
    <xdr:sp macro="" textlink="">
      <xdr:nvSpPr>
        <xdr:cNvPr id="144" name="テキスト ボックス 143"/>
        <xdr:cNvSpPr txBox="1"/>
      </xdr:nvSpPr>
      <xdr:spPr>
        <a:xfrm>
          <a:off x="1066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50437</xdr:rowOff>
    </xdr:from>
    <xdr:to>
      <xdr:col>7</xdr:col>
      <xdr:colOff>203200</xdr:colOff>
      <xdr:row>60</xdr:row>
      <xdr:rowOff>152037</xdr:rowOff>
    </xdr:to>
    <xdr:sp macro="" textlink="">
      <xdr:nvSpPr>
        <xdr:cNvPr id="150" name="円/楕円 149"/>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66964</xdr:rowOff>
    </xdr:from>
    <xdr:ext cx="762000" cy="259045"/>
    <xdr:sp macro="" textlink="">
      <xdr:nvSpPr>
        <xdr:cNvPr id="151" name="財政構造の弾力性該当値テキスト"/>
        <xdr:cNvSpPr txBox="1"/>
      </xdr:nvSpPr>
      <xdr:spPr>
        <a:xfrm>
          <a:off x="5041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112485</xdr:rowOff>
    </xdr:from>
    <xdr:to>
      <xdr:col>6</xdr:col>
      <xdr:colOff>50800</xdr:colOff>
      <xdr:row>61</xdr:row>
      <xdr:rowOff>42635</xdr:rowOff>
    </xdr:to>
    <xdr:sp macro="" textlink="">
      <xdr:nvSpPr>
        <xdr:cNvPr id="152" name="円/楕円 151"/>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52812</xdr:rowOff>
    </xdr:from>
    <xdr:ext cx="736600" cy="259045"/>
    <xdr:sp macro="" textlink="">
      <xdr:nvSpPr>
        <xdr:cNvPr id="153" name="テキスト ボックス 152"/>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77107</xdr:rowOff>
    </xdr:from>
    <xdr:to>
      <xdr:col>4</xdr:col>
      <xdr:colOff>533400</xdr:colOff>
      <xdr:row>60</xdr:row>
      <xdr:rowOff>7257</xdr:rowOff>
    </xdr:to>
    <xdr:sp macro="" textlink="">
      <xdr:nvSpPr>
        <xdr:cNvPr id="154" name="円/楕円 153"/>
        <xdr:cNvSpPr/>
      </xdr:nvSpPr>
      <xdr:spPr>
        <a:xfrm>
          <a:off x="3175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17434</xdr:rowOff>
    </xdr:from>
    <xdr:ext cx="762000" cy="259045"/>
    <xdr:sp macro="" textlink="">
      <xdr:nvSpPr>
        <xdr:cNvPr id="155" name="テキスト ボックス 154"/>
        <xdr:cNvSpPr txBox="1"/>
      </xdr:nvSpPr>
      <xdr:spPr>
        <a:xfrm>
          <a:off x="2844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139156</xdr:rowOff>
    </xdr:from>
    <xdr:to>
      <xdr:col>3</xdr:col>
      <xdr:colOff>330200</xdr:colOff>
      <xdr:row>60</xdr:row>
      <xdr:rowOff>69306</xdr:rowOff>
    </xdr:to>
    <xdr:sp macro="" textlink="">
      <xdr:nvSpPr>
        <xdr:cNvPr id="156" name="円/楕円 155"/>
        <xdr:cNvSpPr/>
      </xdr:nvSpPr>
      <xdr:spPr>
        <a:xfrm>
          <a:off x="2286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79483</xdr:rowOff>
    </xdr:from>
    <xdr:ext cx="762000" cy="259045"/>
    <xdr:sp macro="" textlink="">
      <xdr:nvSpPr>
        <xdr:cNvPr id="157" name="テキスト ボックス 156"/>
        <xdr:cNvSpPr txBox="1"/>
      </xdr:nvSpPr>
      <xdr:spPr>
        <a:xfrm>
          <a:off x="1955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58" name="円/楕円 157"/>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59" name="テキスト ボックス 158"/>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[163,779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物件費は、地方分権の推進により市で行うべき業務が拡充されていることもあり、業務の外部委託経費等を中心に増加傾向となっている。ＣＡＴＶ事業や市民プール等の管理運営事業は、市の出資する法人へ委託しているが、委託先の対象を民間企業へ広げることによりコストの低減を図っていくことも考えられ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42709</xdr:rowOff>
    </xdr:from>
    <xdr:to>
      <xdr:col>7</xdr:col>
      <xdr:colOff>152400</xdr:colOff>
      <xdr:row>83</xdr:row>
      <xdr:rowOff>83313</xdr:rowOff>
    </xdr:to>
    <xdr:cxnSp macro="">
      <xdr:nvCxnSpPr>
        <xdr:cNvPr id="194" name="直線コネクタ 193"/>
        <xdr:cNvCxnSpPr/>
      </xdr:nvCxnSpPr>
      <xdr:spPr>
        <a:xfrm>
          <a:off x="4114800" y="14273059"/>
          <a:ext cx="8382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126206</xdr:rowOff>
    </xdr:from>
    <xdr:to>
      <xdr:col>6</xdr:col>
      <xdr:colOff>0</xdr:colOff>
      <xdr:row>83</xdr:row>
      <xdr:rowOff>42709</xdr:rowOff>
    </xdr:to>
    <xdr:cxnSp macro="">
      <xdr:nvCxnSpPr>
        <xdr:cNvPr id="197" name="直線コネクタ 196"/>
        <xdr:cNvCxnSpPr/>
      </xdr:nvCxnSpPr>
      <xdr:spPr>
        <a:xfrm>
          <a:off x="3225800" y="14185106"/>
          <a:ext cx="8890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126206</xdr:rowOff>
    </xdr:from>
    <xdr:to>
      <xdr:col>4</xdr:col>
      <xdr:colOff>482600</xdr:colOff>
      <xdr:row>82</xdr:row>
      <xdr:rowOff>155355</xdr:rowOff>
    </xdr:to>
    <xdr:cxnSp macro="">
      <xdr:nvCxnSpPr>
        <xdr:cNvPr id="200" name="直線コネクタ 199"/>
        <xdr:cNvCxnSpPr/>
      </xdr:nvCxnSpPr>
      <xdr:spPr>
        <a:xfrm flipV="1">
          <a:off x="2336800" y="14185106"/>
          <a:ext cx="889000" cy="2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155355</xdr:rowOff>
    </xdr:from>
    <xdr:to>
      <xdr:col>3</xdr:col>
      <xdr:colOff>279400</xdr:colOff>
      <xdr:row>83</xdr:row>
      <xdr:rowOff>55257</xdr:rowOff>
    </xdr:to>
    <xdr:cxnSp macro="">
      <xdr:nvCxnSpPr>
        <xdr:cNvPr id="203" name="直線コネクタ 202"/>
        <xdr:cNvCxnSpPr/>
      </xdr:nvCxnSpPr>
      <xdr:spPr>
        <a:xfrm flipV="1">
          <a:off x="1447800" y="14214255"/>
          <a:ext cx="889000" cy="7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32513</xdr:rowOff>
    </xdr:from>
    <xdr:to>
      <xdr:col>7</xdr:col>
      <xdr:colOff>203200</xdr:colOff>
      <xdr:row>83</xdr:row>
      <xdr:rowOff>134113</xdr:rowOff>
    </xdr:to>
    <xdr:sp macro="" textlink="">
      <xdr:nvSpPr>
        <xdr:cNvPr id="213" name="円/楕円 212"/>
        <xdr:cNvSpPr/>
      </xdr:nvSpPr>
      <xdr:spPr>
        <a:xfrm>
          <a:off x="4902200" y="142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4590</xdr:rowOff>
    </xdr:from>
    <xdr:ext cx="762000" cy="259045"/>
    <xdr:sp macro="" textlink="">
      <xdr:nvSpPr>
        <xdr:cNvPr id="214" name="人件費・物件費等の状況該当値テキスト"/>
        <xdr:cNvSpPr txBox="1"/>
      </xdr:nvSpPr>
      <xdr:spPr>
        <a:xfrm>
          <a:off x="5041900" y="1423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163,779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163359</xdr:rowOff>
    </xdr:from>
    <xdr:to>
      <xdr:col>6</xdr:col>
      <xdr:colOff>50800</xdr:colOff>
      <xdr:row>83</xdr:row>
      <xdr:rowOff>93509</xdr:rowOff>
    </xdr:to>
    <xdr:sp macro="" textlink="">
      <xdr:nvSpPr>
        <xdr:cNvPr id="215" name="円/楕円 214"/>
        <xdr:cNvSpPr/>
      </xdr:nvSpPr>
      <xdr:spPr>
        <a:xfrm>
          <a:off x="4064000" y="142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78286</xdr:rowOff>
    </xdr:from>
    <xdr:ext cx="736600" cy="259045"/>
    <xdr:sp macro="" textlink="">
      <xdr:nvSpPr>
        <xdr:cNvPr id="216" name="テキスト ボックス 215"/>
        <xdr:cNvSpPr txBox="1"/>
      </xdr:nvSpPr>
      <xdr:spPr>
        <a:xfrm>
          <a:off x="3733800" y="14308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158,731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75406</xdr:rowOff>
    </xdr:from>
    <xdr:to>
      <xdr:col>4</xdr:col>
      <xdr:colOff>533400</xdr:colOff>
      <xdr:row>83</xdr:row>
      <xdr:rowOff>5556</xdr:rowOff>
    </xdr:to>
    <xdr:sp macro="" textlink="">
      <xdr:nvSpPr>
        <xdr:cNvPr id="217" name="円/楕円 216"/>
        <xdr:cNvSpPr/>
      </xdr:nvSpPr>
      <xdr:spPr>
        <a:xfrm>
          <a:off x="3175000" y="141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15733</xdr:rowOff>
    </xdr:from>
    <xdr:ext cx="762000" cy="259045"/>
    <xdr:sp macro="" textlink="">
      <xdr:nvSpPr>
        <xdr:cNvPr id="218" name="テキスト ボックス 217"/>
        <xdr:cNvSpPr txBox="1"/>
      </xdr:nvSpPr>
      <xdr:spPr>
        <a:xfrm>
          <a:off x="2844800" y="139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147,796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104555</xdr:rowOff>
    </xdr:from>
    <xdr:to>
      <xdr:col>3</xdr:col>
      <xdr:colOff>330200</xdr:colOff>
      <xdr:row>83</xdr:row>
      <xdr:rowOff>34705</xdr:rowOff>
    </xdr:to>
    <xdr:sp macro="" textlink="">
      <xdr:nvSpPr>
        <xdr:cNvPr id="219" name="円/楕円 218"/>
        <xdr:cNvSpPr/>
      </xdr:nvSpPr>
      <xdr:spPr>
        <a:xfrm>
          <a:off x="2286000" y="141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19482</xdr:rowOff>
    </xdr:from>
    <xdr:ext cx="762000" cy="259045"/>
    <xdr:sp macro="" textlink="">
      <xdr:nvSpPr>
        <xdr:cNvPr id="220" name="テキスト ボックス 219"/>
        <xdr:cNvSpPr txBox="1"/>
      </xdr:nvSpPr>
      <xdr:spPr>
        <a:xfrm>
          <a:off x="1955800" y="1424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151,420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4457</xdr:rowOff>
    </xdr:from>
    <xdr:to>
      <xdr:col>2</xdr:col>
      <xdr:colOff>127000</xdr:colOff>
      <xdr:row>83</xdr:row>
      <xdr:rowOff>106057</xdr:rowOff>
    </xdr:to>
    <xdr:sp macro="" textlink="">
      <xdr:nvSpPr>
        <xdr:cNvPr id="221" name="円/楕円 220"/>
        <xdr:cNvSpPr/>
      </xdr:nvSpPr>
      <xdr:spPr>
        <a:xfrm>
          <a:off x="1397000" y="142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90834</xdr:rowOff>
    </xdr:from>
    <xdr:ext cx="762000" cy="259045"/>
    <xdr:sp macro="" textlink="">
      <xdr:nvSpPr>
        <xdr:cNvPr id="222" name="テキスト ボックス 221"/>
        <xdr:cNvSpPr txBox="1"/>
      </xdr:nvSpPr>
      <xdr:spPr>
        <a:xfrm>
          <a:off x="1066800" y="1432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en-US" altLang="ja-JP" sz="1100" baseline="0">
              <a:solidFill>
                <a:schemeClr val="dk1"/>
              </a:solidFill>
              <a:latin typeface="+mn-lt"/>
              <a:ea typeface="+mn-ea"/>
              <a:cs typeface="+mn-cs"/>
            </a:rPr>
            <a:t> </a:t>
          </a:r>
          <a:r>
            <a:rPr kumimoji="1" lang="ja-JP" altLang="en-US" sz="1100" baseline="0">
              <a:solidFill>
                <a:schemeClr val="dk1"/>
              </a:solidFill>
              <a:latin typeface="+mn-lt"/>
              <a:ea typeface="+mn-ea"/>
              <a:cs typeface="+mn-cs"/>
            </a:rPr>
            <a:t>　</a:t>
          </a:r>
          <a:r>
            <a:rPr kumimoji="1" lang="ja-JP" altLang="ja-JP" sz="1300" baseline="0">
              <a:solidFill>
                <a:schemeClr val="dk1"/>
              </a:solidFill>
              <a:latin typeface="+mn-lt"/>
              <a:ea typeface="+mn-ea"/>
              <a:cs typeface="+mn-cs"/>
            </a:rPr>
            <a:t>本年度のラスパイレス指数は</a:t>
          </a:r>
          <a:r>
            <a:rPr kumimoji="1" lang="en-US" altLang="ja-JP" sz="1300" baseline="0">
              <a:solidFill>
                <a:schemeClr val="dk1"/>
              </a:solidFill>
              <a:latin typeface="+mn-lt"/>
              <a:ea typeface="+mn-ea"/>
              <a:cs typeface="+mn-cs"/>
            </a:rPr>
            <a:t>97.6</a:t>
          </a:r>
          <a:r>
            <a:rPr kumimoji="1" lang="ja-JP" altLang="ja-JP" sz="1300" baseline="0">
              <a:solidFill>
                <a:schemeClr val="dk1"/>
              </a:solidFill>
              <a:latin typeface="+mn-lt"/>
              <a:ea typeface="+mn-ea"/>
              <a:cs typeface="+mn-cs"/>
            </a:rPr>
            <a:t>であり、昨年と比較して</a:t>
          </a:r>
          <a:r>
            <a:rPr kumimoji="1" lang="en-US" altLang="ja-JP" sz="1300" baseline="0">
              <a:solidFill>
                <a:schemeClr val="dk1"/>
              </a:solidFill>
              <a:latin typeface="+mn-lt"/>
              <a:ea typeface="+mn-ea"/>
              <a:cs typeface="+mn-cs"/>
            </a:rPr>
            <a:t>1.0</a:t>
          </a:r>
          <a:r>
            <a:rPr kumimoji="1" lang="ja-JP" altLang="ja-JP" sz="1300" baseline="0">
              <a:solidFill>
                <a:schemeClr val="dk1"/>
              </a:solidFill>
              <a:latin typeface="+mn-lt"/>
              <a:ea typeface="+mn-ea"/>
              <a:cs typeface="+mn-cs"/>
            </a:rPr>
            <a:t>ポイントの増加となった。しかし、類似団体と比較すると、</a:t>
          </a:r>
          <a:r>
            <a:rPr kumimoji="1" lang="en-US" altLang="ja-JP" sz="1300" baseline="0">
              <a:solidFill>
                <a:schemeClr val="dk1"/>
              </a:solidFill>
              <a:latin typeface="+mn-lt"/>
              <a:ea typeface="+mn-ea"/>
              <a:cs typeface="+mn-cs"/>
            </a:rPr>
            <a:t>0.1</a:t>
          </a:r>
          <a:r>
            <a:rPr kumimoji="1" lang="ja-JP" altLang="ja-JP" sz="1300" baseline="0">
              <a:solidFill>
                <a:schemeClr val="dk1"/>
              </a:solidFill>
              <a:latin typeface="+mn-lt"/>
              <a:ea typeface="+mn-ea"/>
              <a:cs typeface="+mn-cs"/>
            </a:rPr>
            <a:t>ポイント平均値を下回っている。</a:t>
          </a:r>
          <a:endParaRPr kumimoji="1" lang="en-US" altLang="ja-JP" sz="1300" baseline="0">
            <a:solidFill>
              <a:schemeClr val="dk1"/>
            </a:solidFill>
            <a:latin typeface="+mn-lt"/>
            <a:ea typeface="+mn-ea"/>
            <a:cs typeface="+mn-cs"/>
          </a:endParaRPr>
        </a:p>
        <a:p>
          <a:pPr fontAlgn="base"/>
          <a:r>
            <a:rPr kumimoji="1" lang="ja-JP" altLang="ja-JP" sz="1300" baseline="0">
              <a:solidFill>
                <a:schemeClr val="dk1"/>
              </a:solidFill>
              <a:latin typeface="+mn-lt"/>
              <a:ea typeface="+mn-ea"/>
              <a:cs typeface="+mn-cs"/>
            </a:rPr>
            <a:t>増加の主な要因としては、経験年数階層内の職員の分布の変動が</a:t>
          </a:r>
          <a:r>
            <a:rPr kumimoji="1" lang="ja-JP" altLang="en-US" sz="1300" baseline="0">
              <a:solidFill>
                <a:schemeClr val="dk1"/>
              </a:solidFill>
              <a:latin typeface="+mn-lt"/>
              <a:ea typeface="+mn-ea"/>
              <a:cs typeface="+mn-cs"/>
            </a:rPr>
            <a:t>挙げ</a:t>
          </a:r>
          <a:r>
            <a:rPr kumimoji="1" lang="ja-JP" altLang="ja-JP" sz="1300" baseline="0">
              <a:solidFill>
                <a:schemeClr val="dk1"/>
              </a:solidFill>
              <a:latin typeface="+mn-lt"/>
              <a:ea typeface="+mn-ea"/>
              <a:cs typeface="+mn-cs"/>
            </a:rPr>
            <a:t>られる。</a:t>
          </a:r>
          <a:endParaRPr kumimoji="1" lang="en-US" altLang="ja-JP" sz="1300" baseline="0">
            <a:solidFill>
              <a:schemeClr val="dk1"/>
            </a:solidFill>
            <a:latin typeface="+mn-lt"/>
            <a:ea typeface="+mn-ea"/>
            <a:cs typeface="+mn-cs"/>
          </a:endParaRPr>
        </a:p>
        <a:p>
          <a:r>
            <a:rPr kumimoji="1" lang="ja-JP" altLang="ja-JP" sz="1300">
              <a:solidFill>
                <a:schemeClr val="dk1"/>
              </a:solidFill>
              <a:latin typeface="+mn-lt"/>
              <a:ea typeface="+mn-ea"/>
              <a:cs typeface="+mn-cs"/>
            </a:rPr>
            <a:t>　今後も、人事院勧告に沿った給与の適正化に努める。</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84</xdr:row>
      <xdr:rowOff>15522</xdr:rowOff>
    </xdr:to>
    <xdr:cxnSp macro="">
      <xdr:nvCxnSpPr>
        <xdr:cNvPr id="256" name="直線コネクタ 255"/>
        <xdr:cNvCxnSpPr/>
      </xdr:nvCxnSpPr>
      <xdr:spPr>
        <a:xfrm>
          <a:off x="16179800" y="14283266"/>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84</xdr:row>
      <xdr:rowOff>2116</xdr:rowOff>
    </xdr:to>
    <xdr:cxnSp macro="">
      <xdr:nvCxnSpPr>
        <xdr:cNvPr id="259" name="直線コネクタ 258"/>
        <xdr:cNvCxnSpPr/>
      </xdr:nvCxnSpPr>
      <xdr:spPr>
        <a:xfrm flipV="1">
          <a:off x="15290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89</xdr:row>
      <xdr:rowOff>2822</xdr:rowOff>
    </xdr:to>
    <xdr:cxnSp macro="">
      <xdr:nvCxnSpPr>
        <xdr:cNvPr id="262" name="直線コネクタ 261"/>
        <xdr:cNvCxnSpPr/>
      </xdr:nvCxnSpPr>
      <xdr:spPr>
        <a:xfrm flipV="1">
          <a:off x="14401800" y="14403916"/>
          <a:ext cx="889000" cy="85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2822</xdr:rowOff>
    </xdr:from>
    <xdr:to>
      <xdr:col>21</xdr:col>
      <xdr:colOff>0</xdr:colOff>
      <xdr:row>89</xdr:row>
      <xdr:rowOff>123472</xdr:rowOff>
    </xdr:to>
    <xdr:cxnSp macro="">
      <xdr:nvCxnSpPr>
        <xdr:cNvPr id="265" name="直線コネクタ 264"/>
        <xdr:cNvCxnSpPr/>
      </xdr:nvCxnSpPr>
      <xdr:spPr>
        <a:xfrm flipV="1">
          <a:off x="13512800" y="152618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69" name="テキスト ボックス 268"/>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5" name="円/楕円 274"/>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152699</xdr:rowOff>
    </xdr:from>
    <xdr:ext cx="762000" cy="259045"/>
    <xdr:sp macro="" textlink="">
      <xdr:nvSpPr>
        <xdr:cNvPr id="276"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7" name="円/楕円 276"/>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8" name="テキスト ボックス 277"/>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9" name="円/楕円 278"/>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80" name="テキスト ボックス 279"/>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123472</xdr:rowOff>
    </xdr:from>
    <xdr:to>
      <xdr:col>21</xdr:col>
      <xdr:colOff>50800</xdr:colOff>
      <xdr:row>89</xdr:row>
      <xdr:rowOff>53622</xdr:rowOff>
    </xdr:to>
    <xdr:sp macro="" textlink="">
      <xdr:nvSpPr>
        <xdr:cNvPr id="281" name="円/楕円 280"/>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63799</xdr:rowOff>
    </xdr:from>
    <xdr:ext cx="762000" cy="259045"/>
    <xdr:sp macro="" textlink="">
      <xdr:nvSpPr>
        <xdr:cNvPr id="282" name="テキスト ボックス 281"/>
        <xdr:cNvSpPr txBox="1"/>
      </xdr:nvSpPr>
      <xdr:spPr>
        <a:xfrm>
          <a:off x="14020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83" name="円/楕円 282"/>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84" name="テキスト ボックス 283"/>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en-US" altLang="ja-JP" sz="1300">
              <a:solidFill>
                <a:schemeClr val="dk1"/>
              </a:solidFill>
              <a:latin typeface="+mn-lt"/>
              <a:ea typeface="+mn-ea"/>
              <a:cs typeface="+mn-cs"/>
            </a:rPr>
            <a:t>H28.1.1</a:t>
          </a:r>
          <a:r>
            <a:rPr kumimoji="1" lang="ja-JP" altLang="ja-JP" sz="1300">
              <a:solidFill>
                <a:schemeClr val="dk1"/>
              </a:solidFill>
              <a:latin typeface="+mn-lt"/>
              <a:ea typeface="+mn-ea"/>
              <a:cs typeface="+mn-cs"/>
            </a:rPr>
            <a:t>現在の本市における住民基本台帳人口は</a:t>
          </a:r>
          <a:r>
            <a:rPr kumimoji="1" lang="en-US" altLang="ja-JP" sz="1300">
              <a:solidFill>
                <a:schemeClr val="dk1"/>
              </a:solidFill>
              <a:latin typeface="+mn-lt"/>
              <a:ea typeface="+mn-ea"/>
              <a:cs typeface="+mn-cs"/>
            </a:rPr>
            <a:t>33,595</a:t>
          </a:r>
          <a:r>
            <a:rPr kumimoji="1" lang="ja-JP" altLang="ja-JP" sz="1300">
              <a:solidFill>
                <a:schemeClr val="dk1"/>
              </a:solidFill>
              <a:latin typeface="+mn-lt"/>
              <a:ea typeface="+mn-ea"/>
              <a:cs typeface="+mn-cs"/>
            </a:rPr>
            <a:t>人であり、前年に比べ</a:t>
          </a:r>
          <a:r>
            <a:rPr kumimoji="1" lang="en-US" altLang="ja-JP" sz="1300">
              <a:solidFill>
                <a:schemeClr val="dk1"/>
              </a:solidFill>
              <a:latin typeface="+mn-lt"/>
              <a:ea typeface="+mn-ea"/>
              <a:cs typeface="+mn-cs"/>
            </a:rPr>
            <a:t>422</a:t>
          </a:r>
          <a:r>
            <a:rPr kumimoji="1" lang="ja-JP" altLang="ja-JP" sz="1300">
              <a:solidFill>
                <a:schemeClr val="dk1"/>
              </a:solidFill>
              <a:latin typeface="+mn-lt"/>
              <a:ea typeface="+mn-ea"/>
              <a:cs typeface="+mn-cs"/>
            </a:rPr>
            <a:t>人の減となっている。また、職員数も昨年度と比べ</a:t>
          </a:r>
          <a:r>
            <a:rPr kumimoji="1" lang="en-US" altLang="ja-JP" sz="1300">
              <a:solidFill>
                <a:schemeClr val="dk1"/>
              </a:solidFill>
              <a:latin typeface="+mn-lt"/>
              <a:ea typeface="+mn-ea"/>
              <a:cs typeface="+mn-cs"/>
            </a:rPr>
            <a:t>7</a:t>
          </a:r>
          <a:r>
            <a:rPr kumimoji="1" lang="ja-JP" altLang="ja-JP" sz="1300">
              <a:solidFill>
                <a:schemeClr val="dk1"/>
              </a:solidFill>
              <a:latin typeface="+mn-lt"/>
              <a:ea typeface="+mn-ea"/>
              <a:cs typeface="+mn-cs"/>
            </a:rPr>
            <a:t>人の減となった。</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近年、大量退職者を見据えて職員採用を行ってきたが、採用者決定後に突然の退職などがあったため、採用者を確保することができず、職員数が減少となっている。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今後も、大量退職者を見越した計画的な定員管理に努める。</a:t>
          </a:r>
          <a:endParaRPr lang="ja-JP" altLang="ja-JP" sz="1300"/>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106499</xdr:rowOff>
    </xdr:from>
    <xdr:to>
      <xdr:col>24</xdr:col>
      <xdr:colOff>558800</xdr:colOff>
      <xdr:row>62</xdr:row>
      <xdr:rowOff>118563</xdr:rowOff>
    </xdr:to>
    <xdr:cxnSp macro="">
      <xdr:nvCxnSpPr>
        <xdr:cNvPr id="321" name="直線コネクタ 320"/>
        <xdr:cNvCxnSpPr/>
      </xdr:nvCxnSpPr>
      <xdr:spPr>
        <a:xfrm flipV="1">
          <a:off x="16179800" y="1073639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13426</xdr:rowOff>
    </xdr:from>
    <xdr:to>
      <xdr:col>23</xdr:col>
      <xdr:colOff>406400</xdr:colOff>
      <xdr:row>62</xdr:row>
      <xdr:rowOff>118563</xdr:rowOff>
    </xdr:to>
    <xdr:cxnSp macro="">
      <xdr:nvCxnSpPr>
        <xdr:cNvPr id="324" name="直線コネクタ 323"/>
        <xdr:cNvCxnSpPr/>
      </xdr:nvCxnSpPr>
      <xdr:spPr>
        <a:xfrm>
          <a:off x="15290800" y="10643326"/>
          <a:ext cx="889000" cy="10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114209</xdr:rowOff>
    </xdr:from>
    <xdr:to>
      <xdr:col>22</xdr:col>
      <xdr:colOff>203200</xdr:colOff>
      <xdr:row>62</xdr:row>
      <xdr:rowOff>13426</xdr:rowOff>
    </xdr:to>
    <xdr:cxnSp macro="">
      <xdr:nvCxnSpPr>
        <xdr:cNvPr id="327" name="直線コネクタ 326"/>
        <xdr:cNvCxnSpPr/>
      </xdr:nvCxnSpPr>
      <xdr:spPr>
        <a:xfrm>
          <a:off x="14401800" y="10572659"/>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114209</xdr:rowOff>
    </xdr:from>
    <xdr:to>
      <xdr:col>21</xdr:col>
      <xdr:colOff>0</xdr:colOff>
      <xdr:row>63</xdr:row>
      <xdr:rowOff>7438</xdr:rowOff>
    </xdr:to>
    <xdr:cxnSp macro="">
      <xdr:nvCxnSpPr>
        <xdr:cNvPr id="330" name="直線コネクタ 329"/>
        <xdr:cNvCxnSpPr/>
      </xdr:nvCxnSpPr>
      <xdr:spPr>
        <a:xfrm flipV="1">
          <a:off x="13512800" y="10572659"/>
          <a:ext cx="889000" cy="2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40" name="円/楕円 339"/>
        <xdr:cNvSpPr/>
      </xdr:nvSpPr>
      <xdr:spPr>
        <a:xfrm>
          <a:off x="16967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27776</xdr:rowOff>
    </xdr:from>
    <xdr:ext cx="762000" cy="259045"/>
    <xdr:sp macro="" textlink="">
      <xdr:nvSpPr>
        <xdr:cNvPr id="341" name="定員管理の状況該当値テキスト"/>
        <xdr:cNvSpPr txBox="1"/>
      </xdr:nvSpPr>
      <xdr:spPr>
        <a:xfrm>
          <a:off x="17106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67763</xdr:rowOff>
    </xdr:from>
    <xdr:to>
      <xdr:col>23</xdr:col>
      <xdr:colOff>457200</xdr:colOff>
      <xdr:row>62</xdr:row>
      <xdr:rowOff>169363</xdr:rowOff>
    </xdr:to>
    <xdr:sp macro="" textlink="">
      <xdr:nvSpPr>
        <xdr:cNvPr id="342" name="円/楕円 341"/>
        <xdr:cNvSpPr/>
      </xdr:nvSpPr>
      <xdr:spPr>
        <a:xfrm>
          <a:off x="16129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154140</xdr:rowOff>
    </xdr:from>
    <xdr:ext cx="736600" cy="259045"/>
    <xdr:sp macro="" textlink="">
      <xdr:nvSpPr>
        <xdr:cNvPr id="343" name="テキスト ボックス 342"/>
        <xdr:cNvSpPr txBox="1"/>
      </xdr:nvSpPr>
      <xdr:spPr>
        <a:xfrm>
          <a:off x="15798800" y="1078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134076</xdr:rowOff>
    </xdr:from>
    <xdr:to>
      <xdr:col>22</xdr:col>
      <xdr:colOff>254000</xdr:colOff>
      <xdr:row>62</xdr:row>
      <xdr:rowOff>64226</xdr:rowOff>
    </xdr:to>
    <xdr:sp macro="" textlink="">
      <xdr:nvSpPr>
        <xdr:cNvPr id="344" name="円/楕円 343"/>
        <xdr:cNvSpPr/>
      </xdr:nvSpPr>
      <xdr:spPr>
        <a:xfrm>
          <a:off x="15240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49003</xdr:rowOff>
    </xdr:from>
    <xdr:ext cx="762000" cy="259045"/>
    <xdr:sp macro="" textlink="">
      <xdr:nvSpPr>
        <xdr:cNvPr id="345" name="テキスト ボックス 344"/>
        <xdr:cNvSpPr txBox="1"/>
      </xdr:nvSpPr>
      <xdr:spPr>
        <a:xfrm>
          <a:off x="14909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63409</xdr:rowOff>
    </xdr:from>
    <xdr:to>
      <xdr:col>21</xdr:col>
      <xdr:colOff>50800</xdr:colOff>
      <xdr:row>61</xdr:row>
      <xdr:rowOff>165009</xdr:rowOff>
    </xdr:to>
    <xdr:sp macro="" textlink="">
      <xdr:nvSpPr>
        <xdr:cNvPr id="346" name="円/楕円 345"/>
        <xdr:cNvSpPr/>
      </xdr:nvSpPr>
      <xdr:spPr>
        <a:xfrm>
          <a:off x="14351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149786</xdr:rowOff>
    </xdr:from>
    <xdr:ext cx="762000" cy="259045"/>
    <xdr:sp macro="" textlink="">
      <xdr:nvSpPr>
        <xdr:cNvPr id="347" name="テキスト ボックス 346"/>
        <xdr:cNvSpPr txBox="1"/>
      </xdr:nvSpPr>
      <xdr:spPr>
        <a:xfrm>
          <a:off x="14020800" y="1060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128088</xdr:rowOff>
    </xdr:from>
    <xdr:to>
      <xdr:col>19</xdr:col>
      <xdr:colOff>533400</xdr:colOff>
      <xdr:row>63</xdr:row>
      <xdr:rowOff>58238</xdr:rowOff>
    </xdr:to>
    <xdr:sp macro="" textlink="">
      <xdr:nvSpPr>
        <xdr:cNvPr id="348" name="円/楕円 347"/>
        <xdr:cNvSpPr/>
      </xdr:nvSpPr>
      <xdr:spPr>
        <a:xfrm>
          <a:off x="13462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43015</xdr:rowOff>
    </xdr:from>
    <xdr:ext cx="762000" cy="259045"/>
    <xdr:sp macro="" textlink="">
      <xdr:nvSpPr>
        <xdr:cNvPr id="349" name="テキスト ボックス 348"/>
        <xdr:cNvSpPr txBox="1"/>
      </xdr:nvSpPr>
      <xdr:spPr>
        <a:xfrm>
          <a:off x="13131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過去からの起債抑制策により類似団体平均を大幅に下回っており、比率も年々低下している。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しかし、今後起債予定の大型普通建設事業が複数控えていることもあり、将来的に上昇していく</a:t>
          </a:r>
          <a:r>
            <a:rPr lang="ja-JP" altLang="ja-JP" sz="1300" b="0" i="0" baseline="0">
              <a:solidFill>
                <a:schemeClr val="dk1"/>
              </a:solidFill>
              <a:latin typeface="+mn-lt"/>
              <a:ea typeface="+mn-ea"/>
              <a:cs typeface="+mn-cs"/>
            </a:rPr>
            <a:t>見通しである。今後も緊急度や住民ニーズを的確に把握し、起債対象事業を選択することにより、起債に過度に依存しない財政運営に努める。</a:t>
          </a:r>
          <a:endParaRPr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31448</xdr:rowOff>
    </xdr:from>
    <xdr:to>
      <xdr:col>24</xdr:col>
      <xdr:colOff>558800</xdr:colOff>
      <xdr:row>36</xdr:row>
      <xdr:rowOff>146352</xdr:rowOff>
    </xdr:to>
    <xdr:cxnSp macro="">
      <xdr:nvCxnSpPr>
        <xdr:cNvPr id="385" name="直線コネクタ 384"/>
        <xdr:cNvCxnSpPr/>
      </xdr:nvCxnSpPr>
      <xdr:spPr>
        <a:xfrm flipV="1">
          <a:off x="16179800" y="62036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146352</xdr:rowOff>
    </xdr:from>
    <xdr:to>
      <xdr:col>23</xdr:col>
      <xdr:colOff>406400</xdr:colOff>
      <xdr:row>37</xdr:row>
      <xdr:rowOff>78317</xdr:rowOff>
    </xdr:to>
    <xdr:cxnSp macro="">
      <xdr:nvCxnSpPr>
        <xdr:cNvPr id="388" name="直線コネクタ 387"/>
        <xdr:cNvCxnSpPr/>
      </xdr:nvCxnSpPr>
      <xdr:spPr>
        <a:xfrm flipV="1">
          <a:off x="15290800" y="63185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78317</xdr:rowOff>
    </xdr:from>
    <xdr:to>
      <xdr:col>22</xdr:col>
      <xdr:colOff>203200</xdr:colOff>
      <xdr:row>38</xdr:row>
      <xdr:rowOff>21772</xdr:rowOff>
    </xdr:to>
    <xdr:cxnSp macro="">
      <xdr:nvCxnSpPr>
        <xdr:cNvPr id="391" name="直線コネクタ 390"/>
        <xdr:cNvCxnSpPr/>
      </xdr:nvCxnSpPr>
      <xdr:spPr>
        <a:xfrm flipV="1">
          <a:off x="14401800" y="64219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21772</xdr:rowOff>
    </xdr:from>
    <xdr:to>
      <xdr:col>21</xdr:col>
      <xdr:colOff>0</xdr:colOff>
      <xdr:row>38</xdr:row>
      <xdr:rowOff>102205</xdr:rowOff>
    </xdr:to>
    <xdr:cxnSp macro="">
      <xdr:nvCxnSpPr>
        <xdr:cNvPr id="394" name="直線コネクタ 393"/>
        <xdr:cNvCxnSpPr/>
      </xdr:nvCxnSpPr>
      <xdr:spPr>
        <a:xfrm flipV="1">
          <a:off x="13512800" y="65368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152098</xdr:rowOff>
    </xdr:from>
    <xdr:to>
      <xdr:col>24</xdr:col>
      <xdr:colOff>609600</xdr:colOff>
      <xdr:row>36</xdr:row>
      <xdr:rowOff>82248</xdr:rowOff>
    </xdr:to>
    <xdr:sp macro="" textlink="">
      <xdr:nvSpPr>
        <xdr:cNvPr id="404" name="円/楕円 403"/>
        <xdr:cNvSpPr/>
      </xdr:nvSpPr>
      <xdr:spPr>
        <a:xfrm>
          <a:off x="169672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73375</xdr:rowOff>
    </xdr:from>
    <xdr:ext cx="762000" cy="259045"/>
    <xdr:sp macro="" textlink="">
      <xdr:nvSpPr>
        <xdr:cNvPr id="405" name="公債費負担の状況該当値テキスト"/>
        <xdr:cNvSpPr txBox="1"/>
      </xdr:nvSpPr>
      <xdr:spPr>
        <a:xfrm>
          <a:off x="17106900" y="60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95552</xdr:rowOff>
    </xdr:from>
    <xdr:to>
      <xdr:col>23</xdr:col>
      <xdr:colOff>457200</xdr:colOff>
      <xdr:row>37</xdr:row>
      <xdr:rowOff>25702</xdr:rowOff>
    </xdr:to>
    <xdr:sp macro="" textlink="">
      <xdr:nvSpPr>
        <xdr:cNvPr id="406" name="円/楕円 405"/>
        <xdr:cNvSpPr/>
      </xdr:nvSpPr>
      <xdr:spPr>
        <a:xfrm>
          <a:off x="16129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35879</xdr:rowOff>
    </xdr:from>
    <xdr:ext cx="736600" cy="259045"/>
    <xdr:sp macro="" textlink="">
      <xdr:nvSpPr>
        <xdr:cNvPr id="407" name="テキスト ボックス 406"/>
        <xdr:cNvSpPr txBox="1"/>
      </xdr:nvSpPr>
      <xdr:spPr>
        <a:xfrm>
          <a:off x="15798800" y="603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27517</xdr:rowOff>
    </xdr:from>
    <xdr:to>
      <xdr:col>22</xdr:col>
      <xdr:colOff>254000</xdr:colOff>
      <xdr:row>37</xdr:row>
      <xdr:rowOff>129117</xdr:rowOff>
    </xdr:to>
    <xdr:sp macro="" textlink="">
      <xdr:nvSpPr>
        <xdr:cNvPr id="408" name="円/楕円 407"/>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409" name="テキスト ボックス 40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142422</xdr:rowOff>
    </xdr:from>
    <xdr:to>
      <xdr:col>21</xdr:col>
      <xdr:colOff>50800</xdr:colOff>
      <xdr:row>38</xdr:row>
      <xdr:rowOff>72572</xdr:rowOff>
    </xdr:to>
    <xdr:sp macro="" textlink="">
      <xdr:nvSpPr>
        <xdr:cNvPr id="410" name="円/楕円 409"/>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82749</xdr:rowOff>
    </xdr:from>
    <xdr:ext cx="762000" cy="259045"/>
    <xdr:sp macro="" textlink="">
      <xdr:nvSpPr>
        <xdr:cNvPr id="411" name="テキスト ボックス 410"/>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51405</xdr:rowOff>
    </xdr:from>
    <xdr:to>
      <xdr:col>19</xdr:col>
      <xdr:colOff>533400</xdr:colOff>
      <xdr:row>38</xdr:row>
      <xdr:rowOff>153005</xdr:rowOff>
    </xdr:to>
    <xdr:sp macro="" textlink="">
      <xdr:nvSpPr>
        <xdr:cNvPr id="412" name="円/楕円 411"/>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163182</xdr:rowOff>
    </xdr:from>
    <xdr:ext cx="762000" cy="259045"/>
    <xdr:sp macro="" textlink="">
      <xdr:nvSpPr>
        <xdr:cNvPr id="413" name="テキスト ボックス 412"/>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財政調整基金をはじめ充当可能基金が市の規模からみると非常に多額であること等の理由でマイナスとなり、比率が表示されない状況である。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また、地方債残高は、今後起債予定の大型普通建設事業が複数控えていることもあり、</a:t>
          </a:r>
          <a:r>
            <a:rPr lang="ja-JP" altLang="en-US" sz="1300" b="0" i="0" baseline="0">
              <a:solidFill>
                <a:schemeClr val="dk1"/>
              </a:solidFill>
              <a:latin typeface="+mn-lt"/>
              <a:ea typeface="+mn-ea"/>
              <a:cs typeface="+mn-cs"/>
            </a:rPr>
            <a:t>将来負担比率は</a:t>
          </a:r>
          <a:r>
            <a:rPr lang="ja-JP" altLang="ja-JP" sz="1300" b="0" i="0" baseline="0">
              <a:solidFill>
                <a:schemeClr val="dk1"/>
              </a:solidFill>
              <a:latin typeface="+mn-lt"/>
              <a:ea typeface="+mn-ea"/>
              <a:cs typeface="+mn-cs"/>
            </a:rPr>
            <a:t>将来的に上昇していく見通しである。今後</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、税収の減額等厳しい財政運営が予想されるが、事業の効果や時期を見極めた上で事業を実施し、過度に市債に依存しない財政運営に努める。</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7"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8" name="フローチャート : 判断 447"/>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9" name="フローチャート : 判断 448"/>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0" name="テキスト ボックス 449"/>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1355</xdr:rowOff>
    </xdr:from>
    <xdr:to>
      <xdr:col>22</xdr:col>
      <xdr:colOff>254000</xdr:colOff>
      <xdr:row>16</xdr:row>
      <xdr:rowOff>102955</xdr:rowOff>
    </xdr:to>
    <xdr:sp macro="" textlink="">
      <xdr:nvSpPr>
        <xdr:cNvPr id="451" name="フローチャート : 判断 450"/>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2" name="テキスト ボックス 451"/>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96266</xdr:rowOff>
    </xdr:from>
    <xdr:to>
      <xdr:col>21</xdr:col>
      <xdr:colOff>50800</xdr:colOff>
      <xdr:row>17</xdr:row>
      <xdr:rowOff>26416</xdr:rowOff>
    </xdr:to>
    <xdr:sp macro="" textlink="">
      <xdr:nvSpPr>
        <xdr:cNvPr id="453" name="フローチャート : 判断 452"/>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4" name="テキスト ボックス 453"/>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5" name="フローチャート : 判断 454"/>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6" name="テキスト ボックス 455"/>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33,595
32,758
65.56
15,840,492
15,079,315
600,992
9,816,878
2,556,882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latin typeface="+mn-lt"/>
              <a:ea typeface="+mn-ea"/>
              <a:cs typeface="+mn-cs"/>
            </a:rPr>
            <a:t>　</a:t>
          </a:r>
          <a:r>
            <a:rPr lang="ja-JP" altLang="ja-JP" sz="1200" b="0" i="0" baseline="0">
              <a:solidFill>
                <a:sysClr val="windowText" lastClr="000000"/>
              </a:solidFill>
              <a:latin typeface="+mn-lt"/>
              <a:ea typeface="+mn-ea"/>
              <a:cs typeface="+mn-cs"/>
            </a:rPr>
            <a:t>類似団体平均と比較すると、人件費に係る経常収支比率は高くなっているが、これは税収減で分母となる経常一般財源が減少する一方で、人件費に充当した特定財源の額も減少したためである。</a:t>
          </a:r>
          <a:endParaRPr lang="ja-JP" altLang="ja-JP" sz="1200">
            <a:solidFill>
              <a:sysClr val="windowText" lastClr="000000"/>
            </a:solidFill>
            <a:latin typeface="+mn-lt"/>
            <a:ea typeface="+mn-ea"/>
            <a:cs typeface="+mn-cs"/>
          </a:endParaRPr>
        </a:p>
        <a:p>
          <a:pPr rtl="0"/>
          <a:r>
            <a:rPr lang="ja-JP" altLang="ja-JP" sz="1200" b="0" i="0" baseline="0">
              <a:solidFill>
                <a:sysClr val="windowText" lastClr="000000"/>
              </a:solidFill>
              <a:latin typeface="+mn-lt"/>
              <a:ea typeface="+mn-ea"/>
              <a:cs typeface="+mn-cs"/>
            </a:rPr>
            <a:t>　人口１人当たりの人件費は７</a:t>
          </a:r>
          <a:r>
            <a:rPr lang="ja-JP" altLang="en-US" sz="1200" b="0" i="0" baseline="0">
              <a:solidFill>
                <a:sysClr val="windowText" lastClr="000000"/>
              </a:solidFill>
              <a:latin typeface="+mn-lt"/>
              <a:ea typeface="+mn-ea"/>
              <a:cs typeface="+mn-cs"/>
            </a:rPr>
            <a:t>９</a:t>
          </a:r>
          <a:r>
            <a:rPr lang="ja-JP" altLang="ja-JP" sz="1200" b="0" i="0" baseline="0">
              <a:solidFill>
                <a:sysClr val="windowText" lastClr="000000"/>
              </a:solidFill>
              <a:latin typeface="+mn-lt"/>
              <a:ea typeface="+mn-ea"/>
              <a:cs typeface="+mn-cs"/>
            </a:rPr>
            <a:t>，</a:t>
          </a:r>
          <a:r>
            <a:rPr lang="ja-JP" altLang="en-US" sz="1200" b="0" i="0" baseline="0">
              <a:solidFill>
                <a:sysClr val="windowText" lastClr="000000"/>
              </a:solidFill>
              <a:latin typeface="+mn-lt"/>
              <a:ea typeface="+mn-ea"/>
              <a:cs typeface="+mn-cs"/>
            </a:rPr>
            <a:t>６７５</a:t>
          </a:r>
          <a:r>
            <a:rPr lang="ja-JP" altLang="ja-JP" sz="1200" b="0" i="0" baseline="0">
              <a:solidFill>
                <a:sysClr val="windowText" lastClr="000000"/>
              </a:solidFill>
              <a:latin typeface="+mn-lt"/>
              <a:ea typeface="+mn-ea"/>
              <a:cs typeface="+mn-cs"/>
            </a:rPr>
            <a:t>円と前年度より</a:t>
          </a:r>
          <a:r>
            <a:rPr lang="ja-JP" altLang="en-US" sz="1200" b="0" i="0" baseline="0">
              <a:solidFill>
                <a:sysClr val="windowText" lastClr="000000"/>
              </a:solidFill>
              <a:latin typeface="+mn-lt"/>
              <a:ea typeface="+mn-ea"/>
              <a:cs typeface="+mn-cs"/>
            </a:rPr>
            <a:t>３</a:t>
          </a:r>
          <a:r>
            <a:rPr lang="ja-JP" altLang="ja-JP" sz="1200" b="0" i="0" baseline="0">
              <a:solidFill>
                <a:sysClr val="windowText" lastClr="000000"/>
              </a:solidFill>
              <a:latin typeface="+mn-lt"/>
              <a:ea typeface="+mn-ea"/>
              <a:cs typeface="+mn-cs"/>
            </a:rPr>
            <a:t>，</a:t>
          </a:r>
          <a:r>
            <a:rPr lang="ja-JP" altLang="en-US" sz="1200" b="0" i="0" baseline="0">
              <a:solidFill>
                <a:sysClr val="windowText" lastClr="000000"/>
              </a:solidFill>
              <a:latin typeface="+mn-lt"/>
              <a:ea typeface="+mn-ea"/>
              <a:cs typeface="+mn-cs"/>
            </a:rPr>
            <a:t>２２０</a:t>
          </a:r>
          <a:r>
            <a:rPr lang="ja-JP" altLang="ja-JP" sz="1200" b="0" i="0" baseline="0">
              <a:solidFill>
                <a:sysClr val="windowText" lastClr="000000"/>
              </a:solidFill>
              <a:latin typeface="+mn-lt"/>
              <a:ea typeface="+mn-ea"/>
              <a:cs typeface="+mn-cs"/>
            </a:rPr>
            <a:t>円の増、人件費に係る経常収支比率が前年度より</a:t>
          </a:r>
          <a:r>
            <a:rPr lang="ja-JP" altLang="en-US" sz="1200" b="0" i="0" baseline="0">
              <a:solidFill>
                <a:sysClr val="windowText" lastClr="000000"/>
              </a:solidFill>
              <a:latin typeface="+mn-lt"/>
              <a:ea typeface="+mn-ea"/>
              <a:cs typeface="+mn-cs"/>
            </a:rPr>
            <a:t>０</a:t>
          </a:r>
          <a:r>
            <a:rPr lang="ja-JP" altLang="ja-JP" sz="1200" b="0" i="0" baseline="0">
              <a:solidFill>
                <a:sysClr val="windowText" lastClr="000000"/>
              </a:solidFill>
              <a:latin typeface="+mn-lt"/>
              <a:ea typeface="+mn-ea"/>
              <a:cs typeface="+mn-cs"/>
            </a:rPr>
            <a:t>．</a:t>
          </a:r>
          <a:r>
            <a:rPr lang="ja-JP" altLang="en-US" sz="1200" b="0" i="0" baseline="0">
              <a:solidFill>
                <a:sysClr val="windowText" lastClr="000000"/>
              </a:solidFill>
              <a:latin typeface="+mn-lt"/>
              <a:ea typeface="+mn-ea"/>
              <a:cs typeface="+mn-cs"/>
            </a:rPr>
            <a:t>５</a:t>
          </a:r>
          <a:r>
            <a:rPr lang="ja-JP" altLang="ja-JP" sz="1200" b="0" i="0" baseline="0">
              <a:solidFill>
                <a:sysClr val="windowText" lastClr="000000"/>
              </a:solidFill>
              <a:latin typeface="+mn-lt"/>
              <a:ea typeface="+mn-ea"/>
              <a:cs typeface="+mn-cs"/>
            </a:rPr>
            <a:t>％の増となったが、これは人事院勧告に基づく職員給与の増に伴な</a:t>
          </a:r>
          <a:r>
            <a:rPr lang="ja-JP" altLang="en-US" sz="1200" b="0" i="0" baseline="0">
              <a:solidFill>
                <a:sysClr val="windowText" lastClr="000000"/>
              </a:solidFill>
              <a:latin typeface="+mn-lt"/>
              <a:ea typeface="+mn-ea"/>
              <a:cs typeface="+mn-cs"/>
            </a:rPr>
            <a:t>うもの</a:t>
          </a:r>
          <a:r>
            <a:rPr lang="ja-JP" altLang="ja-JP" sz="1200" b="0" i="0" baseline="0">
              <a:solidFill>
                <a:sysClr val="windowText" lastClr="000000"/>
              </a:solidFill>
              <a:latin typeface="+mn-lt"/>
              <a:ea typeface="+mn-ea"/>
              <a:cs typeface="+mn-cs"/>
            </a:rPr>
            <a:t>である。</a:t>
          </a:r>
          <a:endParaRPr lang="ja-JP" altLang="ja-JP" sz="1200">
            <a:solidFill>
              <a:sysClr val="windowText" lastClr="000000"/>
            </a:solidFill>
            <a:latin typeface="+mn-lt"/>
            <a:ea typeface="+mn-ea"/>
            <a:cs typeface="+mn-cs"/>
          </a:endParaRPr>
        </a:p>
        <a:p>
          <a:pPr rtl="0"/>
          <a:r>
            <a:rPr lang="ja-JP" altLang="ja-JP" sz="1200" b="0" i="0" baseline="0">
              <a:solidFill>
                <a:sysClr val="windowText" lastClr="000000"/>
              </a:solidFill>
              <a:latin typeface="+mn-lt"/>
              <a:ea typeface="+mn-ea"/>
              <a:cs typeface="+mn-cs"/>
            </a:rPr>
            <a:t>　今後</a:t>
          </a:r>
          <a:r>
            <a:rPr lang="ja-JP" altLang="en-US" sz="1200" b="0" i="0" baseline="0">
              <a:solidFill>
                <a:sysClr val="windowText" lastClr="000000"/>
              </a:solidFill>
              <a:latin typeface="+mn-lt"/>
              <a:ea typeface="+mn-ea"/>
              <a:cs typeface="+mn-cs"/>
            </a:rPr>
            <a:t>も行財政改革へ</a:t>
          </a:r>
          <a:r>
            <a:rPr lang="ja-JP" altLang="ja-JP" sz="1200" b="0" i="0" baseline="0">
              <a:solidFill>
                <a:sysClr val="windowText" lastClr="000000"/>
              </a:solidFill>
              <a:latin typeface="+mn-lt"/>
              <a:ea typeface="+mn-ea"/>
              <a:cs typeface="+mn-cs"/>
            </a:rPr>
            <a:t>の取り組みを通じて、人件費の抑制に努める。</a:t>
          </a:r>
          <a:endParaRPr lang="ja-JP" altLang="ja-JP" sz="1200">
            <a:solidFill>
              <a:sysClr val="windowText" lastClr="000000"/>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114300</xdr:rowOff>
    </xdr:to>
    <xdr:cxnSp macro="">
      <xdr:nvCxnSpPr>
        <xdr:cNvPr id="66" name="直線コネクタ 65"/>
        <xdr:cNvCxnSpPr/>
      </xdr:nvCxnSpPr>
      <xdr:spPr>
        <a:xfrm>
          <a:off x="3987800" y="6565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95250</xdr:rowOff>
    </xdr:from>
    <xdr:to>
      <xdr:col>5</xdr:col>
      <xdr:colOff>549275</xdr:colOff>
      <xdr:row>38</xdr:row>
      <xdr:rowOff>50800</xdr:rowOff>
    </xdr:to>
    <xdr:cxnSp macro="">
      <xdr:nvCxnSpPr>
        <xdr:cNvPr id="69" name="直線コネクタ 68"/>
        <xdr:cNvCxnSpPr/>
      </xdr:nvCxnSpPr>
      <xdr:spPr>
        <a:xfrm>
          <a:off x="3098800" y="6438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120650</xdr:rowOff>
    </xdr:from>
    <xdr:to>
      <xdr:col>4</xdr:col>
      <xdr:colOff>346075</xdr:colOff>
      <xdr:row>37</xdr:row>
      <xdr:rowOff>95250</xdr:rowOff>
    </xdr:to>
    <xdr:cxnSp macro="">
      <xdr:nvCxnSpPr>
        <xdr:cNvPr id="72" name="直線コネクタ 71"/>
        <xdr:cNvCxnSpPr/>
      </xdr:nvCxnSpPr>
      <xdr:spPr>
        <a:xfrm>
          <a:off x="2209800" y="61214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120650</xdr:rowOff>
    </xdr:from>
    <xdr:to>
      <xdr:col>3</xdr:col>
      <xdr:colOff>142875</xdr:colOff>
      <xdr:row>36</xdr:row>
      <xdr:rowOff>76200</xdr:rowOff>
    </xdr:to>
    <xdr:cxnSp macro="">
      <xdr:nvCxnSpPr>
        <xdr:cNvPr id="75" name="直線コネクタ 74"/>
        <xdr:cNvCxnSpPr/>
      </xdr:nvCxnSpPr>
      <xdr:spPr>
        <a:xfrm flipV="1">
          <a:off x="1320800" y="612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63500</xdr:rowOff>
    </xdr:from>
    <xdr:to>
      <xdr:col>7</xdr:col>
      <xdr:colOff>66675</xdr:colOff>
      <xdr:row>38</xdr:row>
      <xdr:rowOff>165100</xdr:rowOff>
    </xdr:to>
    <xdr:sp macro="" textlink="">
      <xdr:nvSpPr>
        <xdr:cNvPr id="85" name="円/楕円 84"/>
        <xdr:cNvSpPr/>
      </xdr:nvSpPr>
      <xdr:spPr>
        <a:xfrm>
          <a:off x="4775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35577</xdr:rowOff>
    </xdr:from>
    <xdr:ext cx="762000" cy="259045"/>
    <xdr:sp macro="" textlink="">
      <xdr:nvSpPr>
        <xdr:cNvPr id="86" name="人件費該当値テキスト"/>
        <xdr:cNvSpPr txBox="1"/>
      </xdr:nvSpPr>
      <xdr:spPr>
        <a:xfrm>
          <a:off x="4914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7" name="円/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44450</xdr:rowOff>
    </xdr:from>
    <xdr:to>
      <xdr:col>4</xdr:col>
      <xdr:colOff>396875</xdr:colOff>
      <xdr:row>37</xdr:row>
      <xdr:rowOff>146050</xdr:rowOff>
    </xdr:to>
    <xdr:sp macro="" textlink="">
      <xdr:nvSpPr>
        <xdr:cNvPr id="89" name="円/楕円 88"/>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130827</xdr:rowOff>
    </xdr:from>
    <xdr:ext cx="762000" cy="259045"/>
    <xdr:sp macro="" textlink="">
      <xdr:nvSpPr>
        <xdr:cNvPr id="90" name="テキスト ボックス 89"/>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69850</xdr:rowOff>
    </xdr:from>
    <xdr:to>
      <xdr:col>3</xdr:col>
      <xdr:colOff>193675</xdr:colOff>
      <xdr:row>36</xdr:row>
      <xdr:rowOff>0</xdr:rowOff>
    </xdr:to>
    <xdr:sp macro="" textlink="">
      <xdr:nvSpPr>
        <xdr:cNvPr id="91" name="円/楕円 90"/>
        <xdr:cNvSpPr/>
      </xdr:nvSpPr>
      <xdr:spPr>
        <a:xfrm>
          <a:off x="2159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10177</xdr:rowOff>
    </xdr:from>
    <xdr:ext cx="762000" cy="259045"/>
    <xdr:sp macro="" textlink="">
      <xdr:nvSpPr>
        <xdr:cNvPr id="92" name="テキスト ボックス 91"/>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25400</xdr:rowOff>
    </xdr:from>
    <xdr:to>
      <xdr:col>1</xdr:col>
      <xdr:colOff>676275</xdr:colOff>
      <xdr:row>36</xdr:row>
      <xdr:rowOff>127000</xdr:rowOff>
    </xdr:to>
    <xdr:sp macro="" textlink="">
      <xdr:nvSpPr>
        <xdr:cNvPr id="93" name="円/楕円 92"/>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137177</xdr:rowOff>
    </xdr:from>
    <xdr:ext cx="762000" cy="259045"/>
    <xdr:sp macro="" textlink="">
      <xdr:nvSpPr>
        <xdr:cNvPr id="94" name="テキスト ボックス 93"/>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標準財政規模が平成１８年度をピークに年々減少する中、物件費の比率は相対的に増加傾向にある。加えて地方分権の進展により市で行うべき業務が拡充されたことに伴い、業務の外部委託経費等を中心に増加傾向にあり、大幅な削減は難しい状況である。</a:t>
          </a:r>
          <a:endParaRPr lang="en-US" altLang="ja-JP" sz="1100" b="0" i="0" baseline="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平成２</a:t>
          </a:r>
          <a:r>
            <a:rPr lang="ja-JP" altLang="en-US" sz="1100" b="0" i="0" baseline="0">
              <a:solidFill>
                <a:sysClr val="windowText" lastClr="000000"/>
              </a:solidFill>
              <a:latin typeface="+mn-lt"/>
              <a:ea typeface="+mn-ea"/>
              <a:cs typeface="+mn-cs"/>
            </a:rPr>
            <a:t>７</a:t>
          </a:r>
          <a:r>
            <a:rPr lang="ja-JP" altLang="ja-JP" sz="1100" b="0" i="0" baseline="0">
              <a:solidFill>
                <a:sysClr val="windowText" lastClr="000000"/>
              </a:solidFill>
              <a:latin typeface="+mn-lt"/>
              <a:ea typeface="+mn-ea"/>
              <a:cs typeface="+mn-cs"/>
            </a:rPr>
            <a:t>年度の物件費の総額は２</a:t>
          </a:r>
          <a:r>
            <a:rPr lang="ja-JP" altLang="en-US" sz="1100" b="0" i="0" baseline="0">
              <a:solidFill>
                <a:sysClr val="windowText" lastClr="000000"/>
              </a:solidFill>
              <a:latin typeface="+mn-lt"/>
              <a:ea typeface="+mn-ea"/>
              <a:cs typeface="+mn-cs"/>
            </a:rPr>
            <a:t>８</a:t>
          </a:r>
          <a:r>
            <a:rPr lang="ja-JP" altLang="ja-JP" sz="1100" b="0" i="0" baseline="0">
              <a:solidFill>
                <a:sysClr val="windowText" lastClr="000000"/>
              </a:solidFill>
              <a:latin typeface="+mn-lt"/>
              <a:ea typeface="+mn-ea"/>
              <a:cs typeface="+mn-cs"/>
            </a:rPr>
            <a:t>億</a:t>
          </a:r>
          <a:r>
            <a:rPr lang="ja-JP" altLang="en-US" sz="1100" b="0" i="0" baseline="0">
              <a:solidFill>
                <a:sysClr val="windowText" lastClr="000000"/>
              </a:solidFill>
              <a:latin typeface="+mn-lt"/>
              <a:ea typeface="+mn-ea"/>
              <a:cs typeface="+mn-cs"/>
            </a:rPr>
            <a:t>６</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０４２</a:t>
          </a:r>
          <a:r>
            <a:rPr lang="ja-JP" altLang="ja-JP" sz="1100" b="0" i="0" baseline="0">
              <a:solidFill>
                <a:sysClr val="windowText" lastClr="000000"/>
              </a:solidFill>
              <a:latin typeface="+mn-lt"/>
              <a:ea typeface="+mn-ea"/>
              <a:cs typeface="+mn-cs"/>
            </a:rPr>
            <a:t>万</a:t>
          </a:r>
          <a:r>
            <a:rPr lang="ja-JP" altLang="en-US" sz="1100" b="0" i="0" baseline="0">
              <a:solidFill>
                <a:sysClr val="windowText" lastClr="000000"/>
              </a:solidFill>
              <a:latin typeface="+mn-lt"/>
              <a:ea typeface="+mn-ea"/>
              <a:cs typeface="+mn-cs"/>
            </a:rPr>
            <a:t>５</a:t>
          </a:r>
          <a:r>
            <a:rPr lang="ja-JP" altLang="ja-JP" sz="1100" b="0" i="0" baseline="0">
              <a:solidFill>
                <a:sysClr val="windowText" lastClr="000000"/>
              </a:solidFill>
              <a:latin typeface="+mn-lt"/>
              <a:ea typeface="+mn-ea"/>
              <a:cs typeface="+mn-cs"/>
            </a:rPr>
            <a:t>千円で、前年度より</a:t>
          </a:r>
          <a:r>
            <a:rPr lang="ja-JP" altLang="en-US" sz="1100" b="0" i="0" baseline="0">
              <a:solidFill>
                <a:sysClr val="windowText" lastClr="000000"/>
              </a:solidFill>
              <a:latin typeface="+mn-lt"/>
              <a:ea typeface="+mn-ea"/>
              <a:cs typeface="+mn-cs"/>
            </a:rPr>
            <a:t>２</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７５３</a:t>
          </a:r>
          <a:r>
            <a:rPr lang="ja-JP" altLang="ja-JP" sz="1100" b="0" i="0" baseline="0">
              <a:solidFill>
                <a:sysClr val="windowText" lastClr="000000"/>
              </a:solidFill>
              <a:latin typeface="+mn-lt"/>
              <a:ea typeface="+mn-ea"/>
              <a:cs typeface="+mn-cs"/>
            </a:rPr>
            <a:t>万</a:t>
          </a:r>
          <a:r>
            <a:rPr lang="ja-JP" altLang="en-US" sz="1100" b="0" i="0" baseline="0">
              <a:solidFill>
                <a:sysClr val="windowText" lastClr="000000"/>
              </a:solidFill>
              <a:latin typeface="+mn-lt"/>
              <a:ea typeface="+mn-ea"/>
              <a:cs typeface="+mn-cs"/>
            </a:rPr>
            <a:t>５</a:t>
          </a:r>
          <a:r>
            <a:rPr lang="ja-JP" altLang="ja-JP" sz="1100" b="0" i="0" baseline="0">
              <a:solidFill>
                <a:sysClr val="windowText" lastClr="000000"/>
              </a:solidFill>
              <a:latin typeface="+mn-lt"/>
              <a:ea typeface="+mn-ea"/>
              <a:cs typeface="+mn-cs"/>
            </a:rPr>
            <a:t>千円の</a:t>
          </a:r>
          <a:r>
            <a:rPr lang="ja-JP" altLang="en-US" sz="1100" b="0" i="0" baseline="0">
              <a:solidFill>
                <a:sysClr val="windowText" lastClr="000000"/>
              </a:solidFill>
              <a:latin typeface="+mn-lt"/>
              <a:ea typeface="+mn-ea"/>
              <a:cs typeface="+mn-cs"/>
            </a:rPr>
            <a:t>減</a:t>
          </a:r>
          <a:r>
            <a:rPr lang="ja-JP" altLang="ja-JP" sz="1100" b="0" i="0" baseline="0">
              <a:solidFill>
                <a:sysClr val="windowText" lastClr="000000"/>
              </a:solidFill>
              <a:latin typeface="+mn-lt"/>
              <a:ea typeface="+mn-ea"/>
              <a:cs typeface="+mn-cs"/>
            </a:rPr>
            <a:t>とな</a:t>
          </a:r>
          <a:r>
            <a:rPr lang="ja-JP" altLang="en-US" sz="1100" b="0" i="0" baseline="0">
              <a:solidFill>
                <a:sysClr val="windowText" lastClr="000000"/>
              </a:solidFill>
              <a:latin typeface="+mn-lt"/>
              <a:ea typeface="+mn-ea"/>
              <a:cs typeface="+mn-cs"/>
            </a:rPr>
            <a:t>ったが</a:t>
          </a:r>
          <a:r>
            <a:rPr lang="ja-JP" altLang="ja-JP" sz="1100" b="0" i="0" baseline="0">
              <a:solidFill>
                <a:sysClr val="windowText" lastClr="000000"/>
              </a:solidFill>
              <a:latin typeface="+mn-lt"/>
              <a:ea typeface="+mn-ea"/>
              <a:cs typeface="+mn-cs"/>
            </a:rPr>
            <a:t>、物件費の比率について</a:t>
          </a:r>
          <a:r>
            <a:rPr lang="ja-JP" altLang="en-US" sz="1100" b="0" i="0" baseline="0">
              <a:solidFill>
                <a:sysClr val="windowText" lastClr="000000"/>
              </a:solidFill>
              <a:latin typeface="+mn-lt"/>
              <a:ea typeface="+mn-ea"/>
              <a:cs typeface="+mn-cs"/>
            </a:rPr>
            <a:t>は</a:t>
          </a:r>
          <a:r>
            <a:rPr lang="ja-JP" altLang="ja-JP" sz="1100" b="0" i="0" baseline="0">
              <a:solidFill>
                <a:sysClr val="windowText" lastClr="000000"/>
              </a:solidFill>
              <a:latin typeface="+mn-lt"/>
              <a:ea typeface="+mn-ea"/>
              <a:cs typeface="+mn-cs"/>
            </a:rPr>
            <a:t>０．</a:t>
          </a:r>
          <a:r>
            <a:rPr lang="ja-JP" altLang="en-US" sz="1100" b="0" i="0" baseline="0">
              <a:solidFill>
                <a:sysClr val="windowText" lastClr="000000"/>
              </a:solidFill>
              <a:latin typeface="+mn-lt"/>
              <a:ea typeface="+mn-ea"/>
              <a:cs typeface="+mn-cs"/>
            </a:rPr>
            <a:t>５</a:t>
          </a:r>
          <a:r>
            <a:rPr lang="ja-JP" altLang="ja-JP" sz="1100" b="0" i="0" baseline="0">
              <a:solidFill>
                <a:sysClr val="windowText" lastClr="000000"/>
              </a:solidFill>
              <a:latin typeface="+mn-lt"/>
              <a:ea typeface="+mn-ea"/>
              <a:cs typeface="+mn-cs"/>
            </a:rPr>
            <a:t>％の増となり、類似団体平均を上回っている。</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今後も、職員の意識改革を伴う行政改革をすすめ、より効率的な予算執行に努め財政の健全化に努める。</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158750</xdr:rowOff>
    </xdr:from>
    <xdr:to>
      <xdr:col>24</xdr:col>
      <xdr:colOff>31750</xdr:colOff>
      <xdr:row>20</xdr:row>
      <xdr:rowOff>50800</xdr:rowOff>
    </xdr:to>
    <xdr:cxnSp macro="">
      <xdr:nvCxnSpPr>
        <xdr:cNvPr id="127" name="直線コネクタ 126"/>
        <xdr:cNvCxnSpPr/>
      </xdr:nvCxnSpPr>
      <xdr:spPr>
        <a:xfrm>
          <a:off x="15671800" y="3416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19050</xdr:rowOff>
    </xdr:from>
    <xdr:to>
      <xdr:col>22</xdr:col>
      <xdr:colOff>565150</xdr:colOff>
      <xdr:row>19</xdr:row>
      <xdr:rowOff>158750</xdr:rowOff>
    </xdr:to>
    <xdr:cxnSp macro="">
      <xdr:nvCxnSpPr>
        <xdr:cNvPr id="130" name="直線コネクタ 129"/>
        <xdr:cNvCxnSpPr/>
      </xdr:nvCxnSpPr>
      <xdr:spPr>
        <a:xfrm>
          <a:off x="14782800" y="327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6350</xdr:rowOff>
    </xdr:from>
    <xdr:to>
      <xdr:col>21</xdr:col>
      <xdr:colOff>361950</xdr:colOff>
      <xdr:row>19</xdr:row>
      <xdr:rowOff>19050</xdr:rowOff>
    </xdr:to>
    <xdr:cxnSp macro="">
      <xdr:nvCxnSpPr>
        <xdr:cNvPr id="133" name="直線コネクタ 132"/>
        <xdr:cNvCxnSpPr/>
      </xdr:nvCxnSpPr>
      <xdr:spPr>
        <a:xfrm>
          <a:off x="13893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165100</xdr:rowOff>
    </xdr:from>
    <xdr:to>
      <xdr:col>20</xdr:col>
      <xdr:colOff>158750</xdr:colOff>
      <xdr:row>19</xdr:row>
      <xdr:rowOff>6350</xdr:rowOff>
    </xdr:to>
    <xdr:cxnSp macro="">
      <xdr:nvCxnSpPr>
        <xdr:cNvPr id="136" name="直線コネクタ 135"/>
        <xdr:cNvCxnSpPr/>
      </xdr:nvCxnSpPr>
      <xdr:spPr>
        <a:xfrm>
          <a:off x="13004800" y="325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0</xdr:rowOff>
    </xdr:from>
    <xdr:to>
      <xdr:col>24</xdr:col>
      <xdr:colOff>82550</xdr:colOff>
      <xdr:row>20</xdr:row>
      <xdr:rowOff>101600</xdr:rowOff>
    </xdr:to>
    <xdr:sp macro="" textlink="">
      <xdr:nvSpPr>
        <xdr:cNvPr id="146" name="円/楕円 145"/>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143527</xdr:rowOff>
    </xdr:from>
    <xdr:ext cx="762000" cy="259045"/>
    <xdr:sp macro="" textlink="">
      <xdr:nvSpPr>
        <xdr:cNvPr id="147" name="物件費該当値テキスト"/>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107950</xdr:rowOff>
    </xdr:from>
    <xdr:to>
      <xdr:col>22</xdr:col>
      <xdr:colOff>615950</xdr:colOff>
      <xdr:row>20</xdr:row>
      <xdr:rowOff>38100</xdr:rowOff>
    </xdr:to>
    <xdr:sp macro="" textlink="">
      <xdr:nvSpPr>
        <xdr:cNvPr id="148" name="円/楕円 147"/>
        <xdr:cNvSpPr/>
      </xdr:nvSpPr>
      <xdr:spPr>
        <a:xfrm>
          <a:off x="15621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22877</xdr:rowOff>
    </xdr:from>
    <xdr:ext cx="736600" cy="259045"/>
    <xdr:sp macro="" textlink="">
      <xdr:nvSpPr>
        <xdr:cNvPr id="149" name="テキスト ボックス 148"/>
        <xdr:cNvSpPr txBox="1"/>
      </xdr:nvSpPr>
      <xdr:spPr>
        <a:xfrm>
          <a:off x="15290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139700</xdr:rowOff>
    </xdr:from>
    <xdr:to>
      <xdr:col>21</xdr:col>
      <xdr:colOff>412750</xdr:colOff>
      <xdr:row>19</xdr:row>
      <xdr:rowOff>69850</xdr:rowOff>
    </xdr:to>
    <xdr:sp macro="" textlink="">
      <xdr:nvSpPr>
        <xdr:cNvPr id="150" name="円/楕円 149"/>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54627</xdr:rowOff>
    </xdr:from>
    <xdr:ext cx="762000" cy="259045"/>
    <xdr:sp macro="" textlink="">
      <xdr:nvSpPr>
        <xdr:cNvPr id="151" name="テキスト ボックス 150"/>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127000</xdr:rowOff>
    </xdr:from>
    <xdr:to>
      <xdr:col>20</xdr:col>
      <xdr:colOff>209550</xdr:colOff>
      <xdr:row>19</xdr:row>
      <xdr:rowOff>57150</xdr:rowOff>
    </xdr:to>
    <xdr:sp macro="" textlink="">
      <xdr:nvSpPr>
        <xdr:cNvPr id="152" name="円/楕円 151"/>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41927</xdr:rowOff>
    </xdr:from>
    <xdr:ext cx="762000" cy="259045"/>
    <xdr:sp macro="" textlink="">
      <xdr:nvSpPr>
        <xdr:cNvPr id="153" name="テキスト ボックス 152"/>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54" name="円/楕円 153"/>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55" name="テキスト ボックス 154"/>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類似団体と比較して低くなっている理由は、類似団体と比べ分母となる経常一般財源は大きいが、扶助額の額は法に基づくものが多いためほとんど変わらないためである。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扶助費の額そのものは、</a:t>
          </a:r>
          <a:r>
            <a:rPr lang="ja-JP" altLang="en-US" sz="1300" b="0" i="0" baseline="0">
              <a:solidFill>
                <a:schemeClr val="dk1"/>
              </a:solidFill>
              <a:latin typeface="+mn-lt"/>
              <a:ea typeface="+mn-ea"/>
              <a:cs typeface="+mn-cs"/>
            </a:rPr>
            <a:t>社会保障施策の規模拡大により</a:t>
          </a:r>
          <a:r>
            <a:rPr lang="ja-JP" altLang="ja-JP" sz="1300" b="0" i="0" baseline="0">
              <a:solidFill>
                <a:schemeClr val="dk1"/>
              </a:solidFill>
              <a:latin typeface="+mn-lt"/>
              <a:ea typeface="+mn-ea"/>
              <a:cs typeface="+mn-cs"/>
            </a:rPr>
            <a:t>増加傾向にあ</a:t>
          </a:r>
          <a:r>
            <a:rPr lang="ja-JP" altLang="en-US" sz="1300" b="0" i="0" baseline="0">
              <a:solidFill>
                <a:schemeClr val="dk1"/>
              </a:solidFill>
              <a:latin typeface="+mn-lt"/>
              <a:ea typeface="+mn-ea"/>
              <a:cs typeface="+mn-cs"/>
            </a:rPr>
            <a:t>るが</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生活保護における</a:t>
          </a:r>
          <a:r>
            <a:rPr lang="ja-JP" altLang="ja-JP" sz="1300" b="0" i="0" baseline="0">
              <a:solidFill>
                <a:schemeClr val="dk1"/>
              </a:solidFill>
              <a:latin typeface="+mn-lt"/>
              <a:ea typeface="+mn-ea"/>
              <a:cs typeface="+mn-cs"/>
            </a:rPr>
            <a:t>資格審査の適正化や、各種手当への市の独自加算等の見直しを進めていくことで、上昇傾向の抑制に努める。</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53</xdr:row>
      <xdr:rowOff>102507</xdr:rowOff>
    </xdr:to>
    <xdr:cxnSp macro="">
      <xdr:nvCxnSpPr>
        <xdr:cNvPr id="190" name="直線コネクタ 189"/>
        <xdr:cNvCxnSpPr/>
      </xdr:nvCxnSpPr>
      <xdr:spPr>
        <a:xfrm>
          <a:off x="3987800" y="91730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53</xdr:row>
      <xdr:rowOff>118835</xdr:rowOff>
    </xdr:to>
    <xdr:cxnSp macro="">
      <xdr:nvCxnSpPr>
        <xdr:cNvPr id="193" name="直線コネクタ 192"/>
        <xdr:cNvCxnSpPr/>
      </xdr:nvCxnSpPr>
      <xdr:spPr>
        <a:xfrm flipV="1">
          <a:off x="3098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118835</xdr:rowOff>
    </xdr:to>
    <xdr:cxnSp macro="">
      <xdr:nvCxnSpPr>
        <xdr:cNvPr id="196" name="直線コネクタ 195"/>
        <xdr:cNvCxnSpPr/>
      </xdr:nvCxnSpPr>
      <xdr:spPr>
        <a:xfrm>
          <a:off x="2209800" y="9156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53</xdr:row>
      <xdr:rowOff>69850</xdr:rowOff>
    </xdr:to>
    <xdr:cxnSp macro="">
      <xdr:nvCxnSpPr>
        <xdr:cNvPr id="199" name="直線コネクタ 198"/>
        <xdr:cNvCxnSpPr/>
      </xdr:nvCxnSpPr>
      <xdr:spPr>
        <a:xfrm>
          <a:off x="1320800" y="9058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9" name="円/楕円 208"/>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131734</xdr:rowOff>
    </xdr:from>
    <xdr:ext cx="762000" cy="259045"/>
    <xdr:sp macro="" textlink="">
      <xdr:nvSpPr>
        <xdr:cNvPr id="210"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11" name="円/楕円 210"/>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12" name="テキスト ボックス 211"/>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3" name="円/楕円 212"/>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4" name="テキスト ボックス 213"/>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5" name="円/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7" name="円/楕円 216"/>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18" name="テキスト ボックス 217"/>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類似団体平均と比較して低くなっている理由は、収入における経常一般財源が多いためである。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内訳は主に他会計への繰出金であるが、平成２０年度をピークに減少傾向にある。今後も、一般会計と同様に事業を精査し、健全財政の維持に努める。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7257</xdr:rowOff>
    </xdr:from>
    <xdr:to>
      <xdr:col>24</xdr:col>
      <xdr:colOff>31750</xdr:colOff>
      <xdr:row>62</xdr:row>
      <xdr:rowOff>61685</xdr:rowOff>
    </xdr:to>
    <xdr:cxnSp macro="">
      <xdr:nvCxnSpPr>
        <xdr:cNvPr id="248" name="直線コネクタ 247"/>
        <xdr:cNvCxnSpPr/>
      </xdr:nvCxnSpPr>
      <xdr:spPr>
        <a:xfrm flipV="1">
          <a:off x="16510000" y="9265557"/>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33762</xdr:rowOff>
    </xdr:from>
    <xdr:ext cx="762000" cy="259045"/>
    <xdr:sp macro="" textlink="">
      <xdr:nvSpPr>
        <xdr:cNvPr id="249"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61685</xdr:rowOff>
    </xdr:from>
    <xdr:to>
      <xdr:col>24</xdr:col>
      <xdr:colOff>120650</xdr:colOff>
      <xdr:row>62</xdr:row>
      <xdr:rowOff>61685</xdr:rowOff>
    </xdr:to>
    <xdr:cxnSp macro="">
      <xdr:nvCxnSpPr>
        <xdr:cNvPr id="250" name="直線コネクタ 249"/>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93634</xdr:rowOff>
    </xdr:from>
    <xdr:ext cx="762000" cy="259045"/>
    <xdr:sp macro="" textlink="">
      <xdr:nvSpPr>
        <xdr:cNvPr id="251" name="その他最大値テキスト"/>
        <xdr:cNvSpPr txBox="1"/>
      </xdr:nvSpPr>
      <xdr:spPr>
        <a:xfrm>
          <a:off x="16598900" y="900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7257</xdr:rowOff>
    </xdr:from>
    <xdr:to>
      <xdr:col>24</xdr:col>
      <xdr:colOff>120650</xdr:colOff>
      <xdr:row>54</xdr:row>
      <xdr:rowOff>7257</xdr:rowOff>
    </xdr:to>
    <xdr:cxnSp macro="">
      <xdr:nvCxnSpPr>
        <xdr:cNvPr id="252" name="直線コネクタ 251"/>
        <xdr:cNvCxnSpPr/>
      </xdr:nvCxnSpPr>
      <xdr:spPr>
        <a:xfrm>
          <a:off x="16421100" y="926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7257</xdr:rowOff>
    </xdr:from>
    <xdr:to>
      <xdr:col>24</xdr:col>
      <xdr:colOff>31750</xdr:colOff>
      <xdr:row>54</xdr:row>
      <xdr:rowOff>61685</xdr:rowOff>
    </xdr:to>
    <xdr:cxnSp macro="">
      <xdr:nvCxnSpPr>
        <xdr:cNvPr id="253" name="直線コネクタ 252"/>
        <xdr:cNvCxnSpPr/>
      </xdr:nvCxnSpPr>
      <xdr:spPr>
        <a:xfrm flipV="1">
          <a:off x="15671800" y="9265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156935</xdr:rowOff>
    </xdr:from>
    <xdr:to>
      <xdr:col>22</xdr:col>
      <xdr:colOff>565150</xdr:colOff>
      <xdr:row>54</xdr:row>
      <xdr:rowOff>61685</xdr:rowOff>
    </xdr:to>
    <xdr:cxnSp macro="">
      <xdr:nvCxnSpPr>
        <xdr:cNvPr id="256" name="直線コネクタ 255"/>
        <xdr:cNvCxnSpPr/>
      </xdr:nvCxnSpPr>
      <xdr:spPr>
        <a:xfrm>
          <a:off x="14782800" y="9243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127907</xdr:rowOff>
    </xdr:from>
    <xdr:to>
      <xdr:col>22</xdr:col>
      <xdr:colOff>615950</xdr:colOff>
      <xdr:row>58</xdr:row>
      <xdr:rowOff>58057</xdr:rowOff>
    </xdr:to>
    <xdr:sp macro="" textlink="">
      <xdr:nvSpPr>
        <xdr:cNvPr id="257" name="フローチャート : 判断 256"/>
        <xdr:cNvSpPr/>
      </xdr:nvSpPr>
      <xdr:spPr>
        <a:xfrm>
          <a:off x="15621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42834</xdr:rowOff>
    </xdr:from>
    <xdr:ext cx="736600" cy="259045"/>
    <xdr:sp macro="" textlink="">
      <xdr:nvSpPr>
        <xdr:cNvPr id="258" name="テキスト ボックス 257"/>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156935</xdr:rowOff>
    </xdr:from>
    <xdr:to>
      <xdr:col>21</xdr:col>
      <xdr:colOff>361950</xdr:colOff>
      <xdr:row>54</xdr:row>
      <xdr:rowOff>29028</xdr:rowOff>
    </xdr:to>
    <xdr:cxnSp macro="">
      <xdr:nvCxnSpPr>
        <xdr:cNvPr id="259" name="直線コネクタ 258"/>
        <xdr:cNvCxnSpPr/>
      </xdr:nvCxnSpPr>
      <xdr:spPr>
        <a:xfrm flipV="1">
          <a:off x="13893800" y="9243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0" name="フローチャート : 判断 259"/>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1" name="テキスト ボックス 260"/>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29028</xdr:rowOff>
    </xdr:from>
    <xdr:to>
      <xdr:col>20</xdr:col>
      <xdr:colOff>158750</xdr:colOff>
      <xdr:row>54</xdr:row>
      <xdr:rowOff>39915</xdr:rowOff>
    </xdr:to>
    <xdr:cxnSp macro="">
      <xdr:nvCxnSpPr>
        <xdr:cNvPr id="262" name="直線コネクタ 261"/>
        <xdr:cNvCxnSpPr/>
      </xdr:nvCxnSpPr>
      <xdr:spPr>
        <a:xfrm flipV="1">
          <a:off x="13004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106135</xdr:rowOff>
    </xdr:from>
    <xdr:to>
      <xdr:col>20</xdr:col>
      <xdr:colOff>209550</xdr:colOff>
      <xdr:row>58</xdr:row>
      <xdr:rowOff>36285</xdr:rowOff>
    </xdr:to>
    <xdr:sp macro="" textlink="">
      <xdr:nvSpPr>
        <xdr:cNvPr id="263" name="フローチャート : 判断 262"/>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21062</xdr:rowOff>
    </xdr:from>
    <xdr:ext cx="762000" cy="259045"/>
    <xdr:sp macro="" textlink="">
      <xdr:nvSpPr>
        <xdr:cNvPr id="264" name="テキスト ボックス 263"/>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65" name="フローチャート : 判断 264"/>
        <xdr:cNvSpPr/>
      </xdr:nvSpPr>
      <xdr:spPr>
        <a:xfrm>
          <a:off x="12954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138084</xdr:rowOff>
    </xdr:from>
    <xdr:ext cx="762000" cy="259045"/>
    <xdr:sp macro="" textlink="">
      <xdr:nvSpPr>
        <xdr:cNvPr id="266" name="テキスト ボックス 265"/>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127907</xdr:rowOff>
    </xdr:from>
    <xdr:to>
      <xdr:col>24</xdr:col>
      <xdr:colOff>82550</xdr:colOff>
      <xdr:row>54</xdr:row>
      <xdr:rowOff>58057</xdr:rowOff>
    </xdr:to>
    <xdr:sp macro="" textlink="">
      <xdr:nvSpPr>
        <xdr:cNvPr id="272" name="円/楕円 271"/>
        <xdr:cNvSpPr/>
      </xdr:nvSpPr>
      <xdr:spPr>
        <a:xfrm>
          <a:off x="16459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36484</xdr:rowOff>
    </xdr:from>
    <xdr:ext cx="762000" cy="259045"/>
    <xdr:sp macro="" textlink="">
      <xdr:nvSpPr>
        <xdr:cNvPr id="273" name="その他該当値テキスト"/>
        <xdr:cNvSpPr txBox="1"/>
      </xdr:nvSpPr>
      <xdr:spPr>
        <a:xfrm>
          <a:off x="16598900" y="912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10885</xdr:rowOff>
    </xdr:from>
    <xdr:to>
      <xdr:col>22</xdr:col>
      <xdr:colOff>615950</xdr:colOff>
      <xdr:row>54</xdr:row>
      <xdr:rowOff>112485</xdr:rowOff>
    </xdr:to>
    <xdr:sp macro="" textlink="">
      <xdr:nvSpPr>
        <xdr:cNvPr id="274" name="円/楕円 273"/>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122662</xdr:rowOff>
    </xdr:from>
    <xdr:ext cx="736600" cy="259045"/>
    <xdr:sp macro="" textlink="">
      <xdr:nvSpPr>
        <xdr:cNvPr id="275" name="テキスト ボックス 274"/>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106135</xdr:rowOff>
    </xdr:from>
    <xdr:to>
      <xdr:col>21</xdr:col>
      <xdr:colOff>412750</xdr:colOff>
      <xdr:row>54</xdr:row>
      <xdr:rowOff>36285</xdr:rowOff>
    </xdr:to>
    <xdr:sp macro="" textlink="">
      <xdr:nvSpPr>
        <xdr:cNvPr id="276" name="円/楕円 275"/>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46462</xdr:rowOff>
    </xdr:from>
    <xdr:ext cx="762000" cy="259045"/>
    <xdr:sp macro="" textlink="">
      <xdr:nvSpPr>
        <xdr:cNvPr id="277" name="テキスト ボックス 276"/>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149678</xdr:rowOff>
    </xdr:from>
    <xdr:to>
      <xdr:col>20</xdr:col>
      <xdr:colOff>209550</xdr:colOff>
      <xdr:row>54</xdr:row>
      <xdr:rowOff>79828</xdr:rowOff>
    </xdr:to>
    <xdr:sp macro="" textlink="">
      <xdr:nvSpPr>
        <xdr:cNvPr id="278" name="円/楕円 277"/>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90005</xdr:rowOff>
    </xdr:from>
    <xdr:ext cx="762000" cy="259045"/>
    <xdr:sp macro="" textlink="">
      <xdr:nvSpPr>
        <xdr:cNvPr id="279" name="テキスト ボックス 278"/>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160565</xdr:rowOff>
    </xdr:from>
    <xdr:to>
      <xdr:col>19</xdr:col>
      <xdr:colOff>6350</xdr:colOff>
      <xdr:row>54</xdr:row>
      <xdr:rowOff>90715</xdr:rowOff>
    </xdr:to>
    <xdr:sp macro="" textlink="">
      <xdr:nvSpPr>
        <xdr:cNvPr id="280" name="円/楕円 279"/>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100892</xdr:rowOff>
    </xdr:from>
    <xdr:ext cx="762000" cy="259045"/>
    <xdr:sp macro="" textlink="">
      <xdr:nvSpPr>
        <xdr:cNvPr id="281" name="テキスト ボックス 280"/>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補助費等その他に係る経常収支比率が類似団体平均を上回っているのは、市が加入する一部事務組合が多いこと、病院事業、水道事業</a:t>
          </a:r>
          <a:r>
            <a:rPr lang="ja-JP" altLang="ja-JP" sz="1300" b="0" i="0" baseline="0">
              <a:solidFill>
                <a:sysClr val="windowText" lastClr="000000"/>
              </a:solidFill>
              <a:latin typeface="+mn-lt"/>
              <a:ea typeface="+mn-ea"/>
              <a:cs typeface="+mn-cs"/>
            </a:rPr>
            <a:t>への補助金が多額になっているためである。</a:t>
          </a:r>
          <a:endParaRPr lang="ja-JP" altLang="ja-JP" sz="1300">
            <a:solidFill>
              <a:sysClr val="windowText" lastClr="000000"/>
            </a:solidFill>
            <a:latin typeface="+mn-lt"/>
            <a:ea typeface="+mn-ea"/>
            <a:cs typeface="+mn-cs"/>
          </a:endParaRPr>
        </a:p>
        <a:p>
          <a:pPr rtl="0"/>
          <a:r>
            <a:rPr lang="ja-JP" altLang="ja-JP" sz="1300" b="0" i="0" baseline="0">
              <a:solidFill>
                <a:sysClr val="windowText" lastClr="000000"/>
              </a:solidFill>
              <a:latin typeface="+mn-lt"/>
              <a:ea typeface="+mn-ea"/>
              <a:cs typeface="+mn-cs"/>
            </a:rPr>
            <a:t>　平成２</a:t>
          </a:r>
          <a:r>
            <a:rPr lang="ja-JP" altLang="en-US" sz="1300" b="0" i="0" baseline="0">
              <a:solidFill>
                <a:sysClr val="windowText" lastClr="000000"/>
              </a:solidFill>
              <a:latin typeface="+mn-lt"/>
              <a:ea typeface="+mn-ea"/>
              <a:cs typeface="+mn-cs"/>
            </a:rPr>
            <a:t>７</a:t>
          </a:r>
          <a:r>
            <a:rPr lang="ja-JP" altLang="ja-JP" sz="1300" b="0" i="0" baseline="0">
              <a:solidFill>
                <a:sysClr val="windowText" lastClr="000000"/>
              </a:solidFill>
              <a:latin typeface="+mn-lt"/>
              <a:ea typeface="+mn-ea"/>
              <a:cs typeface="+mn-cs"/>
            </a:rPr>
            <a:t>年度は、公債費の減に伴う一部事務組合の負担金の減などにより、前年度と比較して</a:t>
          </a:r>
          <a:r>
            <a:rPr lang="ja-JP" altLang="en-US" sz="1300" b="0" i="0" baseline="0">
              <a:solidFill>
                <a:sysClr val="windowText" lastClr="000000"/>
              </a:solidFill>
              <a:latin typeface="+mn-lt"/>
              <a:ea typeface="+mn-ea"/>
              <a:cs typeface="+mn-cs"/>
            </a:rPr>
            <a:t>０</a:t>
          </a:r>
          <a:r>
            <a:rPr lang="ja-JP" altLang="ja-JP" sz="1300" b="0" i="0" baseline="0">
              <a:solidFill>
                <a:sysClr val="windowText" lastClr="000000"/>
              </a:solidFill>
              <a:latin typeface="+mn-lt"/>
              <a:ea typeface="+mn-ea"/>
              <a:cs typeface="+mn-cs"/>
            </a:rPr>
            <a:t>．</a:t>
          </a:r>
          <a:r>
            <a:rPr lang="ja-JP" altLang="en-US" sz="1300" b="0" i="0" baseline="0">
              <a:solidFill>
                <a:sysClr val="windowText" lastClr="000000"/>
              </a:solidFill>
              <a:latin typeface="+mn-lt"/>
              <a:ea typeface="+mn-ea"/>
              <a:cs typeface="+mn-cs"/>
            </a:rPr>
            <a:t>９</a:t>
          </a:r>
          <a:r>
            <a:rPr lang="ja-JP" altLang="ja-JP" sz="1300" b="0" i="0" baseline="0">
              <a:solidFill>
                <a:sysClr val="windowText" lastClr="000000"/>
              </a:solidFill>
              <a:latin typeface="+mn-lt"/>
              <a:ea typeface="+mn-ea"/>
              <a:cs typeface="+mn-cs"/>
            </a:rPr>
            <a:t>％の減となった</a:t>
          </a:r>
          <a:r>
            <a:rPr lang="ja-JP" altLang="ja-JP" sz="1300" b="0" i="0" baseline="0">
              <a:solidFill>
                <a:schemeClr val="dk1"/>
              </a:solidFill>
              <a:latin typeface="+mn-lt"/>
              <a:ea typeface="+mn-ea"/>
              <a:cs typeface="+mn-cs"/>
            </a:rPr>
            <a:t>。</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今後も、特に病院事業、水道事業への補助金の額の抑制につとめ、一般会計を圧迫しない財政運営に努める。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39</xdr:row>
      <xdr:rowOff>88138</xdr:rowOff>
    </xdr:to>
    <xdr:cxnSp macro="">
      <xdr:nvCxnSpPr>
        <xdr:cNvPr id="306" name="直線コネクタ 305"/>
        <xdr:cNvCxnSpPr/>
      </xdr:nvCxnSpPr>
      <xdr:spPr>
        <a:xfrm flipV="1">
          <a:off x="16510000" y="5901436"/>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7"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8" name="直線コネクタ 307"/>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309"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310" name="直線コネクタ 309"/>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56134</xdr:rowOff>
    </xdr:from>
    <xdr:to>
      <xdr:col>24</xdr:col>
      <xdr:colOff>31750</xdr:colOff>
      <xdr:row>39</xdr:row>
      <xdr:rowOff>97282</xdr:rowOff>
    </xdr:to>
    <xdr:cxnSp macro="">
      <xdr:nvCxnSpPr>
        <xdr:cNvPr id="311" name="直線コネクタ 310"/>
        <xdr:cNvCxnSpPr/>
      </xdr:nvCxnSpPr>
      <xdr:spPr>
        <a:xfrm flipV="1">
          <a:off x="15671800" y="67426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24147</xdr:rowOff>
    </xdr:from>
    <xdr:ext cx="762000" cy="259045"/>
    <xdr:sp macro="" textlink="">
      <xdr:nvSpPr>
        <xdr:cNvPr id="312" name="補助費等平均値テキスト"/>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13" name="フローチャート : 判断 312"/>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69850</xdr:rowOff>
    </xdr:from>
    <xdr:to>
      <xdr:col>22</xdr:col>
      <xdr:colOff>565150</xdr:colOff>
      <xdr:row>39</xdr:row>
      <xdr:rowOff>97282</xdr:rowOff>
    </xdr:to>
    <xdr:cxnSp macro="">
      <xdr:nvCxnSpPr>
        <xdr:cNvPr id="314" name="直線コネクタ 313"/>
        <xdr:cNvCxnSpPr/>
      </xdr:nvCxnSpPr>
      <xdr:spPr>
        <a:xfrm>
          <a:off x="14782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5" name="フローチャート : 判断 314"/>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16" name="テキスト ボックス 315"/>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69850</xdr:rowOff>
    </xdr:from>
    <xdr:to>
      <xdr:col>21</xdr:col>
      <xdr:colOff>361950</xdr:colOff>
      <xdr:row>40</xdr:row>
      <xdr:rowOff>35560</xdr:rowOff>
    </xdr:to>
    <xdr:cxnSp macro="">
      <xdr:nvCxnSpPr>
        <xdr:cNvPr id="317" name="直線コネクタ 316"/>
        <xdr:cNvCxnSpPr/>
      </xdr:nvCxnSpPr>
      <xdr:spPr>
        <a:xfrm flipV="1">
          <a:off x="13893800" y="6756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8" name="フローチャート :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106426</xdr:rowOff>
    </xdr:from>
    <xdr:to>
      <xdr:col>20</xdr:col>
      <xdr:colOff>158750</xdr:colOff>
      <xdr:row>40</xdr:row>
      <xdr:rowOff>35560</xdr:rowOff>
    </xdr:to>
    <xdr:cxnSp macro="">
      <xdr:nvCxnSpPr>
        <xdr:cNvPr id="320" name="直線コネクタ 319"/>
        <xdr:cNvCxnSpPr/>
      </xdr:nvCxnSpPr>
      <xdr:spPr>
        <a:xfrm>
          <a:off x="13004800" y="67929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21" name="フローチャート : 判断 320"/>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2" name="テキスト ボックス 321"/>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3" name="フローチャート :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5334</xdr:rowOff>
    </xdr:from>
    <xdr:to>
      <xdr:col>24</xdr:col>
      <xdr:colOff>82550</xdr:colOff>
      <xdr:row>39</xdr:row>
      <xdr:rowOff>106934</xdr:rowOff>
    </xdr:to>
    <xdr:sp macro="" textlink="">
      <xdr:nvSpPr>
        <xdr:cNvPr id="330" name="円/楕円 329"/>
        <xdr:cNvSpPr/>
      </xdr:nvSpPr>
      <xdr:spPr>
        <a:xfrm>
          <a:off x="16459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85361</xdr:rowOff>
    </xdr:from>
    <xdr:ext cx="762000" cy="259045"/>
    <xdr:sp macro="" textlink="">
      <xdr:nvSpPr>
        <xdr:cNvPr id="331" name="補助費等該当値テキスト"/>
        <xdr:cNvSpPr txBox="1"/>
      </xdr:nvSpPr>
      <xdr:spPr>
        <a:xfrm>
          <a:off x="16598900" y="66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46482</xdr:rowOff>
    </xdr:from>
    <xdr:to>
      <xdr:col>22</xdr:col>
      <xdr:colOff>615950</xdr:colOff>
      <xdr:row>39</xdr:row>
      <xdr:rowOff>148082</xdr:rowOff>
    </xdr:to>
    <xdr:sp macro="" textlink="">
      <xdr:nvSpPr>
        <xdr:cNvPr id="332" name="円/楕円 331"/>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132859</xdr:rowOff>
    </xdr:from>
    <xdr:ext cx="736600" cy="259045"/>
    <xdr:sp macro="" textlink="">
      <xdr:nvSpPr>
        <xdr:cNvPr id="333" name="テキスト ボックス 332"/>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19050</xdr:rowOff>
    </xdr:from>
    <xdr:to>
      <xdr:col>21</xdr:col>
      <xdr:colOff>412750</xdr:colOff>
      <xdr:row>39</xdr:row>
      <xdr:rowOff>120650</xdr:rowOff>
    </xdr:to>
    <xdr:sp macro="" textlink="">
      <xdr:nvSpPr>
        <xdr:cNvPr id="334" name="円/楕円 333"/>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105427</xdr:rowOff>
    </xdr:from>
    <xdr:ext cx="762000" cy="259045"/>
    <xdr:sp macro="" textlink="">
      <xdr:nvSpPr>
        <xdr:cNvPr id="335" name="テキスト ボックス 334"/>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156210</xdr:rowOff>
    </xdr:from>
    <xdr:to>
      <xdr:col>20</xdr:col>
      <xdr:colOff>209550</xdr:colOff>
      <xdr:row>40</xdr:row>
      <xdr:rowOff>86360</xdr:rowOff>
    </xdr:to>
    <xdr:sp macro="" textlink="">
      <xdr:nvSpPr>
        <xdr:cNvPr id="336" name="円/楕円 335"/>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71137</xdr:rowOff>
    </xdr:from>
    <xdr:ext cx="762000" cy="259045"/>
    <xdr:sp macro="" textlink="">
      <xdr:nvSpPr>
        <xdr:cNvPr id="337" name="テキスト ボックス 336"/>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55626</xdr:rowOff>
    </xdr:from>
    <xdr:to>
      <xdr:col>19</xdr:col>
      <xdr:colOff>6350</xdr:colOff>
      <xdr:row>39</xdr:row>
      <xdr:rowOff>157226</xdr:rowOff>
    </xdr:to>
    <xdr:sp macro="" textlink="">
      <xdr:nvSpPr>
        <xdr:cNvPr id="338" name="円/楕円 337"/>
        <xdr:cNvSpPr/>
      </xdr:nvSpPr>
      <xdr:spPr>
        <a:xfrm>
          <a:off x="12954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142003</xdr:rowOff>
    </xdr:from>
    <xdr:ext cx="762000" cy="259045"/>
    <xdr:sp macro="" textlink="">
      <xdr:nvSpPr>
        <xdr:cNvPr id="339" name="テキスト ボックス 338"/>
        <xdr:cNvSpPr txBox="1"/>
      </xdr:nvSpPr>
      <xdr:spPr>
        <a:xfrm>
          <a:off x="12623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過去の大型事業の大半を起債に頼らず電源交付金等の財源により対応してきたため、類似団体平均と比較して低くなっている。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今後は</a:t>
          </a:r>
          <a:r>
            <a:rPr lang="ja-JP" altLang="en-US" sz="1300" b="0" i="0" baseline="0">
              <a:solidFill>
                <a:schemeClr val="dk1"/>
              </a:solidFill>
              <a:latin typeface="+mn-lt"/>
              <a:ea typeface="+mn-ea"/>
              <a:cs typeface="+mn-cs"/>
            </a:rPr>
            <a:t>大型普通建設事業が複数控えていること、また</a:t>
          </a:r>
          <a:r>
            <a:rPr lang="ja-JP" altLang="ja-JP" sz="1300" b="0" i="0" baseline="0">
              <a:solidFill>
                <a:schemeClr val="dk1"/>
              </a:solidFill>
              <a:latin typeface="+mn-lt"/>
              <a:ea typeface="+mn-ea"/>
              <a:cs typeface="+mn-cs"/>
            </a:rPr>
            <a:t>税収の減額等</a:t>
          </a:r>
          <a:r>
            <a:rPr lang="ja-JP" altLang="en-US" sz="1300" b="0" i="0" baseline="0">
              <a:solidFill>
                <a:schemeClr val="dk1"/>
              </a:solidFill>
              <a:latin typeface="+mn-lt"/>
              <a:ea typeface="+mn-ea"/>
              <a:cs typeface="+mn-cs"/>
            </a:rPr>
            <a:t>によりさらに</a:t>
          </a:r>
          <a:r>
            <a:rPr lang="ja-JP" altLang="ja-JP" sz="1300" b="0" i="0" baseline="0">
              <a:solidFill>
                <a:schemeClr val="dk1"/>
              </a:solidFill>
              <a:latin typeface="+mn-lt"/>
              <a:ea typeface="+mn-ea"/>
              <a:cs typeface="+mn-cs"/>
            </a:rPr>
            <a:t>厳しい財政運営が予想されるが、事業の効果や時期を見極めた上で事業を実施し、起債に過度に頼ることのない財政運営に努める。</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4" name="直線コネクタ 363"/>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5"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6" name="直線コネクタ 365"/>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7"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8" name="直線コネクタ 367"/>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108712</xdr:rowOff>
    </xdr:from>
    <xdr:to>
      <xdr:col>7</xdr:col>
      <xdr:colOff>15875</xdr:colOff>
      <xdr:row>74</xdr:row>
      <xdr:rowOff>136144</xdr:rowOff>
    </xdr:to>
    <xdr:cxnSp macro="">
      <xdr:nvCxnSpPr>
        <xdr:cNvPr id="369" name="直線コネクタ 368"/>
        <xdr:cNvCxnSpPr/>
      </xdr:nvCxnSpPr>
      <xdr:spPr>
        <a:xfrm flipV="1">
          <a:off x="3987800" y="127960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1" name="フローチャート : 判断 37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136144</xdr:rowOff>
    </xdr:from>
    <xdr:to>
      <xdr:col>5</xdr:col>
      <xdr:colOff>549275</xdr:colOff>
      <xdr:row>74</xdr:row>
      <xdr:rowOff>145288</xdr:rowOff>
    </xdr:to>
    <xdr:cxnSp macro="">
      <xdr:nvCxnSpPr>
        <xdr:cNvPr id="372" name="直線コネクタ 371"/>
        <xdr:cNvCxnSpPr/>
      </xdr:nvCxnSpPr>
      <xdr:spPr>
        <a:xfrm flipV="1">
          <a:off x="3098800" y="12823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3" name="フローチャート : 判断 372"/>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4" name="テキスト ボックス 373"/>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145288</xdr:rowOff>
    </xdr:from>
    <xdr:to>
      <xdr:col>4</xdr:col>
      <xdr:colOff>346075</xdr:colOff>
      <xdr:row>74</xdr:row>
      <xdr:rowOff>163576</xdr:rowOff>
    </xdr:to>
    <xdr:cxnSp macro="">
      <xdr:nvCxnSpPr>
        <xdr:cNvPr id="375" name="直線コネクタ 374"/>
        <xdr:cNvCxnSpPr/>
      </xdr:nvCxnSpPr>
      <xdr:spPr>
        <a:xfrm flipV="1">
          <a:off x="2209800" y="12832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6" name="フローチャート : 判断 375"/>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7" name="テキスト ボックス 376"/>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154432</xdr:rowOff>
    </xdr:from>
    <xdr:to>
      <xdr:col>3</xdr:col>
      <xdr:colOff>142875</xdr:colOff>
      <xdr:row>74</xdr:row>
      <xdr:rowOff>163576</xdr:rowOff>
    </xdr:to>
    <xdr:cxnSp macro="">
      <xdr:nvCxnSpPr>
        <xdr:cNvPr id="378" name="直線コネクタ 377"/>
        <xdr:cNvCxnSpPr/>
      </xdr:nvCxnSpPr>
      <xdr:spPr>
        <a:xfrm>
          <a:off x="1320800" y="12841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79" name="フローチャート : 判断 378"/>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0" name="テキスト ボックス 379"/>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1" name="フローチャート : 判断 380"/>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2" name="テキスト ボックス 381"/>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57912</xdr:rowOff>
    </xdr:from>
    <xdr:to>
      <xdr:col>7</xdr:col>
      <xdr:colOff>66675</xdr:colOff>
      <xdr:row>74</xdr:row>
      <xdr:rowOff>159512</xdr:rowOff>
    </xdr:to>
    <xdr:sp macro="" textlink="">
      <xdr:nvSpPr>
        <xdr:cNvPr id="388" name="円/楕円 387"/>
        <xdr:cNvSpPr/>
      </xdr:nvSpPr>
      <xdr:spPr>
        <a:xfrm>
          <a:off x="4775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137939</xdr:rowOff>
    </xdr:from>
    <xdr:ext cx="762000" cy="259045"/>
    <xdr:sp macro="" textlink="">
      <xdr:nvSpPr>
        <xdr:cNvPr id="389" name="公債費該当値テキスト"/>
        <xdr:cNvSpPr txBox="1"/>
      </xdr:nvSpPr>
      <xdr:spPr>
        <a:xfrm>
          <a:off x="4914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85344</xdr:rowOff>
    </xdr:from>
    <xdr:to>
      <xdr:col>5</xdr:col>
      <xdr:colOff>600075</xdr:colOff>
      <xdr:row>75</xdr:row>
      <xdr:rowOff>15494</xdr:rowOff>
    </xdr:to>
    <xdr:sp macro="" textlink="">
      <xdr:nvSpPr>
        <xdr:cNvPr id="390" name="円/楕円 389"/>
        <xdr:cNvSpPr/>
      </xdr:nvSpPr>
      <xdr:spPr>
        <a:xfrm>
          <a:off x="3937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25671</xdr:rowOff>
    </xdr:from>
    <xdr:ext cx="736600" cy="259045"/>
    <xdr:sp macro="" textlink="">
      <xdr:nvSpPr>
        <xdr:cNvPr id="391" name="テキスト ボックス 390"/>
        <xdr:cNvSpPr txBox="1"/>
      </xdr:nvSpPr>
      <xdr:spPr>
        <a:xfrm>
          <a:off x="3606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94488</xdr:rowOff>
    </xdr:from>
    <xdr:to>
      <xdr:col>4</xdr:col>
      <xdr:colOff>396875</xdr:colOff>
      <xdr:row>75</xdr:row>
      <xdr:rowOff>24638</xdr:rowOff>
    </xdr:to>
    <xdr:sp macro="" textlink="">
      <xdr:nvSpPr>
        <xdr:cNvPr id="392" name="円/楕円 391"/>
        <xdr:cNvSpPr/>
      </xdr:nvSpPr>
      <xdr:spPr>
        <a:xfrm>
          <a:off x="3048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34815</xdr:rowOff>
    </xdr:from>
    <xdr:ext cx="762000" cy="259045"/>
    <xdr:sp macro="" textlink="">
      <xdr:nvSpPr>
        <xdr:cNvPr id="393" name="テキスト ボックス 392"/>
        <xdr:cNvSpPr txBox="1"/>
      </xdr:nvSpPr>
      <xdr:spPr>
        <a:xfrm>
          <a:off x="2717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112776</xdr:rowOff>
    </xdr:from>
    <xdr:to>
      <xdr:col>3</xdr:col>
      <xdr:colOff>193675</xdr:colOff>
      <xdr:row>75</xdr:row>
      <xdr:rowOff>42926</xdr:rowOff>
    </xdr:to>
    <xdr:sp macro="" textlink="">
      <xdr:nvSpPr>
        <xdr:cNvPr id="394" name="円/楕円 393"/>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53103</xdr:rowOff>
    </xdr:from>
    <xdr:ext cx="762000" cy="259045"/>
    <xdr:sp macro="" textlink="">
      <xdr:nvSpPr>
        <xdr:cNvPr id="395" name="テキスト ボックス 394"/>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103632</xdr:rowOff>
    </xdr:from>
    <xdr:to>
      <xdr:col>1</xdr:col>
      <xdr:colOff>676275</xdr:colOff>
      <xdr:row>75</xdr:row>
      <xdr:rowOff>33782</xdr:rowOff>
    </xdr:to>
    <xdr:sp macro="" textlink="">
      <xdr:nvSpPr>
        <xdr:cNvPr id="396" name="円/楕円 395"/>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43959</xdr:rowOff>
    </xdr:from>
    <xdr:ext cx="762000" cy="259045"/>
    <xdr:sp macro="" textlink="">
      <xdr:nvSpPr>
        <xdr:cNvPr id="397" name="テキスト ボックス 396"/>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公債費以外の経常経費は、年々減少しているが、分母となる経常一般財源の額が毎年減額となっているため、類似団体平均を上回っている。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経常経費そのものは、行</a:t>
          </a:r>
          <a:r>
            <a:rPr lang="ja-JP" altLang="en-US" sz="1300" b="0" i="0" baseline="0">
              <a:solidFill>
                <a:schemeClr val="dk1"/>
              </a:solidFill>
              <a:latin typeface="+mn-lt"/>
              <a:ea typeface="+mn-ea"/>
              <a:cs typeface="+mn-cs"/>
            </a:rPr>
            <a:t>財</a:t>
          </a:r>
          <a:r>
            <a:rPr lang="ja-JP" altLang="ja-JP" sz="1300" b="0" i="0" baseline="0">
              <a:solidFill>
                <a:schemeClr val="dk1"/>
              </a:solidFill>
              <a:latin typeface="+mn-lt"/>
              <a:ea typeface="+mn-ea"/>
              <a:cs typeface="+mn-cs"/>
            </a:rPr>
            <a:t>政改革の成果により減少しており、今後も経費削減に努める。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1" name="直線コネクタ 420"/>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2"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3" name="直線コネクタ 422"/>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4"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5" name="直線コネクタ 424"/>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127000</xdr:rowOff>
    </xdr:from>
    <xdr:to>
      <xdr:col>24</xdr:col>
      <xdr:colOff>31750</xdr:colOff>
      <xdr:row>79</xdr:row>
      <xdr:rowOff>144145</xdr:rowOff>
    </xdr:to>
    <xdr:cxnSp macro="">
      <xdr:nvCxnSpPr>
        <xdr:cNvPr id="426" name="直線コネクタ 425"/>
        <xdr:cNvCxnSpPr/>
      </xdr:nvCxnSpPr>
      <xdr:spPr>
        <a:xfrm flipV="1">
          <a:off x="15671800" y="136715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7"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8" name="フローチャート : 判断 427"/>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132714</xdr:rowOff>
    </xdr:from>
    <xdr:to>
      <xdr:col>22</xdr:col>
      <xdr:colOff>565150</xdr:colOff>
      <xdr:row>79</xdr:row>
      <xdr:rowOff>144145</xdr:rowOff>
    </xdr:to>
    <xdr:cxnSp macro="">
      <xdr:nvCxnSpPr>
        <xdr:cNvPr id="429" name="直線コネクタ 428"/>
        <xdr:cNvCxnSpPr/>
      </xdr:nvCxnSpPr>
      <xdr:spPr>
        <a:xfrm>
          <a:off x="14782800" y="1350581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0" name="フローチャート :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132714</xdr:rowOff>
    </xdr:from>
    <xdr:to>
      <xdr:col>21</xdr:col>
      <xdr:colOff>361950</xdr:colOff>
      <xdr:row>78</xdr:row>
      <xdr:rowOff>161289</xdr:rowOff>
    </xdr:to>
    <xdr:cxnSp macro="">
      <xdr:nvCxnSpPr>
        <xdr:cNvPr id="432" name="直線コネクタ 431"/>
        <xdr:cNvCxnSpPr/>
      </xdr:nvCxnSpPr>
      <xdr:spPr>
        <a:xfrm flipV="1">
          <a:off x="13893800" y="135058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3" name="フローチャート : 判断 432"/>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4" name="テキスト ボックス 433"/>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78</xdr:row>
      <xdr:rowOff>161289</xdr:rowOff>
    </xdr:to>
    <xdr:cxnSp macro="">
      <xdr:nvCxnSpPr>
        <xdr:cNvPr id="435" name="直線コネクタ 434"/>
        <xdr:cNvCxnSpPr/>
      </xdr:nvCxnSpPr>
      <xdr:spPr>
        <a:xfrm>
          <a:off x="13004800" y="13431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6" name="フローチャート : 判断 435"/>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7" name="テキスト ボックス 436"/>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8" name="フローチャート : 判断 437"/>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39" name="テキスト ボックス 438"/>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76200</xdr:rowOff>
    </xdr:from>
    <xdr:to>
      <xdr:col>24</xdr:col>
      <xdr:colOff>82550</xdr:colOff>
      <xdr:row>80</xdr:row>
      <xdr:rowOff>6350</xdr:rowOff>
    </xdr:to>
    <xdr:sp macro="" textlink="">
      <xdr:nvSpPr>
        <xdr:cNvPr id="445" name="円/楕円 444"/>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48277</xdr:rowOff>
    </xdr:from>
    <xdr:ext cx="762000" cy="259045"/>
    <xdr:sp macro="" textlink="">
      <xdr:nvSpPr>
        <xdr:cNvPr id="446" name="公債費以外該当値テキスト"/>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93345</xdr:rowOff>
    </xdr:from>
    <xdr:to>
      <xdr:col>22</xdr:col>
      <xdr:colOff>615950</xdr:colOff>
      <xdr:row>80</xdr:row>
      <xdr:rowOff>23495</xdr:rowOff>
    </xdr:to>
    <xdr:sp macro="" textlink="">
      <xdr:nvSpPr>
        <xdr:cNvPr id="447" name="円/楕円 446"/>
        <xdr:cNvSpPr/>
      </xdr:nvSpPr>
      <xdr:spPr>
        <a:xfrm>
          <a:off x="15621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8272</xdr:rowOff>
    </xdr:from>
    <xdr:ext cx="736600" cy="259045"/>
    <xdr:sp macro="" textlink="">
      <xdr:nvSpPr>
        <xdr:cNvPr id="448" name="テキスト ボックス 447"/>
        <xdr:cNvSpPr txBox="1"/>
      </xdr:nvSpPr>
      <xdr:spPr>
        <a:xfrm>
          <a:off x="15290800" y="1372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81914</xdr:rowOff>
    </xdr:from>
    <xdr:to>
      <xdr:col>21</xdr:col>
      <xdr:colOff>412750</xdr:colOff>
      <xdr:row>79</xdr:row>
      <xdr:rowOff>12064</xdr:rowOff>
    </xdr:to>
    <xdr:sp macro="" textlink="">
      <xdr:nvSpPr>
        <xdr:cNvPr id="449" name="円/楕円 448"/>
        <xdr:cNvSpPr/>
      </xdr:nvSpPr>
      <xdr:spPr>
        <a:xfrm>
          <a:off x="14732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168291</xdr:rowOff>
    </xdr:from>
    <xdr:ext cx="762000" cy="259045"/>
    <xdr:sp macro="" textlink="">
      <xdr:nvSpPr>
        <xdr:cNvPr id="450" name="テキスト ボックス 449"/>
        <xdr:cNvSpPr txBox="1"/>
      </xdr:nvSpPr>
      <xdr:spPr>
        <a:xfrm>
          <a:off x="14401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110489</xdr:rowOff>
    </xdr:from>
    <xdr:to>
      <xdr:col>20</xdr:col>
      <xdr:colOff>209550</xdr:colOff>
      <xdr:row>79</xdr:row>
      <xdr:rowOff>40639</xdr:rowOff>
    </xdr:to>
    <xdr:sp macro="" textlink="">
      <xdr:nvSpPr>
        <xdr:cNvPr id="451" name="円/楕円 450"/>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25416</xdr:rowOff>
    </xdr:from>
    <xdr:ext cx="762000" cy="259045"/>
    <xdr:sp macro="" textlink="">
      <xdr:nvSpPr>
        <xdr:cNvPr id="452" name="テキスト ボックス 451"/>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3" name="円/楕円 452"/>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54" name="テキスト ボックス 453"/>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静岡県御前崎市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136481</xdr:rowOff>
    </xdr:from>
    <xdr:to>
      <xdr:col>4</xdr:col>
      <xdr:colOff>1117600</xdr:colOff>
      <xdr:row>17</xdr:row>
      <xdr:rowOff>24500</xdr:rowOff>
    </xdr:to>
    <xdr:cxnSp macro="">
      <xdr:nvCxnSpPr>
        <xdr:cNvPr id="52" name="直線コネクタ 51"/>
        <xdr:cNvCxnSpPr/>
      </xdr:nvCxnSpPr>
      <xdr:spPr bwMode="auto">
        <a:xfrm flipV="1">
          <a:off x="5003800" y="2927306"/>
          <a:ext cx="647700" cy="5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24500</xdr:rowOff>
    </xdr:from>
    <xdr:to>
      <xdr:col>4</xdr:col>
      <xdr:colOff>469900</xdr:colOff>
      <xdr:row>17</xdr:row>
      <xdr:rowOff>87643</xdr:rowOff>
    </xdr:to>
    <xdr:cxnSp macro="">
      <xdr:nvCxnSpPr>
        <xdr:cNvPr id="55" name="直線コネクタ 54"/>
        <xdr:cNvCxnSpPr/>
      </xdr:nvCxnSpPr>
      <xdr:spPr bwMode="auto">
        <a:xfrm flipV="1">
          <a:off x="4305300" y="2986775"/>
          <a:ext cx="698500" cy="63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149789</xdr:rowOff>
    </xdr:from>
    <xdr:to>
      <xdr:col>3</xdr:col>
      <xdr:colOff>904875</xdr:colOff>
      <xdr:row>17</xdr:row>
      <xdr:rowOff>87643</xdr:rowOff>
    </xdr:to>
    <xdr:cxnSp macro="">
      <xdr:nvCxnSpPr>
        <xdr:cNvPr id="58" name="直線コネクタ 57"/>
        <xdr:cNvCxnSpPr/>
      </xdr:nvCxnSpPr>
      <xdr:spPr bwMode="auto">
        <a:xfrm>
          <a:off x="3606800" y="2940614"/>
          <a:ext cx="698500" cy="10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149789</xdr:rowOff>
    </xdr:from>
    <xdr:to>
      <xdr:col>3</xdr:col>
      <xdr:colOff>206375</xdr:colOff>
      <xdr:row>17</xdr:row>
      <xdr:rowOff>70726</xdr:rowOff>
    </xdr:to>
    <xdr:cxnSp macro="">
      <xdr:nvCxnSpPr>
        <xdr:cNvPr id="61" name="直線コネクタ 60"/>
        <xdr:cNvCxnSpPr/>
      </xdr:nvCxnSpPr>
      <xdr:spPr bwMode="auto">
        <a:xfrm flipV="1">
          <a:off x="2908300" y="2940614"/>
          <a:ext cx="698500" cy="9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85681</xdr:rowOff>
    </xdr:from>
    <xdr:to>
      <xdr:col>5</xdr:col>
      <xdr:colOff>34925</xdr:colOff>
      <xdr:row>17</xdr:row>
      <xdr:rowOff>15831</xdr:rowOff>
    </xdr:to>
    <xdr:sp macro="" textlink="">
      <xdr:nvSpPr>
        <xdr:cNvPr id="71" name="円/楕円 70"/>
        <xdr:cNvSpPr/>
      </xdr:nvSpPr>
      <xdr:spPr bwMode="auto">
        <a:xfrm>
          <a:off x="5600700" y="2876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102208</xdr:rowOff>
    </xdr:from>
    <xdr:ext cx="762000" cy="259045"/>
    <xdr:sp macro="" textlink="">
      <xdr:nvSpPr>
        <xdr:cNvPr id="72" name="人口1人当たり決算額の推移該当値テキスト130"/>
        <xdr:cNvSpPr txBox="1"/>
      </xdr:nvSpPr>
      <xdr:spPr>
        <a:xfrm>
          <a:off x="5740400" y="272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101,836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145150</xdr:rowOff>
    </xdr:from>
    <xdr:to>
      <xdr:col>4</xdr:col>
      <xdr:colOff>520700</xdr:colOff>
      <xdr:row>17</xdr:row>
      <xdr:rowOff>75300</xdr:rowOff>
    </xdr:to>
    <xdr:sp macro="" textlink="">
      <xdr:nvSpPr>
        <xdr:cNvPr id="73" name="円/楕円 72"/>
        <xdr:cNvSpPr/>
      </xdr:nvSpPr>
      <xdr:spPr bwMode="auto">
        <a:xfrm>
          <a:off x="4953000" y="293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85477</xdr:rowOff>
    </xdr:from>
    <xdr:ext cx="736600" cy="259045"/>
    <xdr:sp macro="" textlink="">
      <xdr:nvSpPr>
        <xdr:cNvPr id="74" name="テキスト ボックス 73"/>
        <xdr:cNvSpPr txBox="1"/>
      </xdr:nvSpPr>
      <xdr:spPr>
        <a:xfrm>
          <a:off x="4622800" y="270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36843</xdr:rowOff>
    </xdr:from>
    <xdr:to>
      <xdr:col>3</xdr:col>
      <xdr:colOff>955675</xdr:colOff>
      <xdr:row>17</xdr:row>
      <xdr:rowOff>138443</xdr:rowOff>
    </xdr:to>
    <xdr:sp macro="" textlink="">
      <xdr:nvSpPr>
        <xdr:cNvPr id="75" name="円/楕円 74"/>
        <xdr:cNvSpPr/>
      </xdr:nvSpPr>
      <xdr:spPr bwMode="auto">
        <a:xfrm>
          <a:off x="4254500" y="299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148620</xdr:rowOff>
    </xdr:from>
    <xdr:ext cx="762000" cy="259045"/>
    <xdr:sp macro="" textlink="">
      <xdr:nvSpPr>
        <xdr:cNvPr id="76" name="テキスト ボックス 75"/>
        <xdr:cNvSpPr txBox="1"/>
      </xdr:nvSpPr>
      <xdr:spPr>
        <a:xfrm>
          <a:off x="3924300" y="276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98989</xdr:rowOff>
    </xdr:from>
    <xdr:to>
      <xdr:col>3</xdr:col>
      <xdr:colOff>257175</xdr:colOff>
      <xdr:row>17</xdr:row>
      <xdr:rowOff>29139</xdr:rowOff>
    </xdr:to>
    <xdr:sp macro="" textlink="">
      <xdr:nvSpPr>
        <xdr:cNvPr id="77" name="円/楕円 76"/>
        <xdr:cNvSpPr/>
      </xdr:nvSpPr>
      <xdr:spPr bwMode="auto">
        <a:xfrm>
          <a:off x="3556000" y="2889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39316</xdr:rowOff>
    </xdr:from>
    <xdr:ext cx="762000" cy="259045"/>
    <xdr:sp macro="" textlink="">
      <xdr:nvSpPr>
        <xdr:cNvPr id="78" name="テキスト ボックス 77"/>
        <xdr:cNvSpPr txBox="1"/>
      </xdr:nvSpPr>
      <xdr:spPr>
        <a:xfrm>
          <a:off x="3225800" y="26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19926</xdr:rowOff>
    </xdr:from>
    <xdr:to>
      <xdr:col>2</xdr:col>
      <xdr:colOff>692150</xdr:colOff>
      <xdr:row>17</xdr:row>
      <xdr:rowOff>121526</xdr:rowOff>
    </xdr:to>
    <xdr:sp macro="" textlink="">
      <xdr:nvSpPr>
        <xdr:cNvPr id="79" name="円/楕円 78"/>
        <xdr:cNvSpPr/>
      </xdr:nvSpPr>
      <xdr:spPr bwMode="auto">
        <a:xfrm>
          <a:off x="2857500" y="298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131703</xdr:rowOff>
    </xdr:from>
    <xdr:ext cx="762000" cy="259045"/>
    <xdr:sp macro="" textlink="">
      <xdr:nvSpPr>
        <xdr:cNvPr id="80" name="テキスト ボックス 79"/>
        <xdr:cNvSpPr txBox="1"/>
      </xdr:nvSpPr>
      <xdr:spPr>
        <a:xfrm>
          <a:off x="2527300" y="275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71744</xdr:rowOff>
    </xdr:from>
    <xdr:to>
      <xdr:col>4</xdr:col>
      <xdr:colOff>1117600</xdr:colOff>
      <xdr:row>38</xdr:row>
      <xdr:rowOff>160310</xdr:rowOff>
    </xdr:to>
    <xdr:cxnSp macro="">
      <xdr:nvCxnSpPr>
        <xdr:cNvPr id="116" name="直線コネクタ 115"/>
        <xdr:cNvCxnSpPr/>
      </xdr:nvCxnSpPr>
      <xdr:spPr bwMode="auto">
        <a:xfrm>
          <a:off x="5003800" y="7539344"/>
          <a:ext cx="647700" cy="8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338259</xdr:rowOff>
    </xdr:from>
    <xdr:to>
      <xdr:col>4</xdr:col>
      <xdr:colOff>469900</xdr:colOff>
      <xdr:row>38</xdr:row>
      <xdr:rowOff>71744</xdr:rowOff>
    </xdr:to>
    <xdr:cxnSp macro="">
      <xdr:nvCxnSpPr>
        <xdr:cNvPr id="119" name="直線コネクタ 118"/>
        <xdr:cNvCxnSpPr/>
      </xdr:nvCxnSpPr>
      <xdr:spPr bwMode="auto">
        <a:xfrm>
          <a:off x="4305300" y="7462959"/>
          <a:ext cx="698500" cy="7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232842</xdr:rowOff>
    </xdr:from>
    <xdr:to>
      <xdr:col>3</xdr:col>
      <xdr:colOff>904875</xdr:colOff>
      <xdr:row>37</xdr:row>
      <xdr:rowOff>338259</xdr:rowOff>
    </xdr:to>
    <xdr:cxnSp macro="">
      <xdr:nvCxnSpPr>
        <xdr:cNvPr id="122" name="直線コネクタ 121"/>
        <xdr:cNvCxnSpPr/>
      </xdr:nvCxnSpPr>
      <xdr:spPr bwMode="auto">
        <a:xfrm>
          <a:off x="3606800" y="7357542"/>
          <a:ext cx="698500" cy="105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119914</xdr:rowOff>
    </xdr:from>
    <xdr:to>
      <xdr:col>3</xdr:col>
      <xdr:colOff>206375</xdr:colOff>
      <xdr:row>37</xdr:row>
      <xdr:rowOff>232842</xdr:rowOff>
    </xdr:to>
    <xdr:cxnSp macro="">
      <xdr:nvCxnSpPr>
        <xdr:cNvPr id="125" name="直線コネクタ 124"/>
        <xdr:cNvCxnSpPr/>
      </xdr:nvCxnSpPr>
      <xdr:spPr bwMode="auto">
        <a:xfrm>
          <a:off x="2908300" y="7244614"/>
          <a:ext cx="698500" cy="11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109510</xdr:rowOff>
    </xdr:from>
    <xdr:to>
      <xdr:col>5</xdr:col>
      <xdr:colOff>34925</xdr:colOff>
      <xdr:row>39</xdr:row>
      <xdr:rowOff>39660</xdr:rowOff>
    </xdr:to>
    <xdr:sp macro="" textlink="">
      <xdr:nvSpPr>
        <xdr:cNvPr id="135" name="円/楕円 134"/>
        <xdr:cNvSpPr/>
      </xdr:nvSpPr>
      <xdr:spPr bwMode="auto">
        <a:xfrm>
          <a:off x="5600700" y="757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38</xdr:row>
      <xdr:rowOff>18087</xdr:rowOff>
    </xdr:from>
    <xdr:ext cx="762000" cy="259045"/>
    <xdr:sp macro="" textlink="">
      <xdr:nvSpPr>
        <xdr:cNvPr id="136" name="人口1人当たり決算額の推移該当値テキスト445"/>
        <xdr:cNvSpPr txBox="1"/>
      </xdr:nvSpPr>
      <xdr:spPr>
        <a:xfrm>
          <a:off x="5740400" y="748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20944</xdr:rowOff>
    </xdr:from>
    <xdr:to>
      <xdr:col>4</xdr:col>
      <xdr:colOff>520700</xdr:colOff>
      <xdr:row>38</xdr:row>
      <xdr:rowOff>122544</xdr:rowOff>
    </xdr:to>
    <xdr:sp macro="" textlink="">
      <xdr:nvSpPr>
        <xdr:cNvPr id="137" name="円/楕円 136"/>
        <xdr:cNvSpPr/>
      </xdr:nvSpPr>
      <xdr:spPr bwMode="auto">
        <a:xfrm>
          <a:off x="4953000" y="748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107321</xdr:rowOff>
    </xdr:from>
    <xdr:ext cx="736600" cy="259045"/>
    <xdr:sp macro="" textlink="">
      <xdr:nvSpPr>
        <xdr:cNvPr id="138" name="テキスト ボックス 137"/>
        <xdr:cNvSpPr txBox="1"/>
      </xdr:nvSpPr>
      <xdr:spPr>
        <a:xfrm>
          <a:off x="4622800" y="757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287459</xdr:rowOff>
    </xdr:from>
    <xdr:to>
      <xdr:col>3</xdr:col>
      <xdr:colOff>955675</xdr:colOff>
      <xdr:row>38</xdr:row>
      <xdr:rowOff>46159</xdr:rowOff>
    </xdr:to>
    <xdr:sp macro="" textlink="">
      <xdr:nvSpPr>
        <xdr:cNvPr id="139" name="円/楕円 138"/>
        <xdr:cNvSpPr/>
      </xdr:nvSpPr>
      <xdr:spPr bwMode="auto">
        <a:xfrm>
          <a:off x="4254500" y="741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30936</xdr:rowOff>
    </xdr:from>
    <xdr:ext cx="762000" cy="259045"/>
    <xdr:sp macro="" textlink="">
      <xdr:nvSpPr>
        <xdr:cNvPr id="140" name="テキスト ボックス 139"/>
        <xdr:cNvSpPr txBox="1"/>
      </xdr:nvSpPr>
      <xdr:spPr>
        <a:xfrm>
          <a:off x="3924300" y="749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182042</xdr:rowOff>
    </xdr:from>
    <xdr:to>
      <xdr:col>3</xdr:col>
      <xdr:colOff>257175</xdr:colOff>
      <xdr:row>37</xdr:row>
      <xdr:rowOff>283642</xdr:rowOff>
    </xdr:to>
    <xdr:sp macro="" textlink="">
      <xdr:nvSpPr>
        <xdr:cNvPr id="141" name="円/楕円 140"/>
        <xdr:cNvSpPr/>
      </xdr:nvSpPr>
      <xdr:spPr bwMode="auto">
        <a:xfrm>
          <a:off x="3556000" y="730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268419</xdr:rowOff>
    </xdr:from>
    <xdr:ext cx="762000" cy="259045"/>
    <xdr:sp macro="" textlink="">
      <xdr:nvSpPr>
        <xdr:cNvPr id="142" name="テキスト ボックス 141"/>
        <xdr:cNvSpPr txBox="1"/>
      </xdr:nvSpPr>
      <xdr:spPr>
        <a:xfrm>
          <a:off x="3225800" y="739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69114</xdr:rowOff>
    </xdr:from>
    <xdr:to>
      <xdr:col>2</xdr:col>
      <xdr:colOff>692150</xdr:colOff>
      <xdr:row>37</xdr:row>
      <xdr:rowOff>170714</xdr:rowOff>
    </xdr:to>
    <xdr:sp macro="" textlink="">
      <xdr:nvSpPr>
        <xdr:cNvPr id="143" name="円/楕円 142"/>
        <xdr:cNvSpPr/>
      </xdr:nvSpPr>
      <xdr:spPr bwMode="auto">
        <a:xfrm>
          <a:off x="28575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155491</xdr:rowOff>
    </xdr:from>
    <xdr:ext cx="762000" cy="259045"/>
    <xdr:sp macro="" textlink="">
      <xdr:nvSpPr>
        <xdr:cNvPr id="144" name="テキスト ボックス 143"/>
        <xdr:cNvSpPr txBox="1"/>
      </xdr:nvSpPr>
      <xdr:spPr>
        <a:xfrm>
          <a:off x="2527300" y="728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33,595
32,758
65.56
15,840,492
15,079,315
600,992
9,816,878
2,556,882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137478</xdr:rowOff>
    </xdr:from>
    <xdr:to>
      <xdr:col>6</xdr:col>
      <xdr:colOff>511175</xdr:colOff>
      <xdr:row>38</xdr:row>
      <xdr:rowOff>6921</xdr:rowOff>
    </xdr:to>
    <xdr:cxnSp macro="">
      <xdr:nvCxnSpPr>
        <xdr:cNvPr id="61" name="直線コネクタ 60"/>
        <xdr:cNvCxnSpPr/>
      </xdr:nvCxnSpPr>
      <xdr:spPr>
        <a:xfrm flipV="1">
          <a:off x="3797300" y="6481128"/>
          <a:ext cx="838200" cy="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6921</xdr:rowOff>
    </xdr:from>
    <xdr:to>
      <xdr:col>5</xdr:col>
      <xdr:colOff>358775</xdr:colOff>
      <xdr:row>38</xdr:row>
      <xdr:rowOff>33248</xdr:rowOff>
    </xdr:to>
    <xdr:cxnSp macro="">
      <xdr:nvCxnSpPr>
        <xdr:cNvPr id="64" name="直線コネクタ 63"/>
        <xdr:cNvCxnSpPr/>
      </xdr:nvCxnSpPr>
      <xdr:spPr>
        <a:xfrm flipV="1">
          <a:off x="2908300" y="6522021"/>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117488</xdr:rowOff>
    </xdr:from>
    <xdr:to>
      <xdr:col>4</xdr:col>
      <xdr:colOff>155575</xdr:colOff>
      <xdr:row>38</xdr:row>
      <xdr:rowOff>33248</xdr:rowOff>
    </xdr:to>
    <xdr:cxnSp macro="">
      <xdr:nvCxnSpPr>
        <xdr:cNvPr id="67" name="直線コネクタ 66"/>
        <xdr:cNvCxnSpPr/>
      </xdr:nvCxnSpPr>
      <xdr:spPr>
        <a:xfrm>
          <a:off x="2019300" y="6461138"/>
          <a:ext cx="889000" cy="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75425</xdr:rowOff>
    </xdr:from>
    <xdr:to>
      <xdr:col>2</xdr:col>
      <xdr:colOff>638175</xdr:colOff>
      <xdr:row>37</xdr:row>
      <xdr:rowOff>117488</xdr:rowOff>
    </xdr:to>
    <xdr:cxnSp macro="">
      <xdr:nvCxnSpPr>
        <xdr:cNvPr id="70" name="直線コネクタ 69"/>
        <xdr:cNvCxnSpPr/>
      </xdr:nvCxnSpPr>
      <xdr:spPr>
        <a:xfrm>
          <a:off x="1130300" y="641907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86678</xdr:rowOff>
    </xdr:from>
    <xdr:to>
      <xdr:col>6</xdr:col>
      <xdr:colOff>561975</xdr:colOff>
      <xdr:row>38</xdr:row>
      <xdr:rowOff>16828</xdr:rowOff>
    </xdr:to>
    <xdr:sp macro="" textlink="">
      <xdr:nvSpPr>
        <xdr:cNvPr id="80" name="円/楕円 79"/>
        <xdr:cNvSpPr/>
      </xdr:nvSpPr>
      <xdr:spPr>
        <a:xfrm>
          <a:off x="4584700" y="64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65105</xdr:rowOff>
    </xdr:from>
    <xdr:ext cx="534377" cy="259045"/>
    <xdr:sp macro="" textlink="">
      <xdr:nvSpPr>
        <xdr:cNvPr id="81" name="人件費該当値テキスト"/>
        <xdr:cNvSpPr txBox="1"/>
      </xdr:nvSpPr>
      <xdr:spPr>
        <a:xfrm>
          <a:off x="4686300" y="64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127572</xdr:rowOff>
    </xdr:from>
    <xdr:to>
      <xdr:col>5</xdr:col>
      <xdr:colOff>409575</xdr:colOff>
      <xdr:row>38</xdr:row>
      <xdr:rowOff>57722</xdr:rowOff>
    </xdr:to>
    <xdr:sp macro="" textlink="">
      <xdr:nvSpPr>
        <xdr:cNvPr id="82" name="円/楕円 81"/>
        <xdr:cNvSpPr/>
      </xdr:nvSpPr>
      <xdr:spPr>
        <a:xfrm>
          <a:off x="3746500" y="64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48848</xdr:rowOff>
    </xdr:from>
    <xdr:ext cx="534377" cy="259045"/>
    <xdr:sp macro="" textlink="">
      <xdr:nvSpPr>
        <xdr:cNvPr id="83" name="テキスト ボックス 82"/>
        <xdr:cNvSpPr txBox="1"/>
      </xdr:nvSpPr>
      <xdr:spPr>
        <a:xfrm>
          <a:off x="3530111" y="65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76,455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153899</xdr:rowOff>
    </xdr:from>
    <xdr:to>
      <xdr:col>4</xdr:col>
      <xdr:colOff>206375</xdr:colOff>
      <xdr:row>38</xdr:row>
      <xdr:rowOff>84049</xdr:rowOff>
    </xdr:to>
    <xdr:sp macro="" textlink="">
      <xdr:nvSpPr>
        <xdr:cNvPr id="84" name="円/楕円 83"/>
        <xdr:cNvSpPr/>
      </xdr:nvSpPr>
      <xdr:spPr>
        <a:xfrm>
          <a:off x="2857500" y="64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75175</xdr:rowOff>
    </xdr:from>
    <xdr:ext cx="534377" cy="259045"/>
    <xdr:sp macro="" textlink="">
      <xdr:nvSpPr>
        <xdr:cNvPr id="85" name="テキスト ボックス 84"/>
        <xdr:cNvSpPr txBox="1"/>
      </xdr:nvSpPr>
      <xdr:spPr>
        <a:xfrm>
          <a:off x="2641111" y="65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66688</xdr:rowOff>
    </xdr:from>
    <xdr:to>
      <xdr:col>3</xdr:col>
      <xdr:colOff>3175</xdr:colOff>
      <xdr:row>37</xdr:row>
      <xdr:rowOff>168287</xdr:rowOff>
    </xdr:to>
    <xdr:sp macro="" textlink="">
      <xdr:nvSpPr>
        <xdr:cNvPr id="86" name="円/楕円 85"/>
        <xdr:cNvSpPr/>
      </xdr:nvSpPr>
      <xdr:spPr>
        <a:xfrm>
          <a:off x="1968500" y="6410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159414</xdr:rowOff>
    </xdr:from>
    <xdr:ext cx="534377" cy="259045"/>
    <xdr:sp macro="" textlink="">
      <xdr:nvSpPr>
        <xdr:cNvPr id="87" name="テキスト ボックス 86"/>
        <xdr:cNvSpPr txBox="1"/>
      </xdr:nvSpPr>
      <xdr:spPr>
        <a:xfrm>
          <a:off x="1752111" y="65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24625</xdr:rowOff>
    </xdr:from>
    <xdr:to>
      <xdr:col>1</xdr:col>
      <xdr:colOff>485775</xdr:colOff>
      <xdr:row>37</xdr:row>
      <xdr:rowOff>126225</xdr:rowOff>
    </xdr:to>
    <xdr:sp macro="" textlink="">
      <xdr:nvSpPr>
        <xdr:cNvPr id="88" name="円/楕円 87"/>
        <xdr:cNvSpPr/>
      </xdr:nvSpPr>
      <xdr:spPr>
        <a:xfrm>
          <a:off x="1079500" y="63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142752</xdr:rowOff>
    </xdr:from>
    <xdr:ext cx="534377" cy="259045"/>
    <xdr:sp macro="" textlink="">
      <xdr:nvSpPr>
        <xdr:cNvPr id="89" name="テキスト ボックス 88"/>
        <xdr:cNvSpPr txBox="1"/>
      </xdr:nvSpPr>
      <xdr:spPr>
        <a:xfrm>
          <a:off x="863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41707</xdr:rowOff>
    </xdr:from>
    <xdr:to>
      <xdr:col>6</xdr:col>
      <xdr:colOff>511175</xdr:colOff>
      <xdr:row>54</xdr:row>
      <xdr:rowOff>77235</xdr:rowOff>
    </xdr:to>
    <xdr:cxnSp macro="">
      <xdr:nvCxnSpPr>
        <xdr:cNvPr id="119" name="直線コネクタ 118"/>
        <xdr:cNvCxnSpPr/>
      </xdr:nvCxnSpPr>
      <xdr:spPr>
        <a:xfrm flipV="1">
          <a:off x="3797300" y="9300007"/>
          <a:ext cx="8382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77235</xdr:rowOff>
    </xdr:from>
    <xdr:to>
      <xdr:col>5</xdr:col>
      <xdr:colOff>358775</xdr:colOff>
      <xdr:row>55</xdr:row>
      <xdr:rowOff>67938</xdr:rowOff>
    </xdr:to>
    <xdr:cxnSp macro="">
      <xdr:nvCxnSpPr>
        <xdr:cNvPr id="122" name="直線コネクタ 121"/>
        <xdr:cNvCxnSpPr/>
      </xdr:nvCxnSpPr>
      <xdr:spPr>
        <a:xfrm flipV="1">
          <a:off x="2908300" y="9335535"/>
          <a:ext cx="8890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67938</xdr:rowOff>
    </xdr:from>
    <xdr:to>
      <xdr:col>4</xdr:col>
      <xdr:colOff>155575</xdr:colOff>
      <xdr:row>55</xdr:row>
      <xdr:rowOff>117964</xdr:rowOff>
    </xdr:to>
    <xdr:cxnSp macro="">
      <xdr:nvCxnSpPr>
        <xdr:cNvPr id="125" name="直線コネクタ 124"/>
        <xdr:cNvCxnSpPr/>
      </xdr:nvCxnSpPr>
      <xdr:spPr>
        <a:xfrm flipV="1">
          <a:off x="2019300" y="9497688"/>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13018</xdr:rowOff>
    </xdr:from>
    <xdr:to>
      <xdr:col>2</xdr:col>
      <xdr:colOff>638175</xdr:colOff>
      <xdr:row>55</xdr:row>
      <xdr:rowOff>117964</xdr:rowOff>
    </xdr:to>
    <xdr:cxnSp macro="">
      <xdr:nvCxnSpPr>
        <xdr:cNvPr id="128" name="直線コネクタ 127"/>
        <xdr:cNvCxnSpPr/>
      </xdr:nvCxnSpPr>
      <xdr:spPr>
        <a:xfrm>
          <a:off x="1130300" y="9442768"/>
          <a:ext cx="889000" cy="10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162357</xdr:rowOff>
    </xdr:from>
    <xdr:to>
      <xdr:col>6</xdr:col>
      <xdr:colOff>561975</xdr:colOff>
      <xdr:row>54</xdr:row>
      <xdr:rowOff>92507</xdr:rowOff>
    </xdr:to>
    <xdr:sp macro="" textlink="">
      <xdr:nvSpPr>
        <xdr:cNvPr id="138" name="円/楕円 137"/>
        <xdr:cNvSpPr/>
      </xdr:nvSpPr>
      <xdr:spPr>
        <a:xfrm>
          <a:off x="4584700" y="92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13784</xdr:rowOff>
    </xdr:from>
    <xdr:ext cx="534377" cy="259045"/>
    <xdr:sp macro="" textlink="">
      <xdr:nvSpPr>
        <xdr:cNvPr id="139" name="物件費該当値テキスト"/>
        <xdr:cNvSpPr txBox="1"/>
      </xdr:nvSpPr>
      <xdr:spPr>
        <a:xfrm>
          <a:off x="4686300" y="91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85,144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26435</xdr:rowOff>
    </xdr:from>
    <xdr:to>
      <xdr:col>5</xdr:col>
      <xdr:colOff>409575</xdr:colOff>
      <xdr:row>54</xdr:row>
      <xdr:rowOff>128035</xdr:rowOff>
    </xdr:to>
    <xdr:sp macro="" textlink="">
      <xdr:nvSpPr>
        <xdr:cNvPr id="140" name="円/楕円 139"/>
        <xdr:cNvSpPr/>
      </xdr:nvSpPr>
      <xdr:spPr>
        <a:xfrm>
          <a:off x="3746500" y="92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144562</xdr:rowOff>
    </xdr:from>
    <xdr:ext cx="534377" cy="259045"/>
    <xdr:sp macro="" textlink="">
      <xdr:nvSpPr>
        <xdr:cNvPr id="141" name="テキスト ボックス 140"/>
        <xdr:cNvSpPr txBox="1"/>
      </xdr:nvSpPr>
      <xdr:spPr>
        <a:xfrm>
          <a:off x="3530111" y="90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17138</xdr:rowOff>
    </xdr:from>
    <xdr:to>
      <xdr:col>4</xdr:col>
      <xdr:colOff>206375</xdr:colOff>
      <xdr:row>55</xdr:row>
      <xdr:rowOff>118738</xdr:rowOff>
    </xdr:to>
    <xdr:sp macro="" textlink="">
      <xdr:nvSpPr>
        <xdr:cNvPr id="142" name="円/楕円 141"/>
        <xdr:cNvSpPr/>
      </xdr:nvSpPr>
      <xdr:spPr>
        <a:xfrm>
          <a:off x="2857500" y="94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135265</xdr:rowOff>
    </xdr:from>
    <xdr:ext cx="534377" cy="259045"/>
    <xdr:sp macro="" textlink="">
      <xdr:nvSpPr>
        <xdr:cNvPr id="143" name="テキスト ボックス 142"/>
        <xdr:cNvSpPr txBox="1"/>
      </xdr:nvSpPr>
      <xdr:spPr>
        <a:xfrm>
          <a:off x="2641111" y="92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67164</xdr:rowOff>
    </xdr:from>
    <xdr:to>
      <xdr:col>3</xdr:col>
      <xdr:colOff>3175</xdr:colOff>
      <xdr:row>55</xdr:row>
      <xdr:rowOff>168764</xdr:rowOff>
    </xdr:to>
    <xdr:sp macro="" textlink="">
      <xdr:nvSpPr>
        <xdr:cNvPr id="144" name="円/楕円 143"/>
        <xdr:cNvSpPr/>
      </xdr:nvSpPr>
      <xdr:spPr>
        <a:xfrm>
          <a:off x="1968500" y="94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13841</xdr:rowOff>
    </xdr:from>
    <xdr:ext cx="534377" cy="259045"/>
    <xdr:sp macro="" textlink="">
      <xdr:nvSpPr>
        <xdr:cNvPr id="145" name="テキスト ボックス 144"/>
        <xdr:cNvSpPr txBox="1"/>
      </xdr:nvSpPr>
      <xdr:spPr>
        <a:xfrm>
          <a:off x="1752111" y="92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133668</xdr:rowOff>
    </xdr:from>
    <xdr:to>
      <xdr:col>1</xdr:col>
      <xdr:colOff>485775</xdr:colOff>
      <xdr:row>55</xdr:row>
      <xdr:rowOff>63818</xdr:rowOff>
    </xdr:to>
    <xdr:sp macro="" textlink="">
      <xdr:nvSpPr>
        <xdr:cNvPr id="146" name="円/楕円 145"/>
        <xdr:cNvSpPr/>
      </xdr:nvSpPr>
      <xdr:spPr>
        <a:xfrm>
          <a:off x="1079500" y="93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80345</xdr:rowOff>
    </xdr:from>
    <xdr:ext cx="534377" cy="259045"/>
    <xdr:sp macro="" textlink="">
      <xdr:nvSpPr>
        <xdr:cNvPr id="147" name="テキスト ボックス 146"/>
        <xdr:cNvSpPr txBox="1"/>
      </xdr:nvSpPr>
      <xdr:spPr>
        <a:xfrm>
          <a:off x="863111" y="91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167328</xdr:rowOff>
    </xdr:from>
    <xdr:to>
      <xdr:col>6</xdr:col>
      <xdr:colOff>511175</xdr:colOff>
      <xdr:row>79</xdr:row>
      <xdr:rowOff>9528</xdr:rowOff>
    </xdr:to>
    <xdr:cxnSp macro="">
      <xdr:nvCxnSpPr>
        <xdr:cNvPr id="178" name="直線コネクタ 177"/>
        <xdr:cNvCxnSpPr/>
      </xdr:nvCxnSpPr>
      <xdr:spPr>
        <a:xfrm flipV="1">
          <a:off x="3797300" y="13540428"/>
          <a:ext cx="8382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9528</xdr:rowOff>
    </xdr:from>
    <xdr:to>
      <xdr:col>5</xdr:col>
      <xdr:colOff>358775</xdr:colOff>
      <xdr:row>79</xdr:row>
      <xdr:rowOff>14949</xdr:rowOff>
    </xdr:to>
    <xdr:cxnSp macro="">
      <xdr:nvCxnSpPr>
        <xdr:cNvPr id="181" name="直線コネクタ 180"/>
        <xdr:cNvCxnSpPr/>
      </xdr:nvCxnSpPr>
      <xdr:spPr>
        <a:xfrm flipV="1">
          <a:off x="2908300" y="13554078"/>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10835</xdr:rowOff>
    </xdr:from>
    <xdr:to>
      <xdr:col>4</xdr:col>
      <xdr:colOff>155575</xdr:colOff>
      <xdr:row>79</xdr:row>
      <xdr:rowOff>14949</xdr:rowOff>
    </xdr:to>
    <xdr:cxnSp macro="">
      <xdr:nvCxnSpPr>
        <xdr:cNvPr id="184" name="直線コネクタ 183"/>
        <xdr:cNvCxnSpPr/>
      </xdr:nvCxnSpPr>
      <xdr:spPr>
        <a:xfrm>
          <a:off x="2019300" y="1355538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159784</xdr:rowOff>
    </xdr:from>
    <xdr:to>
      <xdr:col>2</xdr:col>
      <xdr:colOff>638175</xdr:colOff>
      <xdr:row>79</xdr:row>
      <xdr:rowOff>10835</xdr:rowOff>
    </xdr:to>
    <xdr:cxnSp macro="">
      <xdr:nvCxnSpPr>
        <xdr:cNvPr id="187" name="直線コネクタ 186"/>
        <xdr:cNvCxnSpPr/>
      </xdr:nvCxnSpPr>
      <xdr:spPr>
        <a:xfrm>
          <a:off x="1130300" y="13532884"/>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116528</xdr:rowOff>
    </xdr:from>
    <xdr:to>
      <xdr:col>6</xdr:col>
      <xdr:colOff>561975</xdr:colOff>
      <xdr:row>79</xdr:row>
      <xdr:rowOff>46678</xdr:rowOff>
    </xdr:to>
    <xdr:sp macro="" textlink="">
      <xdr:nvSpPr>
        <xdr:cNvPr id="197" name="円/楕円 196"/>
        <xdr:cNvSpPr/>
      </xdr:nvSpPr>
      <xdr:spPr>
        <a:xfrm>
          <a:off x="4584700" y="134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31455</xdr:rowOff>
    </xdr:from>
    <xdr:ext cx="469744" cy="259045"/>
    <xdr:sp macro="" textlink="">
      <xdr:nvSpPr>
        <xdr:cNvPr id="198" name="維持補修費該当値テキスト"/>
        <xdr:cNvSpPr txBox="1"/>
      </xdr:nvSpPr>
      <xdr:spPr>
        <a:xfrm>
          <a:off x="4686300" y="1340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130178</xdr:rowOff>
    </xdr:from>
    <xdr:to>
      <xdr:col>5</xdr:col>
      <xdr:colOff>409575</xdr:colOff>
      <xdr:row>79</xdr:row>
      <xdr:rowOff>60328</xdr:rowOff>
    </xdr:to>
    <xdr:sp macro="" textlink="">
      <xdr:nvSpPr>
        <xdr:cNvPr id="199" name="円/楕円 198"/>
        <xdr:cNvSpPr/>
      </xdr:nvSpPr>
      <xdr:spPr>
        <a:xfrm>
          <a:off x="3746500" y="135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51455</xdr:rowOff>
    </xdr:from>
    <xdr:ext cx="469744" cy="259045"/>
    <xdr:sp macro="" textlink="">
      <xdr:nvSpPr>
        <xdr:cNvPr id="200" name="テキスト ボックス 199"/>
        <xdr:cNvSpPr txBox="1"/>
      </xdr:nvSpPr>
      <xdr:spPr>
        <a:xfrm>
          <a:off x="3562427" y="135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135599</xdr:rowOff>
    </xdr:from>
    <xdr:to>
      <xdr:col>4</xdr:col>
      <xdr:colOff>206375</xdr:colOff>
      <xdr:row>79</xdr:row>
      <xdr:rowOff>65749</xdr:rowOff>
    </xdr:to>
    <xdr:sp macro="" textlink="">
      <xdr:nvSpPr>
        <xdr:cNvPr id="201" name="円/楕円 200"/>
        <xdr:cNvSpPr/>
      </xdr:nvSpPr>
      <xdr:spPr>
        <a:xfrm>
          <a:off x="2857500" y="135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56876</xdr:rowOff>
    </xdr:from>
    <xdr:ext cx="469744" cy="259045"/>
    <xdr:sp macro="" textlink="">
      <xdr:nvSpPr>
        <xdr:cNvPr id="202" name="テキスト ボックス 201"/>
        <xdr:cNvSpPr txBox="1"/>
      </xdr:nvSpPr>
      <xdr:spPr>
        <a:xfrm>
          <a:off x="2673427" y="136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131485</xdr:rowOff>
    </xdr:from>
    <xdr:to>
      <xdr:col>3</xdr:col>
      <xdr:colOff>3175</xdr:colOff>
      <xdr:row>79</xdr:row>
      <xdr:rowOff>61635</xdr:rowOff>
    </xdr:to>
    <xdr:sp macro="" textlink="">
      <xdr:nvSpPr>
        <xdr:cNvPr id="203" name="円/楕円 202"/>
        <xdr:cNvSpPr/>
      </xdr:nvSpPr>
      <xdr:spPr>
        <a:xfrm>
          <a:off x="1968500" y="135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52762</xdr:rowOff>
    </xdr:from>
    <xdr:ext cx="469744" cy="259045"/>
    <xdr:sp macro="" textlink="">
      <xdr:nvSpPr>
        <xdr:cNvPr id="204" name="テキスト ボックス 203"/>
        <xdr:cNvSpPr txBox="1"/>
      </xdr:nvSpPr>
      <xdr:spPr>
        <a:xfrm>
          <a:off x="1784427" y="135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108984</xdr:rowOff>
    </xdr:from>
    <xdr:to>
      <xdr:col>1</xdr:col>
      <xdr:colOff>485775</xdr:colOff>
      <xdr:row>79</xdr:row>
      <xdr:rowOff>39134</xdr:rowOff>
    </xdr:to>
    <xdr:sp macro="" textlink="">
      <xdr:nvSpPr>
        <xdr:cNvPr id="205" name="円/楕円 204"/>
        <xdr:cNvSpPr/>
      </xdr:nvSpPr>
      <xdr:spPr>
        <a:xfrm>
          <a:off x="1079500" y="134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30261</xdr:rowOff>
    </xdr:from>
    <xdr:ext cx="469744" cy="259045"/>
    <xdr:sp macro="" textlink="">
      <xdr:nvSpPr>
        <xdr:cNvPr id="206" name="テキスト ボックス 205"/>
        <xdr:cNvSpPr txBox="1"/>
      </xdr:nvSpPr>
      <xdr:spPr>
        <a:xfrm>
          <a:off x="895427" y="1357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22134</xdr:rowOff>
    </xdr:from>
    <xdr:to>
      <xdr:col>6</xdr:col>
      <xdr:colOff>511175</xdr:colOff>
      <xdr:row>98</xdr:row>
      <xdr:rowOff>41697</xdr:rowOff>
    </xdr:to>
    <xdr:cxnSp macro="">
      <xdr:nvCxnSpPr>
        <xdr:cNvPr id="238" name="直線コネクタ 237"/>
        <xdr:cNvCxnSpPr/>
      </xdr:nvCxnSpPr>
      <xdr:spPr>
        <a:xfrm>
          <a:off x="3797300" y="16824234"/>
          <a:ext cx="8382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22134</xdr:rowOff>
    </xdr:from>
    <xdr:to>
      <xdr:col>5</xdr:col>
      <xdr:colOff>358775</xdr:colOff>
      <xdr:row>98</xdr:row>
      <xdr:rowOff>108660</xdr:rowOff>
    </xdr:to>
    <xdr:cxnSp macro="">
      <xdr:nvCxnSpPr>
        <xdr:cNvPr id="241" name="直線コネクタ 240"/>
        <xdr:cNvCxnSpPr/>
      </xdr:nvCxnSpPr>
      <xdr:spPr>
        <a:xfrm flipV="1">
          <a:off x="2908300" y="16824234"/>
          <a:ext cx="889000" cy="8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108660</xdr:rowOff>
    </xdr:from>
    <xdr:to>
      <xdr:col>4</xdr:col>
      <xdr:colOff>155575</xdr:colOff>
      <xdr:row>98</xdr:row>
      <xdr:rowOff>129022</xdr:rowOff>
    </xdr:to>
    <xdr:cxnSp macro="">
      <xdr:nvCxnSpPr>
        <xdr:cNvPr id="244" name="直線コネクタ 243"/>
        <xdr:cNvCxnSpPr/>
      </xdr:nvCxnSpPr>
      <xdr:spPr>
        <a:xfrm flipV="1">
          <a:off x="2019300" y="16910760"/>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129022</xdr:rowOff>
    </xdr:from>
    <xdr:to>
      <xdr:col>2</xdr:col>
      <xdr:colOff>638175</xdr:colOff>
      <xdr:row>98</xdr:row>
      <xdr:rowOff>132254</xdr:rowOff>
    </xdr:to>
    <xdr:cxnSp macro="">
      <xdr:nvCxnSpPr>
        <xdr:cNvPr id="247" name="直線コネクタ 246"/>
        <xdr:cNvCxnSpPr/>
      </xdr:nvCxnSpPr>
      <xdr:spPr>
        <a:xfrm flipV="1">
          <a:off x="1130300" y="16931122"/>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162347</xdr:rowOff>
    </xdr:from>
    <xdr:to>
      <xdr:col>6</xdr:col>
      <xdr:colOff>561975</xdr:colOff>
      <xdr:row>98</xdr:row>
      <xdr:rowOff>92497</xdr:rowOff>
    </xdr:to>
    <xdr:sp macro="" textlink="">
      <xdr:nvSpPr>
        <xdr:cNvPr id="257" name="円/楕円 256"/>
        <xdr:cNvSpPr/>
      </xdr:nvSpPr>
      <xdr:spPr>
        <a:xfrm>
          <a:off x="4584700" y="1679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77274</xdr:rowOff>
    </xdr:from>
    <xdr:ext cx="534377" cy="259045"/>
    <xdr:sp macro="" textlink="">
      <xdr:nvSpPr>
        <xdr:cNvPr id="258" name="扶助費該当値テキスト"/>
        <xdr:cNvSpPr txBox="1"/>
      </xdr:nvSpPr>
      <xdr:spPr>
        <a:xfrm>
          <a:off x="4686300" y="167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142784</xdr:rowOff>
    </xdr:from>
    <xdr:to>
      <xdr:col>5</xdr:col>
      <xdr:colOff>409575</xdr:colOff>
      <xdr:row>98</xdr:row>
      <xdr:rowOff>72934</xdr:rowOff>
    </xdr:to>
    <xdr:sp macro="" textlink="">
      <xdr:nvSpPr>
        <xdr:cNvPr id="259" name="円/楕円 258"/>
        <xdr:cNvSpPr/>
      </xdr:nvSpPr>
      <xdr:spPr>
        <a:xfrm>
          <a:off x="3746500" y="167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64061</xdr:rowOff>
    </xdr:from>
    <xdr:ext cx="534377" cy="259045"/>
    <xdr:sp macro="" textlink="">
      <xdr:nvSpPr>
        <xdr:cNvPr id="260" name="テキスト ボックス 259"/>
        <xdr:cNvSpPr txBox="1"/>
      </xdr:nvSpPr>
      <xdr:spPr>
        <a:xfrm>
          <a:off x="3530111" y="1686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57860</xdr:rowOff>
    </xdr:from>
    <xdr:to>
      <xdr:col>4</xdr:col>
      <xdr:colOff>206375</xdr:colOff>
      <xdr:row>98</xdr:row>
      <xdr:rowOff>159460</xdr:rowOff>
    </xdr:to>
    <xdr:sp macro="" textlink="">
      <xdr:nvSpPr>
        <xdr:cNvPr id="261" name="円/楕円 260"/>
        <xdr:cNvSpPr/>
      </xdr:nvSpPr>
      <xdr:spPr>
        <a:xfrm>
          <a:off x="2857500" y="168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150587</xdr:rowOff>
    </xdr:from>
    <xdr:ext cx="534377" cy="259045"/>
    <xdr:sp macro="" textlink="">
      <xdr:nvSpPr>
        <xdr:cNvPr id="262" name="テキスト ボックス 261"/>
        <xdr:cNvSpPr txBox="1"/>
      </xdr:nvSpPr>
      <xdr:spPr>
        <a:xfrm>
          <a:off x="2641111" y="1695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78222</xdr:rowOff>
    </xdr:from>
    <xdr:to>
      <xdr:col>3</xdr:col>
      <xdr:colOff>3175</xdr:colOff>
      <xdr:row>99</xdr:row>
      <xdr:rowOff>8372</xdr:rowOff>
    </xdr:to>
    <xdr:sp macro="" textlink="">
      <xdr:nvSpPr>
        <xdr:cNvPr id="263" name="円/楕円 262"/>
        <xdr:cNvSpPr/>
      </xdr:nvSpPr>
      <xdr:spPr>
        <a:xfrm>
          <a:off x="1968500" y="1688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170949</xdr:rowOff>
    </xdr:from>
    <xdr:ext cx="534377" cy="259045"/>
    <xdr:sp macro="" textlink="">
      <xdr:nvSpPr>
        <xdr:cNvPr id="264" name="テキスト ボックス 263"/>
        <xdr:cNvSpPr txBox="1"/>
      </xdr:nvSpPr>
      <xdr:spPr>
        <a:xfrm>
          <a:off x="1752111" y="1697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81454</xdr:rowOff>
    </xdr:from>
    <xdr:to>
      <xdr:col>1</xdr:col>
      <xdr:colOff>485775</xdr:colOff>
      <xdr:row>99</xdr:row>
      <xdr:rowOff>11604</xdr:rowOff>
    </xdr:to>
    <xdr:sp macro="" textlink="">
      <xdr:nvSpPr>
        <xdr:cNvPr id="265" name="円/楕円 264"/>
        <xdr:cNvSpPr/>
      </xdr:nvSpPr>
      <xdr:spPr>
        <a:xfrm>
          <a:off x="1079500" y="168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2731</xdr:rowOff>
    </xdr:from>
    <xdr:ext cx="534377" cy="259045"/>
    <xdr:sp macro="" textlink="">
      <xdr:nvSpPr>
        <xdr:cNvPr id="266" name="テキスト ボックス 265"/>
        <xdr:cNvSpPr txBox="1"/>
      </xdr:nvSpPr>
      <xdr:spPr>
        <a:xfrm>
          <a:off x="863111" y="169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141624</xdr:rowOff>
    </xdr:from>
    <xdr:to>
      <xdr:col>15</xdr:col>
      <xdr:colOff>180975</xdr:colOff>
      <xdr:row>34</xdr:row>
      <xdr:rowOff>171094</xdr:rowOff>
    </xdr:to>
    <xdr:cxnSp macro="">
      <xdr:nvCxnSpPr>
        <xdr:cNvPr id="296" name="直線コネクタ 295"/>
        <xdr:cNvCxnSpPr/>
      </xdr:nvCxnSpPr>
      <xdr:spPr>
        <a:xfrm flipV="1">
          <a:off x="9639300" y="5970924"/>
          <a:ext cx="838200" cy="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163436</xdr:rowOff>
    </xdr:from>
    <xdr:to>
      <xdr:col>14</xdr:col>
      <xdr:colOff>28575</xdr:colOff>
      <xdr:row>34</xdr:row>
      <xdr:rowOff>171094</xdr:rowOff>
    </xdr:to>
    <xdr:cxnSp macro="">
      <xdr:nvCxnSpPr>
        <xdr:cNvPr id="299" name="直線コネクタ 298"/>
        <xdr:cNvCxnSpPr/>
      </xdr:nvCxnSpPr>
      <xdr:spPr>
        <a:xfrm>
          <a:off x="8750300" y="599273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85960</xdr:rowOff>
    </xdr:from>
    <xdr:to>
      <xdr:col>12</xdr:col>
      <xdr:colOff>511175</xdr:colOff>
      <xdr:row>34</xdr:row>
      <xdr:rowOff>163436</xdr:rowOff>
    </xdr:to>
    <xdr:cxnSp macro="">
      <xdr:nvCxnSpPr>
        <xdr:cNvPr id="302" name="直線コネクタ 301"/>
        <xdr:cNvCxnSpPr/>
      </xdr:nvCxnSpPr>
      <xdr:spPr>
        <a:xfrm>
          <a:off x="7861300" y="5915260"/>
          <a:ext cx="889000" cy="7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85960</xdr:rowOff>
    </xdr:from>
    <xdr:to>
      <xdr:col>11</xdr:col>
      <xdr:colOff>307975</xdr:colOff>
      <xdr:row>34</xdr:row>
      <xdr:rowOff>118745</xdr:rowOff>
    </xdr:to>
    <xdr:cxnSp macro="">
      <xdr:nvCxnSpPr>
        <xdr:cNvPr id="305" name="直線コネクタ 304"/>
        <xdr:cNvCxnSpPr/>
      </xdr:nvCxnSpPr>
      <xdr:spPr>
        <a:xfrm flipV="1">
          <a:off x="6972300" y="5915260"/>
          <a:ext cx="8890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90824</xdr:rowOff>
    </xdr:from>
    <xdr:to>
      <xdr:col>15</xdr:col>
      <xdr:colOff>231775</xdr:colOff>
      <xdr:row>35</xdr:row>
      <xdr:rowOff>20974</xdr:rowOff>
    </xdr:to>
    <xdr:sp macro="" textlink="">
      <xdr:nvSpPr>
        <xdr:cNvPr id="315" name="円/楕円 314"/>
        <xdr:cNvSpPr/>
      </xdr:nvSpPr>
      <xdr:spPr>
        <a:xfrm>
          <a:off x="10426700" y="59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113701</xdr:rowOff>
    </xdr:from>
    <xdr:ext cx="534377" cy="259045"/>
    <xdr:sp macro="" textlink="">
      <xdr:nvSpPr>
        <xdr:cNvPr id="316" name="補助費等該当値テキスト"/>
        <xdr:cNvSpPr txBox="1"/>
      </xdr:nvSpPr>
      <xdr:spPr>
        <a:xfrm>
          <a:off x="10528300" y="57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79,899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120294</xdr:rowOff>
    </xdr:from>
    <xdr:to>
      <xdr:col>14</xdr:col>
      <xdr:colOff>79375</xdr:colOff>
      <xdr:row>35</xdr:row>
      <xdr:rowOff>50444</xdr:rowOff>
    </xdr:to>
    <xdr:sp macro="" textlink="">
      <xdr:nvSpPr>
        <xdr:cNvPr id="317" name="円/楕円 316"/>
        <xdr:cNvSpPr/>
      </xdr:nvSpPr>
      <xdr:spPr>
        <a:xfrm>
          <a:off x="9588500" y="59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66971</xdr:rowOff>
    </xdr:from>
    <xdr:ext cx="534377" cy="259045"/>
    <xdr:sp macro="" textlink="">
      <xdr:nvSpPr>
        <xdr:cNvPr id="318" name="テキスト ボックス 317"/>
        <xdr:cNvSpPr txBox="1"/>
      </xdr:nvSpPr>
      <xdr:spPr>
        <a:xfrm>
          <a:off x="9372111" y="572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112636</xdr:rowOff>
    </xdr:from>
    <xdr:to>
      <xdr:col>12</xdr:col>
      <xdr:colOff>561975</xdr:colOff>
      <xdr:row>35</xdr:row>
      <xdr:rowOff>42786</xdr:rowOff>
    </xdr:to>
    <xdr:sp macro="" textlink="">
      <xdr:nvSpPr>
        <xdr:cNvPr id="319" name="円/楕円 318"/>
        <xdr:cNvSpPr/>
      </xdr:nvSpPr>
      <xdr:spPr>
        <a:xfrm>
          <a:off x="8699500" y="59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59313</xdr:rowOff>
    </xdr:from>
    <xdr:ext cx="534377" cy="259045"/>
    <xdr:sp macro="" textlink="">
      <xdr:nvSpPr>
        <xdr:cNvPr id="320" name="テキスト ボックス 319"/>
        <xdr:cNvSpPr txBox="1"/>
      </xdr:nvSpPr>
      <xdr:spPr>
        <a:xfrm>
          <a:off x="8483111" y="5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35160</xdr:rowOff>
    </xdr:from>
    <xdr:to>
      <xdr:col>11</xdr:col>
      <xdr:colOff>358775</xdr:colOff>
      <xdr:row>34</xdr:row>
      <xdr:rowOff>136760</xdr:rowOff>
    </xdr:to>
    <xdr:sp macro="" textlink="">
      <xdr:nvSpPr>
        <xdr:cNvPr id="321" name="円/楕円 320"/>
        <xdr:cNvSpPr/>
      </xdr:nvSpPr>
      <xdr:spPr>
        <a:xfrm>
          <a:off x="7810500" y="58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153287</xdr:rowOff>
    </xdr:from>
    <xdr:ext cx="534377" cy="259045"/>
    <xdr:sp macro="" textlink="">
      <xdr:nvSpPr>
        <xdr:cNvPr id="322" name="テキスト ボックス 321"/>
        <xdr:cNvSpPr txBox="1"/>
      </xdr:nvSpPr>
      <xdr:spPr>
        <a:xfrm>
          <a:off x="7594111" y="563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67945</xdr:rowOff>
    </xdr:from>
    <xdr:to>
      <xdr:col>10</xdr:col>
      <xdr:colOff>155575</xdr:colOff>
      <xdr:row>34</xdr:row>
      <xdr:rowOff>169545</xdr:rowOff>
    </xdr:to>
    <xdr:sp macro="" textlink="">
      <xdr:nvSpPr>
        <xdr:cNvPr id="323" name="円/楕円 322"/>
        <xdr:cNvSpPr/>
      </xdr:nvSpPr>
      <xdr:spPr>
        <a:xfrm>
          <a:off x="6921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14622</xdr:rowOff>
    </xdr:from>
    <xdr:ext cx="534377" cy="259045"/>
    <xdr:sp macro="" textlink="">
      <xdr:nvSpPr>
        <xdr:cNvPr id="324" name="テキスト ボックス 323"/>
        <xdr:cNvSpPr txBox="1"/>
      </xdr:nvSpPr>
      <xdr:spPr>
        <a:xfrm>
          <a:off x="6705111" y="567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94254</xdr:rowOff>
    </xdr:from>
    <xdr:to>
      <xdr:col>15</xdr:col>
      <xdr:colOff>180975</xdr:colOff>
      <xdr:row>56</xdr:row>
      <xdr:rowOff>151436</xdr:rowOff>
    </xdr:to>
    <xdr:cxnSp macro="">
      <xdr:nvCxnSpPr>
        <xdr:cNvPr id="351" name="直線コネクタ 350"/>
        <xdr:cNvCxnSpPr/>
      </xdr:nvCxnSpPr>
      <xdr:spPr>
        <a:xfrm>
          <a:off x="9639300" y="9695454"/>
          <a:ext cx="8382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94254</xdr:rowOff>
    </xdr:from>
    <xdr:to>
      <xdr:col>14</xdr:col>
      <xdr:colOff>28575</xdr:colOff>
      <xdr:row>57</xdr:row>
      <xdr:rowOff>5722</xdr:rowOff>
    </xdr:to>
    <xdr:cxnSp macro="">
      <xdr:nvCxnSpPr>
        <xdr:cNvPr id="354" name="直線コネクタ 353"/>
        <xdr:cNvCxnSpPr/>
      </xdr:nvCxnSpPr>
      <xdr:spPr>
        <a:xfrm flipV="1">
          <a:off x="8750300" y="9695454"/>
          <a:ext cx="889000" cy="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5722</xdr:rowOff>
    </xdr:from>
    <xdr:to>
      <xdr:col>12</xdr:col>
      <xdr:colOff>511175</xdr:colOff>
      <xdr:row>57</xdr:row>
      <xdr:rowOff>17349</xdr:rowOff>
    </xdr:to>
    <xdr:cxnSp macro="">
      <xdr:nvCxnSpPr>
        <xdr:cNvPr id="357" name="直線コネクタ 356"/>
        <xdr:cNvCxnSpPr/>
      </xdr:nvCxnSpPr>
      <xdr:spPr>
        <a:xfrm flipV="1">
          <a:off x="7861300" y="9778372"/>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134310</xdr:rowOff>
    </xdr:from>
    <xdr:to>
      <xdr:col>11</xdr:col>
      <xdr:colOff>307975</xdr:colOff>
      <xdr:row>57</xdr:row>
      <xdr:rowOff>17349</xdr:rowOff>
    </xdr:to>
    <xdr:cxnSp macro="">
      <xdr:nvCxnSpPr>
        <xdr:cNvPr id="360" name="直線コネクタ 359"/>
        <xdr:cNvCxnSpPr/>
      </xdr:nvCxnSpPr>
      <xdr:spPr>
        <a:xfrm>
          <a:off x="6972300" y="9735510"/>
          <a:ext cx="8890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100636</xdr:rowOff>
    </xdr:from>
    <xdr:to>
      <xdr:col>15</xdr:col>
      <xdr:colOff>231775</xdr:colOff>
      <xdr:row>57</xdr:row>
      <xdr:rowOff>30786</xdr:rowOff>
    </xdr:to>
    <xdr:sp macro="" textlink="">
      <xdr:nvSpPr>
        <xdr:cNvPr id="370" name="円/楕円 369"/>
        <xdr:cNvSpPr/>
      </xdr:nvSpPr>
      <xdr:spPr>
        <a:xfrm>
          <a:off x="10426700" y="97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79063</xdr:rowOff>
    </xdr:from>
    <xdr:ext cx="534377" cy="259045"/>
    <xdr:sp macro="" textlink="">
      <xdr:nvSpPr>
        <xdr:cNvPr id="371" name="普通建設事業費該当値テキスト"/>
        <xdr:cNvSpPr txBox="1"/>
      </xdr:nvSpPr>
      <xdr:spPr>
        <a:xfrm>
          <a:off x="10528300" y="96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72,433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43454</xdr:rowOff>
    </xdr:from>
    <xdr:to>
      <xdr:col>14</xdr:col>
      <xdr:colOff>79375</xdr:colOff>
      <xdr:row>56</xdr:row>
      <xdr:rowOff>145054</xdr:rowOff>
    </xdr:to>
    <xdr:sp macro="" textlink="">
      <xdr:nvSpPr>
        <xdr:cNvPr id="372" name="円/楕円 371"/>
        <xdr:cNvSpPr/>
      </xdr:nvSpPr>
      <xdr:spPr>
        <a:xfrm>
          <a:off x="9588500" y="96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161581</xdr:rowOff>
    </xdr:from>
    <xdr:ext cx="534377" cy="259045"/>
    <xdr:sp macro="" textlink="">
      <xdr:nvSpPr>
        <xdr:cNvPr id="373" name="テキスト ボックス 372"/>
        <xdr:cNvSpPr txBox="1"/>
      </xdr:nvSpPr>
      <xdr:spPr>
        <a:xfrm>
          <a:off x="9372111" y="94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126372</xdr:rowOff>
    </xdr:from>
    <xdr:to>
      <xdr:col>12</xdr:col>
      <xdr:colOff>561975</xdr:colOff>
      <xdr:row>57</xdr:row>
      <xdr:rowOff>56522</xdr:rowOff>
    </xdr:to>
    <xdr:sp macro="" textlink="">
      <xdr:nvSpPr>
        <xdr:cNvPr id="374" name="円/楕円 373"/>
        <xdr:cNvSpPr/>
      </xdr:nvSpPr>
      <xdr:spPr>
        <a:xfrm>
          <a:off x="8699500" y="97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47649</xdr:rowOff>
    </xdr:from>
    <xdr:ext cx="534377" cy="259045"/>
    <xdr:sp macro="" textlink="">
      <xdr:nvSpPr>
        <xdr:cNvPr id="375" name="テキスト ボックス 374"/>
        <xdr:cNvSpPr txBox="1"/>
      </xdr:nvSpPr>
      <xdr:spPr>
        <a:xfrm>
          <a:off x="8483111" y="98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137999</xdr:rowOff>
    </xdr:from>
    <xdr:to>
      <xdr:col>11</xdr:col>
      <xdr:colOff>358775</xdr:colOff>
      <xdr:row>57</xdr:row>
      <xdr:rowOff>68149</xdr:rowOff>
    </xdr:to>
    <xdr:sp macro="" textlink="">
      <xdr:nvSpPr>
        <xdr:cNvPr id="376" name="円/楕円 375"/>
        <xdr:cNvSpPr/>
      </xdr:nvSpPr>
      <xdr:spPr>
        <a:xfrm>
          <a:off x="7810500" y="97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59276</xdr:rowOff>
    </xdr:from>
    <xdr:ext cx="534377" cy="259045"/>
    <xdr:sp macro="" textlink="">
      <xdr:nvSpPr>
        <xdr:cNvPr id="377" name="テキスト ボックス 376"/>
        <xdr:cNvSpPr txBox="1"/>
      </xdr:nvSpPr>
      <xdr:spPr>
        <a:xfrm>
          <a:off x="7594111" y="983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83510</xdr:rowOff>
    </xdr:from>
    <xdr:to>
      <xdr:col>10</xdr:col>
      <xdr:colOff>155575</xdr:colOff>
      <xdr:row>57</xdr:row>
      <xdr:rowOff>13660</xdr:rowOff>
    </xdr:to>
    <xdr:sp macro="" textlink="">
      <xdr:nvSpPr>
        <xdr:cNvPr id="378" name="円/楕円 377"/>
        <xdr:cNvSpPr/>
      </xdr:nvSpPr>
      <xdr:spPr>
        <a:xfrm>
          <a:off x="6921500" y="96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30187</xdr:rowOff>
    </xdr:from>
    <xdr:ext cx="534377" cy="259045"/>
    <xdr:sp macro="" textlink="">
      <xdr:nvSpPr>
        <xdr:cNvPr id="379" name="テキスト ボックス 378"/>
        <xdr:cNvSpPr txBox="1"/>
      </xdr:nvSpPr>
      <xdr:spPr>
        <a:xfrm>
          <a:off x="6705111" y="94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55818</xdr:rowOff>
    </xdr:from>
    <xdr:to>
      <xdr:col>15</xdr:col>
      <xdr:colOff>180975</xdr:colOff>
      <xdr:row>76</xdr:row>
      <xdr:rowOff>112314</xdr:rowOff>
    </xdr:to>
    <xdr:cxnSp macro="">
      <xdr:nvCxnSpPr>
        <xdr:cNvPr id="408" name="直線コネクタ 407"/>
        <xdr:cNvCxnSpPr/>
      </xdr:nvCxnSpPr>
      <xdr:spPr>
        <a:xfrm flipV="1">
          <a:off x="9639300" y="13086018"/>
          <a:ext cx="8382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5018</xdr:rowOff>
    </xdr:from>
    <xdr:to>
      <xdr:col>15</xdr:col>
      <xdr:colOff>231775</xdr:colOff>
      <xdr:row>76</xdr:row>
      <xdr:rowOff>106618</xdr:rowOff>
    </xdr:to>
    <xdr:sp macro="" textlink="">
      <xdr:nvSpPr>
        <xdr:cNvPr id="418" name="円/楕円 417"/>
        <xdr:cNvSpPr/>
      </xdr:nvSpPr>
      <xdr:spPr>
        <a:xfrm>
          <a:off x="10426700" y="13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27896</xdr:rowOff>
    </xdr:from>
    <xdr:ext cx="534377" cy="259045"/>
    <xdr:sp macro="" textlink="">
      <xdr:nvSpPr>
        <xdr:cNvPr id="419" name="普通建設事業費 （ うち新規整備　）該当値テキスト"/>
        <xdr:cNvSpPr txBox="1"/>
      </xdr:nvSpPr>
      <xdr:spPr>
        <a:xfrm>
          <a:off x="10528300" y="128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66,008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61514</xdr:rowOff>
    </xdr:from>
    <xdr:to>
      <xdr:col>14</xdr:col>
      <xdr:colOff>79375</xdr:colOff>
      <xdr:row>76</xdr:row>
      <xdr:rowOff>163114</xdr:rowOff>
    </xdr:to>
    <xdr:sp macro="" textlink="">
      <xdr:nvSpPr>
        <xdr:cNvPr id="420" name="円/楕円 419"/>
        <xdr:cNvSpPr/>
      </xdr:nvSpPr>
      <xdr:spPr>
        <a:xfrm>
          <a:off x="9588500" y="130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8191</xdr:rowOff>
    </xdr:from>
    <xdr:ext cx="534377" cy="259045"/>
    <xdr:sp macro="" textlink="">
      <xdr:nvSpPr>
        <xdr:cNvPr id="421" name="テキスト ボックス 420"/>
        <xdr:cNvSpPr txBox="1"/>
      </xdr:nvSpPr>
      <xdr:spPr>
        <a:xfrm>
          <a:off x="9372111" y="1286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15309</xdr:rowOff>
    </xdr:from>
    <xdr:to>
      <xdr:col>15</xdr:col>
      <xdr:colOff>180975</xdr:colOff>
      <xdr:row>99</xdr:row>
      <xdr:rowOff>98879</xdr:rowOff>
    </xdr:to>
    <xdr:cxnSp macro="">
      <xdr:nvCxnSpPr>
        <xdr:cNvPr id="452" name="直線コネクタ 451"/>
        <xdr:cNvCxnSpPr/>
      </xdr:nvCxnSpPr>
      <xdr:spPr>
        <a:xfrm>
          <a:off x="9639300" y="16817409"/>
          <a:ext cx="838200" cy="2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48079</xdr:rowOff>
    </xdr:from>
    <xdr:to>
      <xdr:col>15</xdr:col>
      <xdr:colOff>231775</xdr:colOff>
      <xdr:row>99</xdr:row>
      <xdr:rowOff>149679</xdr:rowOff>
    </xdr:to>
    <xdr:sp macro="" textlink="">
      <xdr:nvSpPr>
        <xdr:cNvPr id="462" name="円/楕円 461"/>
        <xdr:cNvSpPr/>
      </xdr:nvSpPr>
      <xdr:spPr>
        <a:xfrm>
          <a:off x="10426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134456</xdr:rowOff>
    </xdr:from>
    <xdr:ext cx="249299" cy="259045"/>
    <xdr:sp macro="" textlink="">
      <xdr:nvSpPr>
        <xdr:cNvPr id="463" name="普通建設事業費 （ うち更新整備　）該当値テキスト"/>
        <xdr:cNvSpPr txBox="1"/>
      </xdr:nvSpPr>
      <xdr:spPr>
        <a:xfrm>
          <a:off x="10528300" y="16936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135959</xdr:rowOff>
    </xdr:from>
    <xdr:to>
      <xdr:col>14</xdr:col>
      <xdr:colOff>79375</xdr:colOff>
      <xdr:row>98</xdr:row>
      <xdr:rowOff>66109</xdr:rowOff>
    </xdr:to>
    <xdr:sp macro="" textlink="">
      <xdr:nvSpPr>
        <xdr:cNvPr id="464" name="円/楕円 463"/>
        <xdr:cNvSpPr/>
      </xdr:nvSpPr>
      <xdr:spPr>
        <a:xfrm>
          <a:off x="9588500" y="167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57236</xdr:rowOff>
    </xdr:from>
    <xdr:ext cx="534377" cy="259045"/>
    <xdr:sp macro="" textlink="">
      <xdr:nvSpPr>
        <xdr:cNvPr id="465" name="テキスト ボックス 464"/>
        <xdr:cNvSpPr txBox="1"/>
      </xdr:nvSpPr>
      <xdr:spPr>
        <a:xfrm>
          <a:off x="9372111" y="168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136454</xdr:rowOff>
    </xdr:from>
    <xdr:to>
      <xdr:col>23</xdr:col>
      <xdr:colOff>517525</xdr:colOff>
      <xdr:row>38</xdr:row>
      <xdr:rowOff>139700</xdr:rowOff>
    </xdr:to>
    <xdr:cxnSp macro="">
      <xdr:nvCxnSpPr>
        <xdr:cNvPr id="492" name="直線コネクタ 491"/>
        <xdr:cNvCxnSpPr/>
      </xdr:nvCxnSpPr>
      <xdr:spPr>
        <a:xfrm>
          <a:off x="15481300" y="6651554"/>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127036</xdr:rowOff>
    </xdr:from>
    <xdr:to>
      <xdr:col>22</xdr:col>
      <xdr:colOff>365125</xdr:colOff>
      <xdr:row>38</xdr:row>
      <xdr:rowOff>136454</xdr:rowOff>
    </xdr:to>
    <xdr:cxnSp macro="">
      <xdr:nvCxnSpPr>
        <xdr:cNvPr id="495" name="直線コネクタ 494"/>
        <xdr:cNvCxnSpPr/>
      </xdr:nvCxnSpPr>
      <xdr:spPr>
        <a:xfrm>
          <a:off x="14592300" y="6642136"/>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127036</xdr:rowOff>
    </xdr:from>
    <xdr:to>
      <xdr:col>21</xdr:col>
      <xdr:colOff>161925</xdr:colOff>
      <xdr:row>38</xdr:row>
      <xdr:rowOff>134076</xdr:rowOff>
    </xdr:to>
    <xdr:cxnSp macro="">
      <xdr:nvCxnSpPr>
        <xdr:cNvPr id="498" name="直線コネクタ 497"/>
        <xdr:cNvCxnSpPr/>
      </xdr:nvCxnSpPr>
      <xdr:spPr>
        <a:xfrm flipV="1">
          <a:off x="13703300" y="6642136"/>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89362</xdr:rowOff>
    </xdr:from>
    <xdr:to>
      <xdr:col>19</xdr:col>
      <xdr:colOff>644525</xdr:colOff>
      <xdr:row>38</xdr:row>
      <xdr:rowOff>134076</xdr:rowOff>
    </xdr:to>
    <xdr:cxnSp macro="">
      <xdr:nvCxnSpPr>
        <xdr:cNvPr id="501" name="直線コネクタ 500"/>
        <xdr:cNvCxnSpPr/>
      </xdr:nvCxnSpPr>
      <xdr:spPr>
        <a:xfrm>
          <a:off x="12814300" y="6604462"/>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1" name="円/楕円 51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2"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85654</xdr:rowOff>
    </xdr:from>
    <xdr:to>
      <xdr:col>22</xdr:col>
      <xdr:colOff>415925</xdr:colOff>
      <xdr:row>39</xdr:row>
      <xdr:rowOff>15804</xdr:rowOff>
    </xdr:to>
    <xdr:sp macro="" textlink="">
      <xdr:nvSpPr>
        <xdr:cNvPr id="513" name="円/楕円 512"/>
        <xdr:cNvSpPr/>
      </xdr:nvSpPr>
      <xdr:spPr>
        <a:xfrm>
          <a:off x="15430500" y="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6931</xdr:rowOff>
    </xdr:from>
    <xdr:ext cx="313932" cy="259045"/>
    <xdr:sp macro="" textlink="">
      <xdr:nvSpPr>
        <xdr:cNvPr id="514" name="テキスト ボックス 513"/>
        <xdr:cNvSpPr txBox="1"/>
      </xdr:nvSpPr>
      <xdr:spPr>
        <a:xfrm>
          <a:off x="15324333" y="6693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76236</xdr:rowOff>
    </xdr:from>
    <xdr:to>
      <xdr:col>21</xdr:col>
      <xdr:colOff>212725</xdr:colOff>
      <xdr:row>39</xdr:row>
      <xdr:rowOff>6386</xdr:rowOff>
    </xdr:to>
    <xdr:sp macro="" textlink="">
      <xdr:nvSpPr>
        <xdr:cNvPr id="515" name="円/楕円 514"/>
        <xdr:cNvSpPr/>
      </xdr:nvSpPr>
      <xdr:spPr>
        <a:xfrm>
          <a:off x="145415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168963</xdr:rowOff>
    </xdr:from>
    <xdr:ext cx="378565" cy="259045"/>
    <xdr:sp macro="" textlink="">
      <xdr:nvSpPr>
        <xdr:cNvPr id="516" name="テキスト ボックス 515"/>
        <xdr:cNvSpPr txBox="1"/>
      </xdr:nvSpPr>
      <xdr:spPr>
        <a:xfrm>
          <a:off x="14403017" y="66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83276</xdr:rowOff>
    </xdr:from>
    <xdr:to>
      <xdr:col>20</xdr:col>
      <xdr:colOff>9525</xdr:colOff>
      <xdr:row>39</xdr:row>
      <xdr:rowOff>13426</xdr:rowOff>
    </xdr:to>
    <xdr:sp macro="" textlink="">
      <xdr:nvSpPr>
        <xdr:cNvPr id="517" name="円/楕円 516"/>
        <xdr:cNvSpPr/>
      </xdr:nvSpPr>
      <xdr:spPr>
        <a:xfrm>
          <a:off x="13652500" y="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4553</xdr:rowOff>
    </xdr:from>
    <xdr:ext cx="378565" cy="259045"/>
    <xdr:sp macro="" textlink="">
      <xdr:nvSpPr>
        <xdr:cNvPr id="518" name="テキスト ボックス 517"/>
        <xdr:cNvSpPr txBox="1"/>
      </xdr:nvSpPr>
      <xdr:spPr>
        <a:xfrm>
          <a:off x="13514017" y="669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38562</xdr:rowOff>
    </xdr:from>
    <xdr:to>
      <xdr:col>18</xdr:col>
      <xdr:colOff>492125</xdr:colOff>
      <xdr:row>38</xdr:row>
      <xdr:rowOff>140162</xdr:rowOff>
    </xdr:to>
    <xdr:sp macro="" textlink="">
      <xdr:nvSpPr>
        <xdr:cNvPr id="519" name="円/楕円 518"/>
        <xdr:cNvSpPr/>
      </xdr:nvSpPr>
      <xdr:spPr>
        <a:xfrm>
          <a:off x="12763500" y="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131289</xdr:rowOff>
    </xdr:from>
    <xdr:ext cx="469744" cy="259045"/>
    <xdr:sp macro="" textlink="">
      <xdr:nvSpPr>
        <xdr:cNvPr id="520" name="テキスト ボックス 519"/>
        <xdr:cNvSpPr txBox="1"/>
      </xdr:nvSpPr>
      <xdr:spPr>
        <a:xfrm>
          <a:off x="12579427" y="664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104017</xdr:rowOff>
    </xdr:from>
    <xdr:to>
      <xdr:col>23</xdr:col>
      <xdr:colOff>517525</xdr:colOff>
      <xdr:row>78</xdr:row>
      <xdr:rowOff>122293</xdr:rowOff>
    </xdr:to>
    <xdr:cxnSp macro="">
      <xdr:nvCxnSpPr>
        <xdr:cNvPr id="600" name="直線コネクタ 599"/>
        <xdr:cNvCxnSpPr/>
      </xdr:nvCxnSpPr>
      <xdr:spPr>
        <a:xfrm>
          <a:off x="15481300" y="13477117"/>
          <a:ext cx="8382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95743</xdr:rowOff>
    </xdr:from>
    <xdr:to>
      <xdr:col>22</xdr:col>
      <xdr:colOff>365125</xdr:colOff>
      <xdr:row>78</xdr:row>
      <xdr:rowOff>104017</xdr:rowOff>
    </xdr:to>
    <xdr:cxnSp macro="">
      <xdr:nvCxnSpPr>
        <xdr:cNvPr id="603" name="直線コネクタ 602"/>
        <xdr:cNvCxnSpPr/>
      </xdr:nvCxnSpPr>
      <xdr:spPr>
        <a:xfrm>
          <a:off x="14592300" y="13468843"/>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20208</xdr:rowOff>
    </xdr:from>
    <xdr:to>
      <xdr:col>21</xdr:col>
      <xdr:colOff>161925</xdr:colOff>
      <xdr:row>78</xdr:row>
      <xdr:rowOff>95743</xdr:rowOff>
    </xdr:to>
    <xdr:cxnSp macro="">
      <xdr:nvCxnSpPr>
        <xdr:cNvPr id="606" name="直線コネクタ 605"/>
        <xdr:cNvCxnSpPr/>
      </xdr:nvCxnSpPr>
      <xdr:spPr>
        <a:xfrm>
          <a:off x="13703300" y="13393308"/>
          <a:ext cx="889000" cy="7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20208</xdr:rowOff>
    </xdr:from>
    <xdr:to>
      <xdr:col>19</xdr:col>
      <xdr:colOff>644525</xdr:colOff>
      <xdr:row>78</xdr:row>
      <xdr:rowOff>68735</xdr:rowOff>
    </xdr:to>
    <xdr:cxnSp macro="">
      <xdr:nvCxnSpPr>
        <xdr:cNvPr id="609" name="直線コネクタ 608"/>
        <xdr:cNvCxnSpPr/>
      </xdr:nvCxnSpPr>
      <xdr:spPr>
        <a:xfrm flipV="1">
          <a:off x="12814300" y="13393308"/>
          <a:ext cx="8890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71493</xdr:rowOff>
    </xdr:from>
    <xdr:to>
      <xdr:col>23</xdr:col>
      <xdr:colOff>568325</xdr:colOff>
      <xdr:row>79</xdr:row>
      <xdr:rowOff>1643</xdr:rowOff>
    </xdr:to>
    <xdr:sp macro="" textlink="">
      <xdr:nvSpPr>
        <xdr:cNvPr id="619" name="円/楕円 618"/>
        <xdr:cNvSpPr/>
      </xdr:nvSpPr>
      <xdr:spPr>
        <a:xfrm>
          <a:off x="16268700" y="134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157870</xdr:rowOff>
    </xdr:from>
    <xdr:ext cx="534377" cy="259045"/>
    <xdr:sp macro="" textlink="">
      <xdr:nvSpPr>
        <xdr:cNvPr id="620" name="公債費該当値テキスト"/>
        <xdr:cNvSpPr txBox="1"/>
      </xdr:nvSpPr>
      <xdr:spPr>
        <a:xfrm>
          <a:off x="16370300" y="133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53217</xdr:rowOff>
    </xdr:from>
    <xdr:to>
      <xdr:col>22</xdr:col>
      <xdr:colOff>415925</xdr:colOff>
      <xdr:row>78</xdr:row>
      <xdr:rowOff>154817</xdr:rowOff>
    </xdr:to>
    <xdr:sp macro="" textlink="">
      <xdr:nvSpPr>
        <xdr:cNvPr id="621" name="円/楕円 620"/>
        <xdr:cNvSpPr/>
      </xdr:nvSpPr>
      <xdr:spPr>
        <a:xfrm>
          <a:off x="15430500" y="134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145944</xdr:rowOff>
    </xdr:from>
    <xdr:ext cx="534377" cy="259045"/>
    <xdr:sp macro="" textlink="">
      <xdr:nvSpPr>
        <xdr:cNvPr id="622" name="テキスト ボックス 621"/>
        <xdr:cNvSpPr txBox="1"/>
      </xdr:nvSpPr>
      <xdr:spPr>
        <a:xfrm>
          <a:off x="15214111" y="1351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44943</xdr:rowOff>
    </xdr:from>
    <xdr:to>
      <xdr:col>21</xdr:col>
      <xdr:colOff>212725</xdr:colOff>
      <xdr:row>78</xdr:row>
      <xdr:rowOff>146543</xdr:rowOff>
    </xdr:to>
    <xdr:sp macro="" textlink="">
      <xdr:nvSpPr>
        <xdr:cNvPr id="623" name="円/楕円 622"/>
        <xdr:cNvSpPr/>
      </xdr:nvSpPr>
      <xdr:spPr>
        <a:xfrm>
          <a:off x="14541500" y="134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137670</xdr:rowOff>
    </xdr:from>
    <xdr:ext cx="534377" cy="259045"/>
    <xdr:sp macro="" textlink="">
      <xdr:nvSpPr>
        <xdr:cNvPr id="624" name="テキスト ボックス 623"/>
        <xdr:cNvSpPr txBox="1"/>
      </xdr:nvSpPr>
      <xdr:spPr>
        <a:xfrm>
          <a:off x="14325111" y="1351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140858</xdr:rowOff>
    </xdr:from>
    <xdr:to>
      <xdr:col>20</xdr:col>
      <xdr:colOff>9525</xdr:colOff>
      <xdr:row>78</xdr:row>
      <xdr:rowOff>71008</xdr:rowOff>
    </xdr:to>
    <xdr:sp macro="" textlink="">
      <xdr:nvSpPr>
        <xdr:cNvPr id="625" name="円/楕円 624"/>
        <xdr:cNvSpPr/>
      </xdr:nvSpPr>
      <xdr:spPr>
        <a:xfrm>
          <a:off x="13652500" y="133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62135</xdr:rowOff>
    </xdr:from>
    <xdr:ext cx="534377" cy="259045"/>
    <xdr:sp macro="" textlink="">
      <xdr:nvSpPr>
        <xdr:cNvPr id="626" name="テキスト ボックス 625"/>
        <xdr:cNvSpPr txBox="1"/>
      </xdr:nvSpPr>
      <xdr:spPr>
        <a:xfrm>
          <a:off x="13436111" y="134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17935</xdr:rowOff>
    </xdr:from>
    <xdr:to>
      <xdr:col>18</xdr:col>
      <xdr:colOff>492125</xdr:colOff>
      <xdr:row>78</xdr:row>
      <xdr:rowOff>119535</xdr:rowOff>
    </xdr:to>
    <xdr:sp macro="" textlink="">
      <xdr:nvSpPr>
        <xdr:cNvPr id="627" name="円/楕円 626"/>
        <xdr:cNvSpPr/>
      </xdr:nvSpPr>
      <xdr:spPr>
        <a:xfrm>
          <a:off x="12763500" y="133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110662</xdr:rowOff>
    </xdr:from>
    <xdr:ext cx="534377" cy="259045"/>
    <xdr:sp macro="" textlink="">
      <xdr:nvSpPr>
        <xdr:cNvPr id="628" name="テキスト ボックス 627"/>
        <xdr:cNvSpPr txBox="1"/>
      </xdr:nvSpPr>
      <xdr:spPr>
        <a:xfrm>
          <a:off x="12547111" y="134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66025</xdr:rowOff>
    </xdr:from>
    <xdr:to>
      <xdr:col>23</xdr:col>
      <xdr:colOff>517525</xdr:colOff>
      <xdr:row>98</xdr:row>
      <xdr:rowOff>107108</xdr:rowOff>
    </xdr:to>
    <xdr:cxnSp macro="">
      <xdr:nvCxnSpPr>
        <xdr:cNvPr id="659" name="直線コネクタ 658"/>
        <xdr:cNvCxnSpPr/>
      </xdr:nvCxnSpPr>
      <xdr:spPr>
        <a:xfrm>
          <a:off x="15481300" y="16868125"/>
          <a:ext cx="8382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163964</xdr:rowOff>
    </xdr:from>
    <xdr:to>
      <xdr:col>22</xdr:col>
      <xdr:colOff>365125</xdr:colOff>
      <xdr:row>98</xdr:row>
      <xdr:rowOff>66025</xdr:rowOff>
    </xdr:to>
    <xdr:cxnSp macro="">
      <xdr:nvCxnSpPr>
        <xdr:cNvPr id="662" name="直線コネクタ 661"/>
        <xdr:cNvCxnSpPr/>
      </xdr:nvCxnSpPr>
      <xdr:spPr>
        <a:xfrm>
          <a:off x="14592300" y="16451714"/>
          <a:ext cx="889000" cy="4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111730</xdr:rowOff>
    </xdr:from>
    <xdr:to>
      <xdr:col>21</xdr:col>
      <xdr:colOff>161925</xdr:colOff>
      <xdr:row>95</xdr:row>
      <xdr:rowOff>163964</xdr:rowOff>
    </xdr:to>
    <xdr:cxnSp macro="">
      <xdr:nvCxnSpPr>
        <xdr:cNvPr id="665" name="直線コネクタ 664"/>
        <xdr:cNvCxnSpPr/>
      </xdr:nvCxnSpPr>
      <xdr:spPr>
        <a:xfrm>
          <a:off x="13703300" y="16228030"/>
          <a:ext cx="889000" cy="2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111730</xdr:rowOff>
    </xdr:from>
    <xdr:to>
      <xdr:col>19</xdr:col>
      <xdr:colOff>644525</xdr:colOff>
      <xdr:row>96</xdr:row>
      <xdr:rowOff>83317</xdr:rowOff>
    </xdr:to>
    <xdr:cxnSp macro="">
      <xdr:nvCxnSpPr>
        <xdr:cNvPr id="668" name="直線コネクタ 667"/>
        <xdr:cNvCxnSpPr/>
      </xdr:nvCxnSpPr>
      <xdr:spPr>
        <a:xfrm flipV="1">
          <a:off x="12814300" y="16228030"/>
          <a:ext cx="889000" cy="3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7662</xdr:rowOff>
    </xdr:from>
    <xdr:ext cx="534377" cy="259045"/>
    <xdr:sp macro="" textlink="">
      <xdr:nvSpPr>
        <xdr:cNvPr id="670" name="テキスト ボックス 669"/>
        <xdr:cNvSpPr txBox="1"/>
      </xdr:nvSpPr>
      <xdr:spPr>
        <a:xfrm>
          <a:off x="13436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2" name="テキスト ボックス 671"/>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56308</xdr:rowOff>
    </xdr:from>
    <xdr:to>
      <xdr:col>23</xdr:col>
      <xdr:colOff>568325</xdr:colOff>
      <xdr:row>98</xdr:row>
      <xdr:rowOff>157908</xdr:rowOff>
    </xdr:to>
    <xdr:sp macro="" textlink="">
      <xdr:nvSpPr>
        <xdr:cNvPr id="678" name="円/楕円 677"/>
        <xdr:cNvSpPr/>
      </xdr:nvSpPr>
      <xdr:spPr>
        <a:xfrm>
          <a:off x="16268700" y="168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34735</xdr:rowOff>
    </xdr:from>
    <xdr:ext cx="469744" cy="259045"/>
    <xdr:sp macro="" textlink="">
      <xdr:nvSpPr>
        <xdr:cNvPr id="679" name="積立金該当値テキスト"/>
        <xdr:cNvSpPr txBox="1"/>
      </xdr:nvSpPr>
      <xdr:spPr>
        <a:xfrm>
          <a:off x="16370300" y="168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15225</xdr:rowOff>
    </xdr:from>
    <xdr:to>
      <xdr:col>22</xdr:col>
      <xdr:colOff>415925</xdr:colOff>
      <xdr:row>98</xdr:row>
      <xdr:rowOff>116825</xdr:rowOff>
    </xdr:to>
    <xdr:sp macro="" textlink="">
      <xdr:nvSpPr>
        <xdr:cNvPr id="680" name="円/楕円 679"/>
        <xdr:cNvSpPr/>
      </xdr:nvSpPr>
      <xdr:spPr>
        <a:xfrm>
          <a:off x="15430500" y="168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107952</xdr:rowOff>
    </xdr:from>
    <xdr:ext cx="534377" cy="259045"/>
    <xdr:sp macro="" textlink="">
      <xdr:nvSpPr>
        <xdr:cNvPr id="681" name="テキスト ボックス 680"/>
        <xdr:cNvSpPr txBox="1"/>
      </xdr:nvSpPr>
      <xdr:spPr>
        <a:xfrm>
          <a:off x="15214111" y="1691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113164</xdr:rowOff>
    </xdr:from>
    <xdr:to>
      <xdr:col>21</xdr:col>
      <xdr:colOff>212725</xdr:colOff>
      <xdr:row>96</xdr:row>
      <xdr:rowOff>43314</xdr:rowOff>
    </xdr:to>
    <xdr:sp macro="" textlink="">
      <xdr:nvSpPr>
        <xdr:cNvPr id="682" name="円/楕円 681"/>
        <xdr:cNvSpPr/>
      </xdr:nvSpPr>
      <xdr:spPr>
        <a:xfrm>
          <a:off x="14541500" y="164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59841</xdr:rowOff>
    </xdr:from>
    <xdr:ext cx="534377" cy="259045"/>
    <xdr:sp macro="" textlink="">
      <xdr:nvSpPr>
        <xdr:cNvPr id="683" name="テキスト ボックス 682"/>
        <xdr:cNvSpPr txBox="1"/>
      </xdr:nvSpPr>
      <xdr:spPr>
        <a:xfrm>
          <a:off x="14325111" y="161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60930</xdr:rowOff>
    </xdr:from>
    <xdr:to>
      <xdr:col>20</xdr:col>
      <xdr:colOff>9525</xdr:colOff>
      <xdr:row>94</xdr:row>
      <xdr:rowOff>162530</xdr:rowOff>
    </xdr:to>
    <xdr:sp macro="" textlink="">
      <xdr:nvSpPr>
        <xdr:cNvPr id="684" name="円/楕円 683"/>
        <xdr:cNvSpPr/>
      </xdr:nvSpPr>
      <xdr:spPr>
        <a:xfrm>
          <a:off x="13652500" y="161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7607</xdr:rowOff>
    </xdr:from>
    <xdr:ext cx="534377" cy="259045"/>
    <xdr:sp macro="" textlink="">
      <xdr:nvSpPr>
        <xdr:cNvPr id="685" name="テキスト ボックス 684"/>
        <xdr:cNvSpPr txBox="1"/>
      </xdr:nvSpPr>
      <xdr:spPr>
        <a:xfrm>
          <a:off x="13436111" y="159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32517</xdr:rowOff>
    </xdr:from>
    <xdr:to>
      <xdr:col>18</xdr:col>
      <xdr:colOff>492125</xdr:colOff>
      <xdr:row>96</xdr:row>
      <xdr:rowOff>134117</xdr:rowOff>
    </xdr:to>
    <xdr:sp macro="" textlink="">
      <xdr:nvSpPr>
        <xdr:cNvPr id="686" name="円/楕円 685"/>
        <xdr:cNvSpPr/>
      </xdr:nvSpPr>
      <xdr:spPr>
        <a:xfrm>
          <a:off x="12763500" y="164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150644</xdr:rowOff>
    </xdr:from>
    <xdr:ext cx="534377" cy="259045"/>
    <xdr:sp macro="" textlink="">
      <xdr:nvSpPr>
        <xdr:cNvPr id="687" name="テキスト ボックス 686"/>
        <xdr:cNvSpPr txBox="1"/>
      </xdr:nvSpPr>
      <xdr:spPr>
        <a:xfrm>
          <a:off x="12547111" y="162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16530</xdr:rowOff>
    </xdr:from>
    <xdr:to>
      <xdr:col>32</xdr:col>
      <xdr:colOff>187325</xdr:colOff>
      <xdr:row>37</xdr:row>
      <xdr:rowOff>123835</xdr:rowOff>
    </xdr:to>
    <xdr:cxnSp macro="">
      <xdr:nvCxnSpPr>
        <xdr:cNvPr id="714" name="直線コネクタ 713"/>
        <xdr:cNvCxnSpPr/>
      </xdr:nvCxnSpPr>
      <xdr:spPr>
        <a:xfrm>
          <a:off x="21323300" y="6360180"/>
          <a:ext cx="838200" cy="10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109252</xdr:rowOff>
    </xdr:from>
    <xdr:ext cx="469744" cy="259045"/>
    <xdr:sp macro="" textlink="">
      <xdr:nvSpPr>
        <xdr:cNvPr id="715" name="投資及び出資金平均値テキスト"/>
        <xdr:cNvSpPr txBox="1"/>
      </xdr:nvSpPr>
      <xdr:spPr>
        <a:xfrm>
          <a:off x="22212300" y="645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16530</xdr:rowOff>
    </xdr:from>
    <xdr:to>
      <xdr:col>31</xdr:col>
      <xdr:colOff>34925</xdr:colOff>
      <xdr:row>37</xdr:row>
      <xdr:rowOff>148158</xdr:rowOff>
    </xdr:to>
    <xdr:cxnSp macro="">
      <xdr:nvCxnSpPr>
        <xdr:cNvPr id="717" name="直線コネクタ 716"/>
        <xdr:cNvCxnSpPr/>
      </xdr:nvCxnSpPr>
      <xdr:spPr>
        <a:xfrm flipV="1">
          <a:off x="20434300" y="6360180"/>
          <a:ext cx="8890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19" name="テキスト ボックス 718"/>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148158</xdr:rowOff>
    </xdr:from>
    <xdr:to>
      <xdr:col>29</xdr:col>
      <xdr:colOff>517525</xdr:colOff>
      <xdr:row>38</xdr:row>
      <xdr:rowOff>17262</xdr:rowOff>
    </xdr:to>
    <xdr:cxnSp macro="">
      <xdr:nvCxnSpPr>
        <xdr:cNvPr id="720" name="直線コネクタ 719"/>
        <xdr:cNvCxnSpPr/>
      </xdr:nvCxnSpPr>
      <xdr:spPr>
        <a:xfrm flipV="1">
          <a:off x="19545300" y="6491808"/>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79991</xdr:rowOff>
    </xdr:from>
    <xdr:ext cx="469744" cy="259045"/>
    <xdr:sp macro="" textlink="">
      <xdr:nvSpPr>
        <xdr:cNvPr id="722" name="テキスト ボックス 721"/>
        <xdr:cNvSpPr txBox="1"/>
      </xdr:nvSpPr>
      <xdr:spPr>
        <a:xfrm>
          <a:off x="20199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64628</xdr:rowOff>
    </xdr:from>
    <xdr:to>
      <xdr:col>28</xdr:col>
      <xdr:colOff>314325</xdr:colOff>
      <xdr:row>38</xdr:row>
      <xdr:rowOff>17262</xdr:rowOff>
    </xdr:to>
    <xdr:cxnSp macro="">
      <xdr:nvCxnSpPr>
        <xdr:cNvPr id="723" name="直線コネクタ 722"/>
        <xdr:cNvCxnSpPr/>
      </xdr:nvCxnSpPr>
      <xdr:spPr>
        <a:xfrm>
          <a:off x="18656300" y="6236828"/>
          <a:ext cx="889000" cy="29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5" name="テキスト ボックス 724"/>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7" name="テキスト ボックス 726"/>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73035</xdr:rowOff>
    </xdr:from>
    <xdr:to>
      <xdr:col>32</xdr:col>
      <xdr:colOff>238125</xdr:colOff>
      <xdr:row>38</xdr:row>
      <xdr:rowOff>3185</xdr:rowOff>
    </xdr:to>
    <xdr:sp macro="" textlink="">
      <xdr:nvSpPr>
        <xdr:cNvPr id="733" name="円/楕円 732"/>
        <xdr:cNvSpPr/>
      </xdr:nvSpPr>
      <xdr:spPr>
        <a:xfrm>
          <a:off x="22110700" y="64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95912</xdr:rowOff>
    </xdr:from>
    <xdr:ext cx="469744" cy="259045"/>
    <xdr:sp macro="" textlink="">
      <xdr:nvSpPr>
        <xdr:cNvPr id="734" name="投資及び出資金該当値テキスト"/>
        <xdr:cNvSpPr txBox="1"/>
      </xdr:nvSpPr>
      <xdr:spPr>
        <a:xfrm>
          <a:off x="22212300" y="62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137180</xdr:rowOff>
    </xdr:from>
    <xdr:to>
      <xdr:col>31</xdr:col>
      <xdr:colOff>85725</xdr:colOff>
      <xdr:row>37</xdr:row>
      <xdr:rowOff>67330</xdr:rowOff>
    </xdr:to>
    <xdr:sp macro="" textlink="">
      <xdr:nvSpPr>
        <xdr:cNvPr id="735" name="円/楕円 734"/>
        <xdr:cNvSpPr/>
      </xdr:nvSpPr>
      <xdr:spPr>
        <a:xfrm>
          <a:off x="21272500" y="63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83857</xdr:rowOff>
    </xdr:from>
    <xdr:ext cx="469744" cy="259045"/>
    <xdr:sp macro="" textlink="">
      <xdr:nvSpPr>
        <xdr:cNvPr id="736" name="テキスト ボックス 735"/>
        <xdr:cNvSpPr txBox="1"/>
      </xdr:nvSpPr>
      <xdr:spPr>
        <a:xfrm>
          <a:off x="21088427" y="608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97358</xdr:rowOff>
    </xdr:from>
    <xdr:to>
      <xdr:col>29</xdr:col>
      <xdr:colOff>568325</xdr:colOff>
      <xdr:row>38</xdr:row>
      <xdr:rowOff>27508</xdr:rowOff>
    </xdr:to>
    <xdr:sp macro="" textlink="">
      <xdr:nvSpPr>
        <xdr:cNvPr id="737" name="円/楕円 736"/>
        <xdr:cNvSpPr/>
      </xdr:nvSpPr>
      <xdr:spPr>
        <a:xfrm>
          <a:off x="203835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44035</xdr:rowOff>
    </xdr:from>
    <xdr:ext cx="469744" cy="259045"/>
    <xdr:sp macro="" textlink="">
      <xdr:nvSpPr>
        <xdr:cNvPr id="738" name="テキスト ボックス 737"/>
        <xdr:cNvSpPr txBox="1"/>
      </xdr:nvSpPr>
      <xdr:spPr>
        <a:xfrm>
          <a:off x="20199427" y="62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137912</xdr:rowOff>
    </xdr:from>
    <xdr:to>
      <xdr:col>28</xdr:col>
      <xdr:colOff>365125</xdr:colOff>
      <xdr:row>38</xdr:row>
      <xdr:rowOff>68062</xdr:rowOff>
    </xdr:to>
    <xdr:sp macro="" textlink="">
      <xdr:nvSpPr>
        <xdr:cNvPr id="739" name="円/楕円 738"/>
        <xdr:cNvSpPr/>
      </xdr:nvSpPr>
      <xdr:spPr>
        <a:xfrm>
          <a:off x="19494500" y="6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84589</xdr:rowOff>
    </xdr:from>
    <xdr:ext cx="469744" cy="259045"/>
    <xdr:sp macro="" textlink="">
      <xdr:nvSpPr>
        <xdr:cNvPr id="740" name="テキスト ボックス 739"/>
        <xdr:cNvSpPr txBox="1"/>
      </xdr:nvSpPr>
      <xdr:spPr>
        <a:xfrm>
          <a:off x="19310427" y="625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13828</xdr:rowOff>
    </xdr:from>
    <xdr:to>
      <xdr:col>27</xdr:col>
      <xdr:colOff>161925</xdr:colOff>
      <xdr:row>36</xdr:row>
      <xdr:rowOff>115428</xdr:rowOff>
    </xdr:to>
    <xdr:sp macro="" textlink="">
      <xdr:nvSpPr>
        <xdr:cNvPr id="741" name="円/楕円 740"/>
        <xdr:cNvSpPr/>
      </xdr:nvSpPr>
      <xdr:spPr>
        <a:xfrm>
          <a:off x="18605500" y="61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131955</xdr:rowOff>
    </xdr:from>
    <xdr:ext cx="469744" cy="259045"/>
    <xdr:sp macro="" textlink="">
      <xdr:nvSpPr>
        <xdr:cNvPr id="742" name="テキスト ボックス 741"/>
        <xdr:cNvSpPr txBox="1"/>
      </xdr:nvSpPr>
      <xdr:spPr>
        <a:xfrm>
          <a:off x="18421427" y="596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96038</xdr:rowOff>
    </xdr:from>
    <xdr:to>
      <xdr:col>32</xdr:col>
      <xdr:colOff>187325</xdr:colOff>
      <xdr:row>58</xdr:row>
      <xdr:rowOff>101387</xdr:rowOff>
    </xdr:to>
    <xdr:cxnSp macro="">
      <xdr:nvCxnSpPr>
        <xdr:cNvPr id="769" name="直線コネクタ 768"/>
        <xdr:cNvCxnSpPr/>
      </xdr:nvCxnSpPr>
      <xdr:spPr>
        <a:xfrm flipV="1">
          <a:off x="21323300" y="10040138"/>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100335</xdr:rowOff>
    </xdr:from>
    <xdr:to>
      <xdr:col>31</xdr:col>
      <xdr:colOff>34925</xdr:colOff>
      <xdr:row>58</xdr:row>
      <xdr:rowOff>101387</xdr:rowOff>
    </xdr:to>
    <xdr:cxnSp macro="">
      <xdr:nvCxnSpPr>
        <xdr:cNvPr id="772" name="直線コネクタ 771"/>
        <xdr:cNvCxnSpPr/>
      </xdr:nvCxnSpPr>
      <xdr:spPr>
        <a:xfrm>
          <a:off x="20434300" y="1004443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96038</xdr:rowOff>
    </xdr:from>
    <xdr:to>
      <xdr:col>29</xdr:col>
      <xdr:colOff>517525</xdr:colOff>
      <xdr:row>58</xdr:row>
      <xdr:rowOff>100335</xdr:rowOff>
    </xdr:to>
    <xdr:cxnSp macro="">
      <xdr:nvCxnSpPr>
        <xdr:cNvPr id="775" name="直線コネクタ 774"/>
        <xdr:cNvCxnSpPr/>
      </xdr:nvCxnSpPr>
      <xdr:spPr>
        <a:xfrm>
          <a:off x="19545300" y="10040138"/>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82001</xdr:rowOff>
    </xdr:from>
    <xdr:to>
      <xdr:col>28</xdr:col>
      <xdr:colOff>314325</xdr:colOff>
      <xdr:row>58</xdr:row>
      <xdr:rowOff>96038</xdr:rowOff>
    </xdr:to>
    <xdr:cxnSp macro="">
      <xdr:nvCxnSpPr>
        <xdr:cNvPr id="778" name="直線コネクタ 777"/>
        <xdr:cNvCxnSpPr/>
      </xdr:nvCxnSpPr>
      <xdr:spPr>
        <a:xfrm>
          <a:off x="18656300" y="10026101"/>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45238</xdr:rowOff>
    </xdr:from>
    <xdr:to>
      <xdr:col>32</xdr:col>
      <xdr:colOff>238125</xdr:colOff>
      <xdr:row>58</xdr:row>
      <xdr:rowOff>146838</xdr:rowOff>
    </xdr:to>
    <xdr:sp macro="" textlink="">
      <xdr:nvSpPr>
        <xdr:cNvPr id="788" name="円/楕円 787"/>
        <xdr:cNvSpPr/>
      </xdr:nvSpPr>
      <xdr:spPr>
        <a:xfrm>
          <a:off x="221107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131615</xdr:rowOff>
    </xdr:from>
    <xdr:ext cx="378565" cy="259045"/>
    <xdr:sp macro="" textlink="">
      <xdr:nvSpPr>
        <xdr:cNvPr id="789" name="貸付金該当値テキスト"/>
        <xdr:cNvSpPr txBox="1"/>
      </xdr:nvSpPr>
      <xdr:spPr>
        <a:xfrm>
          <a:off x="22212300" y="990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50587</xdr:rowOff>
    </xdr:from>
    <xdr:to>
      <xdr:col>31</xdr:col>
      <xdr:colOff>85725</xdr:colOff>
      <xdr:row>58</xdr:row>
      <xdr:rowOff>152187</xdr:rowOff>
    </xdr:to>
    <xdr:sp macro="" textlink="">
      <xdr:nvSpPr>
        <xdr:cNvPr id="790" name="円/楕円 789"/>
        <xdr:cNvSpPr/>
      </xdr:nvSpPr>
      <xdr:spPr>
        <a:xfrm>
          <a:off x="21272500" y="99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143314</xdr:rowOff>
    </xdr:from>
    <xdr:ext cx="378565" cy="259045"/>
    <xdr:sp macro="" textlink="">
      <xdr:nvSpPr>
        <xdr:cNvPr id="791" name="テキスト ボックス 790"/>
        <xdr:cNvSpPr txBox="1"/>
      </xdr:nvSpPr>
      <xdr:spPr>
        <a:xfrm>
          <a:off x="21134017" y="10087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49535</xdr:rowOff>
    </xdr:from>
    <xdr:to>
      <xdr:col>29</xdr:col>
      <xdr:colOff>568325</xdr:colOff>
      <xdr:row>58</xdr:row>
      <xdr:rowOff>151135</xdr:rowOff>
    </xdr:to>
    <xdr:sp macro="" textlink="">
      <xdr:nvSpPr>
        <xdr:cNvPr id="792" name="円/楕円 791"/>
        <xdr:cNvSpPr/>
      </xdr:nvSpPr>
      <xdr:spPr>
        <a:xfrm>
          <a:off x="20383500" y="99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142262</xdr:rowOff>
    </xdr:from>
    <xdr:ext cx="378565" cy="259045"/>
    <xdr:sp macro="" textlink="">
      <xdr:nvSpPr>
        <xdr:cNvPr id="793" name="テキスト ボックス 792"/>
        <xdr:cNvSpPr txBox="1"/>
      </xdr:nvSpPr>
      <xdr:spPr>
        <a:xfrm>
          <a:off x="20245017" y="1008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45238</xdr:rowOff>
    </xdr:from>
    <xdr:to>
      <xdr:col>28</xdr:col>
      <xdr:colOff>365125</xdr:colOff>
      <xdr:row>58</xdr:row>
      <xdr:rowOff>146838</xdr:rowOff>
    </xdr:to>
    <xdr:sp macro="" textlink="">
      <xdr:nvSpPr>
        <xdr:cNvPr id="794" name="円/楕円 793"/>
        <xdr:cNvSpPr/>
      </xdr:nvSpPr>
      <xdr:spPr>
        <a:xfrm>
          <a:off x="19494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137965</xdr:rowOff>
    </xdr:from>
    <xdr:ext cx="378565" cy="259045"/>
    <xdr:sp macro="" textlink="">
      <xdr:nvSpPr>
        <xdr:cNvPr id="795" name="テキスト ボックス 794"/>
        <xdr:cNvSpPr txBox="1"/>
      </xdr:nvSpPr>
      <xdr:spPr>
        <a:xfrm>
          <a:off x="19356017" y="1008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31201</xdr:rowOff>
    </xdr:from>
    <xdr:to>
      <xdr:col>27</xdr:col>
      <xdr:colOff>161925</xdr:colOff>
      <xdr:row>58</xdr:row>
      <xdr:rowOff>132801</xdr:rowOff>
    </xdr:to>
    <xdr:sp macro="" textlink="">
      <xdr:nvSpPr>
        <xdr:cNvPr id="796" name="円/楕円 795"/>
        <xdr:cNvSpPr/>
      </xdr:nvSpPr>
      <xdr:spPr>
        <a:xfrm>
          <a:off x="18605500" y="99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123928</xdr:rowOff>
    </xdr:from>
    <xdr:ext cx="469744" cy="259045"/>
    <xdr:sp macro="" textlink="">
      <xdr:nvSpPr>
        <xdr:cNvPr id="797" name="テキスト ボックス 796"/>
        <xdr:cNvSpPr txBox="1"/>
      </xdr:nvSpPr>
      <xdr:spPr>
        <a:xfrm>
          <a:off x="18421427" y="100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13945</xdr:rowOff>
    </xdr:from>
    <xdr:to>
      <xdr:col>32</xdr:col>
      <xdr:colOff>187325</xdr:colOff>
      <xdr:row>78</xdr:row>
      <xdr:rowOff>25260</xdr:rowOff>
    </xdr:to>
    <xdr:cxnSp macro="">
      <xdr:nvCxnSpPr>
        <xdr:cNvPr id="827" name="直線コネクタ 826"/>
        <xdr:cNvCxnSpPr/>
      </xdr:nvCxnSpPr>
      <xdr:spPr>
        <a:xfrm flipV="1">
          <a:off x="21323300" y="13387045"/>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25260</xdr:rowOff>
    </xdr:from>
    <xdr:to>
      <xdr:col>31</xdr:col>
      <xdr:colOff>34925</xdr:colOff>
      <xdr:row>78</xdr:row>
      <xdr:rowOff>79045</xdr:rowOff>
    </xdr:to>
    <xdr:cxnSp macro="">
      <xdr:nvCxnSpPr>
        <xdr:cNvPr id="830" name="直線コネクタ 829"/>
        <xdr:cNvCxnSpPr/>
      </xdr:nvCxnSpPr>
      <xdr:spPr>
        <a:xfrm flipV="1">
          <a:off x="20434300" y="13398360"/>
          <a:ext cx="8890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2" name="テキスト ボックス 831"/>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53696</xdr:rowOff>
    </xdr:from>
    <xdr:to>
      <xdr:col>29</xdr:col>
      <xdr:colOff>517525</xdr:colOff>
      <xdr:row>78</xdr:row>
      <xdr:rowOff>79045</xdr:rowOff>
    </xdr:to>
    <xdr:cxnSp macro="">
      <xdr:nvCxnSpPr>
        <xdr:cNvPr id="833" name="直線コネクタ 832"/>
        <xdr:cNvCxnSpPr/>
      </xdr:nvCxnSpPr>
      <xdr:spPr>
        <a:xfrm>
          <a:off x="19545300" y="13426796"/>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5" name="テキスト ボックス 834"/>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29794</xdr:rowOff>
    </xdr:from>
    <xdr:to>
      <xdr:col>28</xdr:col>
      <xdr:colOff>314325</xdr:colOff>
      <xdr:row>78</xdr:row>
      <xdr:rowOff>53696</xdr:rowOff>
    </xdr:to>
    <xdr:cxnSp macro="">
      <xdr:nvCxnSpPr>
        <xdr:cNvPr id="836" name="直線コネクタ 835"/>
        <xdr:cNvCxnSpPr/>
      </xdr:nvCxnSpPr>
      <xdr:spPr>
        <a:xfrm>
          <a:off x="18656300" y="13402894"/>
          <a:ext cx="889000" cy="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38" name="テキスト ボックス 837"/>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0" name="テキスト ボックス 839"/>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134595</xdr:rowOff>
    </xdr:from>
    <xdr:to>
      <xdr:col>32</xdr:col>
      <xdr:colOff>238125</xdr:colOff>
      <xdr:row>78</xdr:row>
      <xdr:rowOff>64745</xdr:rowOff>
    </xdr:to>
    <xdr:sp macro="" textlink="">
      <xdr:nvSpPr>
        <xdr:cNvPr id="846" name="円/楕円 845"/>
        <xdr:cNvSpPr/>
      </xdr:nvSpPr>
      <xdr:spPr>
        <a:xfrm>
          <a:off x="22110700" y="133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113022</xdr:rowOff>
    </xdr:from>
    <xdr:ext cx="534377" cy="259045"/>
    <xdr:sp macro="" textlink="">
      <xdr:nvSpPr>
        <xdr:cNvPr id="847" name="繰出金該当値テキスト"/>
        <xdr:cNvSpPr txBox="1"/>
      </xdr:nvSpPr>
      <xdr:spPr>
        <a:xfrm>
          <a:off x="22212300" y="133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45,902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145910</xdr:rowOff>
    </xdr:from>
    <xdr:to>
      <xdr:col>31</xdr:col>
      <xdr:colOff>85725</xdr:colOff>
      <xdr:row>78</xdr:row>
      <xdr:rowOff>76060</xdr:rowOff>
    </xdr:to>
    <xdr:sp macro="" textlink="">
      <xdr:nvSpPr>
        <xdr:cNvPr id="848" name="円/楕円 847"/>
        <xdr:cNvSpPr/>
      </xdr:nvSpPr>
      <xdr:spPr>
        <a:xfrm>
          <a:off x="21272500" y="133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67187</xdr:rowOff>
    </xdr:from>
    <xdr:ext cx="534377" cy="259045"/>
    <xdr:sp macro="" textlink="">
      <xdr:nvSpPr>
        <xdr:cNvPr id="849" name="テキスト ボックス 848"/>
        <xdr:cNvSpPr txBox="1"/>
      </xdr:nvSpPr>
      <xdr:spPr>
        <a:xfrm>
          <a:off x="21056111" y="13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28245</xdr:rowOff>
    </xdr:from>
    <xdr:to>
      <xdr:col>29</xdr:col>
      <xdr:colOff>568325</xdr:colOff>
      <xdr:row>78</xdr:row>
      <xdr:rowOff>129845</xdr:rowOff>
    </xdr:to>
    <xdr:sp macro="" textlink="">
      <xdr:nvSpPr>
        <xdr:cNvPr id="850" name="円/楕円 849"/>
        <xdr:cNvSpPr/>
      </xdr:nvSpPr>
      <xdr:spPr>
        <a:xfrm>
          <a:off x="203835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120972</xdr:rowOff>
    </xdr:from>
    <xdr:ext cx="534377" cy="259045"/>
    <xdr:sp macro="" textlink="">
      <xdr:nvSpPr>
        <xdr:cNvPr id="851" name="テキスト ボックス 850"/>
        <xdr:cNvSpPr txBox="1"/>
      </xdr:nvSpPr>
      <xdr:spPr>
        <a:xfrm>
          <a:off x="20167111" y="134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2896</xdr:rowOff>
    </xdr:from>
    <xdr:to>
      <xdr:col>28</xdr:col>
      <xdr:colOff>365125</xdr:colOff>
      <xdr:row>78</xdr:row>
      <xdr:rowOff>104496</xdr:rowOff>
    </xdr:to>
    <xdr:sp macro="" textlink="">
      <xdr:nvSpPr>
        <xdr:cNvPr id="852" name="円/楕円 851"/>
        <xdr:cNvSpPr/>
      </xdr:nvSpPr>
      <xdr:spPr>
        <a:xfrm>
          <a:off x="19494500" y="133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95623</xdr:rowOff>
    </xdr:from>
    <xdr:ext cx="534377" cy="259045"/>
    <xdr:sp macro="" textlink="">
      <xdr:nvSpPr>
        <xdr:cNvPr id="853" name="テキスト ボックス 852"/>
        <xdr:cNvSpPr txBox="1"/>
      </xdr:nvSpPr>
      <xdr:spPr>
        <a:xfrm>
          <a:off x="19278111" y="134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150444</xdr:rowOff>
    </xdr:from>
    <xdr:to>
      <xdr:col>27</xdr:col>
      <xdr:colOff>161925</xdr:colOff>
      <xdr:row>78</xdr:row>
      <xdr:rowOff>80594</xdr:rowOff>
    </xdr:to>
    <xdr:sp macro="" textlink="">
      <xdr:nvSpPr>
        <xdr:cNvPr id="854" name="円/楕円 853"/>
        <xdr:cNvSpPr/>
      </xdr:nvSpPr>
      <xdr:spPr>
        <a:xfrm>
          <a:off x="18605500" y="133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71721</xdr:rowOff>
    </xdr:from>
    <xdr:ext cx="534377" cy="259045"/>
    <xdr:sp macro="" textlink="">
      <xdr:nvSpPr>
        <xdr:cNvPr id="855" name="テキスト ボックス 854"/>
        <xdr:cNvSpPr txBox="1"/>
      </xdr:nvSpPr>
      <xdr:spPr>
        <a:xfrm>
          <a:off x="18389111" y="1344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過去からの起債抑制策により、ここ数年は</a:t>
          </a:r>
          <a:r>
            <a:rPr lang="ja-JP" altLang="en-US" sz="1300" b="0" i="0" baseline="0">
              <a:solidFill>
                <a:schemeClr val="dk1"/>
              </a:solidFill>
              <a:latin typeface="+mn-lt"/>
              <a:ea typeface="+mn-ea"/>
              <a:cs typeface="+mn-cs"/>
            </a:rPr>
            <a:t>公債費</a:t>
          </a:r>
          <a:r>
            <a:rPr lang="ja-JP" altLang="ja-JP" sz="1300" b="0" i="0" baseline="0">
              <a:solidFill>
                <a:schemeClr val="dk1"/>
              </a:solidFill>
              <a:latin typeface="+mn-lt"/>
              <a:ea typeface="+mn-ea"/>
              <a:cs typeface="+mn-cs"/>
            </a:rPr>
            <a:t>の額は減少傾向にある。</a:t>
          </a:r>
          <a:r>
            <a:rPr lang="ja-JP" altLang="en-US" sz="1300" b="0" i="0" baseline="0">
              <a:solidFill>
                <a:schemeClr val="dk1"/>
              </a:solidFill>
              <a:latin typeface="+mn-lt"/>
              <a:ea typeface="+mn-ea"/>
              <a:cs typeface="+mn-cs"/>
            </a:rPr>
            <a:t>一人あたり</a:t>
          </a:r>
          <a:r>
            <a:rPr kumimoji="1" lang="ja-JP" altLang="ja-JP" sz="1300" b="0" i="0" baseline="0">
              <a:solidFill>
                <a:schemeClr val="dk1"/>
              </a:solidFill>
              <a:latin typeface="+mn-lt"/>
              <a:ea typeface="+mn-ea"/>
              <a:cs typeface="+mn-cs"/>
            </a:rPr>
            <a:t>のコスト</a:t>
          </a:r>
          <a:r>
            <a:rPr lang="ja-JP" altLang="en-US" sz="1300" b="0" i="0" baseline="0">
              <a:solidFill>
                <a:schemeClr val="dk1"/>
              </a:solidFill>
              <a:latin typeface="+mn-lt"/>
              <a:ea typeface="+mn-ea"/>
              <a:cs typeface="+mn-cs"/>
            </a:rPr>
            <a:t>は</a:t>
          </a:r>
          <a:r>
            <a:rPr lang="en-US" altLang="ja-JP" sz="1300" b="0" i="0" baseline="0">
              <a:solidFill>
                <a:schemeClr val="dk1"/>
              </a:solidFill>
              <a:latin typeface="+mn-lt"/>
              <a:ea typeface="+mn-ea"/>
              <a:cs typeface="+mn-cs"/>
            </a:rPr>
            <a:t>13,599</a:t>
          </a:r>
          <a:r>
            <a:rPr lang="ja-JP" altLang="en-US" sz="1300" b="0" i="0" baseline="0">
              <a:solidFill>
                <a:schemeClr val="dk1"/>
              </a:solidFill>
              <a:latin typeface="+mn-lt"/>
              <a:ea typeface="+mn-ea"/>
              <a:cs typeface="+mn-cs"/>
            </a:rPr>
            <a:t>円と類似団体平均と比較し、およそ五分の一程度と非常に少ない数値である。</a:t>
          </a:r>
          <a:endParaRPr lang="en-US" altLang="ja-JP" sz="1300" b="0" i="0" baseline="0">
            <a:solidFill>
              <a:schemeClr val="dk1"/>
            </a:solidFill>
            <a:latin typeface="+mn-lt"/>
            <a:ea typeface="+mn-ea"/>
            <a:cs typeface="+mn-cs"/>
          </a:endParaRPr>
        </a:p>
        <a:p>
          <a:r>
            <a:rPr kumimoji="1" lang="ja-JP" altLang="en-US" sz="1300" b="0" i="0" baseline="0">
              <a:solidFill>
                <a:schemeClr val="dk1"/>
              </a:solidFill>
              <a:latin typeface="+mn-lt"/>
              <a:ea typeface="+mn-ea"/>
              <a:cs typeface="+mn-cs"/>
            </a:rPr>
            <a:t>今後大型の普通建設事業が複数控えており、それに対応して市債を発行する予定であるため、一人あたりのコストは増加する見込みである。</a:t>
          </a:r>
          <a:endParaRPr kumimoji="1" lang="en-US" altLang="ja-JP" sz="1300" b="0" i="0" baseline="0">
            <a:solidFill>
              <a:schemeClr val="dk1"/>
            </a:solidFill>
            <a:latin typeface="+mn-lt"/>
            <a:ea typeface="+mn-ea"/>
            <a:cs typeface="+mn-cs"/>
          </a:endParaRPr>
        </a:p>
        <a:p>
          <a:r>
            <a:rPr kumimoji="1" lang="ja-JP" altLang="en-US" sz="1300" b="0" i="0" baseline="0">
              <a:solidFill>
                <a:schemeClr val="dk1"/>
              </a:solidFill>
              <a:latin typeface="+mn-lt"/>
              <a:ea typeface="+mn-ea"/>
              <a:cs typeface="+mn-cs"/>
            </a:rPr>
            <a:t>　　補助費等については、公営企業会計（病院事業、水道事業）への繰出金や、加入している一部事務組合の負担金によって他団体よりも高い負担となっている。平成２７年度は病院事業</a:t>
          </a:r>
          <a:endParaRPr kumimoji="1" lang="en-US" altLang="ja-JP" sz="1300" b="0" i="0" baseline="0">
            <a:solidFill>
              <a:schemeClr val="dk1"/>
            </a:solidFill>
            <a:latin typeface="+mn-lt"/>
            <a:ea typeface="+mn-ea"/>
            <a:cs typeface="+mn-cs"/>
          </a:endParaRPr>
        </a:p>
        <a:p>
          <a:r>
            <a:rPr kumimoji="1" lang="ja-JP" altLang="en-US" sz="1300" b="0" i="0" baseline="0">
              <a:solidFill>
                <a:schemeClr val="dk1"/>
              </a:solidFill>
              <a:latin typeface="+mn-lt"/>
              <a:ea typeface="+mn-ea"/>
              <a:cs typeface="+mn-cs"/>
            </a:rPr>
            <a:t>会計への繰出金の減額はあるものの、一部事務組合への負担金の増額等により</a:t>
          </a:r>
          <a:r>
            <a:rPr kumimoji="1" lang="ja-JP" altLang="ja-JP" sz="1100" b="0" i="0" baseline="0">
              <a:solidFill>
                <a:schemeClr val="dk1"/>
              </a:solidFill>
              <a:latin typeface="+mn-lt"/>
              <a:ea typeface="+mn-ea"/>
              <a:cs typeface="+mn-cs"/>
            </a:rPr>
            <a:t>、</a:t>
          </a:r>
          <a:r>
            <a:rPr kumimoji="1" lang="ja-JP" altLang="ja-JP" sz="1300" b="0" i="0" baseline="0">
              <a:solidFill>
                <a:schemeClr val="dk1"/>
              </a:solidFill>
              <a:latin typeface="+mn-lt"/>
              <a:ea typeface="+mn-ea"/>
              <a:cs typeface="+mn-cs"/>
            </a:rPr>
            <a:t>一人あたりのコストは増加</a:t>
          </a:r>
          <a:r>
            <a:rPr kumimoji="1" lang="ja-JP" altLang="en-US" sz="1300" b="0" i="0" baseline="0">
              <a:solidFill>
                <a:schemeClr val="dk1"/>
              </a:solidFill>
              <a:latin typeface="+mn-lt"/>
              <a:ea typeface="+mn-ea"/>
              <a:cs typeface="+mn-cs"/>
            </a:rPr>
            <a:t>した。</a:t>
          </a:r>
          <a:endParaRPr kumimoji="1" lang="en-US" altLang="ja-JP" sz="1300" b="0" i="0" baseline="0">
            <a:solidFill>
              <a:schemeClr val="dk1"/>
            </a:solidFill>
            <a:latin typeface="+mn-lt"/>
            <a:ea typeface="+mn-ea"/>
            <a:cs typeface="+mn-cs"/>
          </a:endParaRPr>
        </a:p>
        <a:p>
          <a:r>
            <a:rPr kumimoji="1" lang="ja-JP" altLang="en-US" sz="1300" b="0" i="0" baseline="0">
              <a:solidFill>
                <a:schemeClr val="dk1"/>
              </a:solidFill>
              <a:latin typeface="+mn-lt"/>
              <a:ea typeface="+mn-ea"/>
              <a:cs typeface="+mn-cs"/>
            </a:rPr>
            <a:t>　   </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33,595
32,758
65.56
15,840,492
15,079,315
600,992
9,816,878
2,556,882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73025</xdr:rowOff>
    </xdr:from>
    <xdr:to>
      <xdr:col>6</xdr:col>
      <xdr:colOff>511175</xdr:colOff>
      <xdr:row>36</xdr:row>
      <xdr:rowOff>133414</xdr:rowOff>
    </xdr:to>
    <xdr:cxnSp macro="">
      <xdr:nvCxnSpPr>
        <xdr:cNvPr id="61" name="直線コネクタ 60"/>
        <xdr:cNvCxnSpPr/>
      </xdr:nvCxnSpPr>
      <xdr:spPr>
        <a:xfrm flipV="1">
          <a:off x="3797300" y="6245225"/>
          <a:ext cx="8382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133414</xdr:rowOff>
    </xdr:from>
    <xdr:to>
      <xdr:col>5</xdr:col>
      <xdr:colOff>358775</xdr:colOff>
      <xdr:row>37</xdr:row>
      <xdr:rowOff>65786</xdr:rowOff>
    </xdr:to>
    <xdr:cxnSp macro="">
      <xdr:nvCxnSpPr>
        <xdr:cNvPr id="64" name="直線コネクタ 63"/>
        <xdr:cNvCxnSpPr/>
      </xdr:nvCxnSpPr>
      <xdr:spPr>
        <a:xfrm flipV="1">
          <a:off x="2908300" y="6305614"/>
          <a:ext cx="8890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34544</xdr:rowOff>
    </xdr:from>
    <xdr:to>
      <xdr:col>4</xdr:col>
      <xdr:colOff>155575</xdr:colOff>
      <xdr:row>37</xdr:row>
      <xdr:rowOff>65786</xdr:rowOff>
    </xdr:to>
    <xdr:cxnSp macro="">
      <xdr:nvCxnSpPr>
        <xdr:cNvPr id="67" name="直線コネクタ 66"/>
        <xdr:cNvCxnSpPr/>
      </xdr:nvCxnSpPr>
      <xdr:spPr>
        <a:xfrm>
          <a:off x="2019300" y="637819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59309</xdr:rowOff>
    </xdr:from>
    <xdr:to>
      <xdr:col>2</xdr:col>
      <xdr:colOff>638175</xdr:colOff>
      <xdr:row>37</xdr:row>
      <xdr:rowOff>34544</xdr:rowOff>
    </xdr:to>
    <xdr:cxnSp macro="">
      <xdr:nvCxnSpPr>
        <xdr:cNvPr id="70" name="直線コネクタ 69"/>
        <xdr:cNvCxnSpPr/>
      </xdr:nvCxnSpPr>
      <xdr:spPr>
        <a:xfrm>
          <a:off x="1130300" y="6231509"/>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22225</xdr:rowOff>
    </xdr:from>
    <xdr:to>
      <xdr:col>6</xdr:col>
      <xdr:colOff>561975</xdr:colOff>
      <xdr:row>36</xdr:row>
      <xdr:rowOff>123825</xdr:rowOff>
    </xdr:to>
    <xdr:sp macro="" textlink="">
      <xdr:nvSpPr>
        <xdr:cNvPr id="80" name="円/楕円 79"/>
        <xdr:cNvSpPr/>
      </xdr:nvSpPr>
      <xdr:spPr>
        <a:xfrm>
          <a:off x="45847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652</xdr:rowOff>
    </xdr:from>
    <xdr:ext cx="469744" cy="259045"/>
    <xdr:sp macro="" textlink="">
      <xdr:nvSpPr>
        <xdr:cNvPr id="81" name="議会費該当値テキスト"/>
        <xdr:cNvSpPr txBox="1"/>
      </xdr:nvSpPr>
      <xdr:spPr>
        <a:xfrm>
          <a:off x="4686300"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82614</xdr:rowOff>
    </xdr:from>
    <xdr:to>
      <xdr:col>5</xdr:col>
      <xdr:colOff>409575</xdr:colOff>
      <xdr:row>37</xdr:row>
      <xdr:rowOff>12764</xdr:rowOff>
    </xdr:to>
    <xdr:sp macro="" textlink="">
      <xdr:nvSpPr>
        <xdr:cNvPr id="82" name="円/楕円 81"/>
        <xdr:cNvSpPr/>
      </xdr:nvSpPr>
      <xdr:spPr>
        <a:xfrm>
          <a:off x="3746500" y="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3891</xdr:rowOff>
    </xdr:from>
    <xdr:ext cx="469744" cy="259045"/>
    <xdr:sp macro="" textlink="">
      <xdr:nvSpPr>
        <xdr:cNvPr id="83" name="テキスト ボックス 82"/>
        <xdr:cNvSpPr txBox="1"/>
      </xdr:nvSpPr>
      <xdr:spPr>
        <a:xfrm>
          <a:off x="3562427" y="634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14986</xdr:rowOff>
    </xdr:from>
    <xdr:to>
      <xdr:col>4</xdr:col>
      <xdr:colOff>206375</xdr:colOff>
      <xdr:row>37</xdr:row>
      <xdr:rowOff>116586</xdr:rowOff>
    </xdr:to>
    <xdr:sp macro="" textlink="">
      <xdr:nvSpPr>
        <xdr:cNvPr id="84" name="円/楕円 83"/>
        <xdr:cNvSpPr/>
      </xdr:nvSpPr>
      <xdr:spPr>
        <a:xfrm>
          <a:off x="2857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107713</xdr:rowOff>
    </xdr:from>
    <xdr:ext cx="469744" cy="259045"/>
    <xdr:sp macro="" textlink="">
      <xdr:nvSpPr>
        <xdr:cNvPr id="85" name="テキスト ボックス 84"/>
        <xdr:cNvSpPr txBox="1"/>
      </xdr:nvSpPr>
      <xdr:spPr>
        <a:xfrm>
          <a:off x="2673427"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155194</xdr:rowOff>
    </xdr:from>
    <xdr:to>
      <xdr:col>3</xdr:col>
      <xdr:colOff>3175</xdr:colOff>
      <xdr:row>37</xdr:row>
      <xdr:rowOff>85344</xdr:rowOff>
    </xdr:to>
    <xdr:sp macro="" textlink="">
      <xdr:nvSpPr>
        <xdr:cNvPr id="86" name="円/楕円 85"/>
        <xdr:cNvSpPr/>
      </xdr:nvSpPr>
      <xdr:spPr>
        <a:xfrm>
          <a:off x="1968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76471</xdr:rowOff>
    </xdr:from>
    <xdr:ext cx="469744" cy="259045"/>
    <xdr:sp macro="" textlink="">
      <xdr:nvSpPr>
        <xdr:cNvPr id="87" name="テキスト ボックス 86"/>
        <xdr:cNvSpPr txBox="1"/>
      </xdr:nvSpPr>
      <xdr:spPr>
        <a:xfrm>
          <a:off x="1784427"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8509</xdr:rowOff>
    </xdr:from>
    <xdr:to>
      <xdr:col>1</xdr:col>
      <xdr:colOff>485775</xdr:colOff>
      <xdr:row>36</xdr:row>
      <xdr:rowOff>110109</xdr:rowOff>
    </xdr:to>
    <xdr:sp macro="" textlink="">
      <xdr:nvSpPr>
        <xdr:cNvPr id="88" name="円/楕円 87"/>
        <xdr:cNvSpPr/>
      </xdr:nvSpPr>
      <xdr:spPr>
        <a:xfrm>
          <a:off x="1079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101236</xdr:rowOff>
    </xdr:from>
    <xdr:ext cx="469744" cy="259045"/>
    <xdr:sp macro="" textlink="">
      <xdr:nvSpPr>
        <xdr:cNvPr id="89" name="テキスト ボックス 88"/>
        <xdr:cNvSpPr txBox="1"/>
      </xdr:nvSpPr>
      <xdr:spPr>
        <a:xfrm>
          <a:off x="895427" y="62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103353</xdr:rowOff>
    </xdr:from>
    <xdr:to>
      <xdr:col>6</xdr:col>
      <xdr:colOff>511175</xdr:colOff>
      <xdr:row>58</xdr:row>
      <xdr:rowOff>166096</xdr:rowOff>
    </xdr:to>
    <xdr:cxnSp macro="">
      <xdr:nvCxnSpPr>
        <xdr:cNvPr id="119" name="直線コネクタ 118"/>
        <xdr:cNvCxnSpPr/>
      </xdr:nvCxnSpPr>
      <xdr:spPr>
        <a:xfrm>
          <a:off x="3797300" y="10047453"/>
          <a:ext cx="838200" cy="6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38323</xdr:rowOff>
    </xdr:from>
    <xdr:to>
      <xdr:col>5</xdr:col>
      <xdr:colOff>358775</xdr:colOff>
      <xdr:row>58</xdr:row>
      <xdr:rowOff>103353</xdr:rowOff>
    </xdr:to>
    <xdr:cxnSp macro="">
      <xdr:nvCxnSpPr>
        <xdr:cNvPr id="122" name="直線コネクタ 121"/>
        <xdr:cNvCxnSpPr/>
      </xdr:nvCxnSpPr>
      <xdr:spPr>
        <a:xfrm>
          <a:off x="2908300" y="9982423"/>
          <a:ext cx="889000" cy="6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38323</xdr:rowOff>
    </xdr:from>
    <xdr:to>
      <xdr:col>4</xdr:col>
      <xdr:colOff>155575</xdr:colOff>
      <xdr:row>58</xdr:row>
      <xdr:rowOff>139829</xdr:rowOff>
    </xdr:to>
    <xdr:cxnSp macro="">
      <xdr:nvCxnSpPr>
        <xdr:cNvPr id="125" name="直線コネクタ 124"/>
        <xdr:cNvCxnSpPr/>
      </xdr:nvCxnSpPr>
      <xdr:spPr>
        <a:xfrm flipV="1">
          <a:off x="2019300" y="9982423"/>
          <a:ext cx="889000" cy="10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100510</xdr:rowOff>
    </xdr:from>
    <xdr:to>
      <xdr:col>2</xdr:col>
      <xdr:colOff>638175</xdr:colOff>
      <xdr:row>58</xdr:row>
      <xdr:rowOff>139829</xdr:rowOff>
    </xdr:to>
    <xdr:cxnSp macro="">
      <xdr:nvCxnSpPr>
        <xdr:cNvPr id="128" name="直線コネクタ 127"/>
        <xdr:cNvCxnSpPr/>
      </xdr:nvCxnSpPr>
      <xdr:spPr>
        <a:xfrm>
          <a:off x="1130300" y="1004461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115296</xdr:rowOff>
    </xdr:from>
    <xdr:to>
      <xdr:col>6</xdr:col>
      <xdr:colOff>561975</xdr:colOff>
      <xdr:row>59</xdr:row>
      <xdr:rowOff>45446</xdr:rowOff>
    </xdr:to>
    <xdr:sp macro="" textlink="">
      <xdr:nvSpPr>
        <xdr:cNvPr id="138" name="円/楕円 137"/>
        <xdr:cNvSpPr/>
      </xdr:nvSpPr>
      <xdr:spPr>
        <a:xfrm>
          <a:off x="4584700" y="100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30223</xdr:rowOff>
    </xdr:from>
    <xdr:ext cx="534377" cy="259045"/>
    <xdr:sp macro="" textlink="">
      <xdr:nvSpPr>
        <xdr:cNvPr id="139" name="総務費該当値テキスト"/>
        <xdr:cNvSpPr txBox="1"/>
      </xdr:nvSpPr>
      <xdr:spPr>
        <a:xfrm>
          <a:off x="4686300" y="99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52553</xdr:rowOff>
    </xdr:from>
    <xdr:to>
      <xdr:col>5</xdr:col>
      <xdr:colOff>409575</xdr:colOff>
      <xdr:row>58</xdr:row>
      <xdr:rowOff>154153</xdr:rowOff>
    </xdr:to>
    <xdr:sp macro="" textlink="">
      <xdr:nvSpPr>
        <xdr:cNvPr id="140" name="円/楕円 139"/>
        <xdr:cNvSpPr/>
      </xdr:nvSpPr>
      <xdr:spPr>
        <a:xfrm>
          <a:off x="37465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145280</xdr:rowOff>
    </xdr:from>
    <xdr:ext cx="534377" cy="259045"/>
    <xdr:sp macro="" textlink="">
      <xdr:nvSpPr>
        <xdr:cNvPr id="141" name="テキスト ボックス 140"/>
        <xdr:cNvSpPr txBox="1"/>
      </xdr:nvSpPr>
      <xdr:spPr>
        <a:xfrm>
          <a:off x="3530111" y="1008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158973</xdr:rowOff>
    </xdr:from>
    <xdr:to>
      <xdr:col>4</xdr:col>
      <xdr:colOff>206375</xdr:colOff>
      <xdr:row>58</xdr:row>
      <xdr:rowOff>89123</xdr:rowOff>
    </xdr:to>
    <xdr:sp macro="" textlink="">
      <xdr:nvSpPr>
        <xdr:cNvPr id="142" name="円/楕円 141"/>
        <xdr:cNvSpPr/>
      </xdr:nvSpPr>
      <xdr:spPr>
        <a:xfrm>
          <a:off x="2857500" y="99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80250</xdr:rowOff>
    </xdr:from>
    <xdr:ext cx="534377" cy="259045"/>
    <xdr:sp macro="" textlink="">
      <xdr:nvSpPr>
        <xdr:cNvPr id="143" name="テキスト ボックス 142"/>
        <xdr:cNvSpPr txBox="1"/>
      </xdr:nvSpPr>
      <xdr:spPr>
        <a:xfrm>
          <a:off x="2641111" y="100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89029</xdr:rowOff>
    </xdr:from>
    <xdr:to>
      <xdr:col>3</xdr:col>
      <xdr:colOff>3175</xdr:colOff>
      <xdr:row>59</xdr:row>
      <xdr:rowOff>19179</xdr:rowOff>
    </xdr:to>
    <xdr:sp macro="" textlink="">
      <xdr:nvSpPr>
        <xdr:cNvPr id="144" name="円/楕円 143"/>
        <xdr:cNvSpPr/>
      </xdr:nvSpPr>
      <xdr:spPr>
        <a:xfrm>
          <a:off x="1968500" y="100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10306</xdr:rowOff>
    </xdr:from>
    <xdr:ext cx="534377" cy="259045"/>
    <xdr:sp macro="" textlink="">
      <xdr:nvSpPr>
        <xdr:cNvPr id="145" name="テキスト ボックス 144"/>
        <xdr:cNvSpPr txBox="1"/>
      </xdr:nvSpPr>
      <xdr:spPr>
        <a:xfrm>
          <a:off x="1752111" y="101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49710</xdr:rowOff>
    </xdr:from>
    <xdr:to>
      <xdr:col>1</xdr:col>
      <xdr:colOff>485775</xdr:colOff>
      <xdr:row>58</xdr:row>
      <xdr:rowOff>151310</xdr:rowOff>
    </xdr:to>
    <xdr:sp macro="" textlink="">
      <xdr:nvSpPr>
        <xdr:cNvPr id="146" name="円/楕円 145"/>
        <xdr:cNvSpPr/>
      </xdr:nvSpPr>
      <xdr:spPr>
        <a:xfrm>
          <a:off x="1079500" y="99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142437</xdr:rowOff>
    </xdr:from>
    <xdr:ext cx="534377" cy="259045"/>
    <xdr:sp macro="" textlink="">
      <xdr:nvSpPr>
        <xdr:cNvPr id="147" name="テキスト ボックス 146"/>
        <xdr:cNvSpPr txBox="1"/>
      </xdr:nvSpPr>
      <xdr:spPr>
        <a:xfrm>
          <a:off x="863111" y="100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61018</xdr:rowOff>
    </xdr:from>
    <xdr:to>
      <xdr:col>6</xdr:col>
      <xdr:colOff>511175</xdr:colOff>
      <xdr:row>78</xdr:row>
      <xdr:rowOff>64991</xdr:rowOff>
    </xdr:to>
    <xdr:cxnSp macro="">
      <xdr:nvCxnSpPr>
        <xdr:cNvPr id="179" name="直線コネクタ 178"/>
        <xdr:cNvCxnSpPr/>
      </xdr:nvCxnSpPr>
      <xdr:spPr>
        <a:xfrm flipV="1">
          <a:off x="3797300" y="13434118"/>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64991</xdr:rowOff>
    </xdr:from>
    <xdr:to>
      <xdr:col>5</xdr:col>
      <xdr:colOff>358775</xdr:colOff>
      <xdr:row>78</xdr:row>
      <xdr:rowOff>168101</xdr:rowOff>
    </xdr:to>
    <xdr:cxnSp macro="">
      <xdr:nvCxnSpPr>
        <xdr:cNvPr id="182" name="直線コネクタ 181"/>
        <xdr:cNvCxnSpPr/>
      </xdr:nvCxnSpPr>
      <xdr:spPr>
        <a:xfrm flipV="1">
          <a:off x="2908300" y="13438091"/>
          <a:ext cx="889000" cy="10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157770</xdr:rowOff>
    </xdr:from>
    <xdr:to>
      <xdr:col>4</xdr:col>
      <xdr:colOff>155575</xdr:colOff>
      <xdr:row>78</xdr:row>
      <xdr:rowOff>168101</xdr:rowOff>
    </xdr:to>
    <xdr:cxnSp macro="">
      <xdr:nvCxnSpPr>
        <xdr:cNvPr id="185" name="直線コネクタ 184"/>
        <xdr:cNvCxnSpPr/>
      </xdr:nvCxnSpPr>
      <xdr:spPr>
        <a:xfrm>
          <a:off x="2019300" y="13530870"/>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64033</xdr:rowOff>
    </xdr:from>
    <xdr:to>
      <xdr:col>2</xdr:col>
      <xdr:colOff>638175</xdr:colOff>
      <xdr:row>78</xdr:row>
      <xdr:rowOff>157770</xdr:rowOff>
    </xdr:to>
    <xdr:cxnSp macro="">
      <xdr:nvCxnSpPr>
        <xdr:cNvPr id="188" name="直線コネクタ 187"/>
        <xdr:cNvCxnSpPr/>
      </xdr:nvCxnSpPr>
      <xdr:spPr>
        <a:xfrm>
          <a:off x="1130300" y="13437133"/>
          <a:ext cx="889000" cy="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10218</xdr:rowOff>
    </xdr:from>
    <xdr:to>
      <xdr:col>6</xdr:col>
      <xdr:colOff>561975</xdr:colOff>
      <xdr:row>78</xdr:row>
      <xdr:rowOff>111818</xdr:rowOff>
    </xdr:to>
    <xdr:sp macro="" textlink="">
      <xdr:nvSpPr>
        <xdr:cNvPr id="198" name="円/楕円 197"/>
        <xdr:cNvSpPr/>
      </xdr:nvSpPr>
      <xdr:spPr>
        <a:xfrm>
          <a:off x="4584700" y="133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96595</xdr:rowOff>
    </xdr:from>
    <xdr:ext cx="599010" cy="259045"/>
    <xdr:sp macro="" textlink="">
      <xdr:nvSpPr>
        <xdr:cNvPr id="199" name="民生費該当値テキスト"/>
        <xdr:cNvSpPr txBox="1"/>
      </xdr:nvSpPr>
      <xdr:spPr>
        <a:xfrm>
          <a:off x="4686300" y="132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14191</xdr:rowOff>
    </xdr:from>
    <xdr:to>
      <xdr:col>5</xdr:col>
      <xdr:colOff>409575</xdr:colOff>
      <xdr:row>78</xdr:row>
      <xdr:rowOff>115791</xdr:rowOff>
    </xdr:to>
    <xdr:sp macro="" textlink="">
      <xdr:nvSpPr>
        <xdr:cNvPr id="200" name="円/楕円 199"/>
        <xdr:cNvSpPr/>
      </xdr:nvSpPr>
      <xdr:spPr>
        <a:xfrm>
          <a:off x="3746500" y="1338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106918</xdr:rowOff>
    </xdr:from>
    <xdr:ext cx="599010" cy="259045"/>
    <xdr:sp macro="" textlink="">
      <xdr:nvSpPr>
        <xdr:cNvPr id="201" name="テキスト ボックス 200"/>
        <xdr:cNvSpPr txBox="1"/>
      </xdr:nvSpPr>
      <xdr:spPr>
        <a:xfrm>
          <a:off x="3497794" y="1348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117301</xdr:rowOff>
    </xdr:from>
    <xdr:to>
      <xdr:col>4</xdr:col>
      <xdr:colOff>206375</xdr:colOff>
      <xdr:row>79</xdr:row>
      <xdr:rowOff>47451</xdr:rowOff>
    </xdr:to>
    <xdr:sp macro="" textlink="">
      <xdr:nvSpPr>
        <xdr:cNvPr id="202" name="円/楕円 201"/>
        <xdr:cNvSpPr/>
      </xdr:nvSpPr>
      <xdr:spPr>
        <a:xfrm>
          <a:off x="2857500" y="134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38578</xdr:rowOff>
    </xdr:from>
    <xdr:ext cx="534377" cy="259045"/>
    <xdr:sp macro="" textlink="">
      <xdr:nvSpPr>
        <xdr:cNvPr id="203" name="テキスト ボックス 202"/>
        <xdr:cNvSpPr txBox="1"/>
      </xdr:nvSpPr>
      <xdr:spPr>
        <a:xfrm>
          <a:off x="2641111" y="135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106970</xdr:rowOff>
    </xdr:from>
    <xdr:to>
      <xdr:col>3</xdr:col>
      <xdr:colOff>3175</xdr:colOff>
      <xdr:row>79</xdr:row>
      <xdr:rowOff>37120</xdr:rowOff>
    </xdr:to>
    <xdr:sp macro="" textlink="">
      <xdr:nvSpPr>
        <xdr:cNvPr id="204" name="円/楕円 203"/>
        <xdr:cNvSpPr/>
      </xdr:nvSpPr>
      <xdr:spPr>
        <a:xfrm>
          <a:off x="1968500" y="134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28247</xdr:rowOff>
    </xdr:from>
    <xdr:ext cx="599010" cy="259045"/>
    <xdr:sp macro="" textlink="">
      <xdr:nvSpPr>
        <xdr:cNvPr id="205" name="テキスト ボックス 204"/>
        <xdr:cNvSpPr txBox="1"/>
      </xdr:nvSpPr>
      <xdr:spPr>
        <a:xfrm>
          <a:off x="1719794" y="1357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13233</xdr:rowOff>
    </xdr:from>
    <xdr:to>
      <xdr:col>1</xdr:col>
      <xdr:colOff>485775</xdr:colOff>
      <xdr:row>78</xdr:row>
      <xdr:rowOff>114833</xdr:rowOff>
    </xdr:to>
    <xdr:sp macro="" textlink="">
      <xdr:nvSpPr>
        <xdr:cNvPr id="206" name="円/楕円 205"/>
        <xdr:cNvSpPr/>
      </xdr:nvSpPr>
      <xdr:spPr>
        <a:xfrm>
          <a:off x="1079500" y="133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105960</xdr:rowOff>
    </xdr:from>
    <xdr:ext cx="599010" cy="259045"/>
    <xdr:sp macro="" textlink="">
      <xdr:nvSpPr>
        <xdr:cNvPr id="207" name="テキスト ボックス 206"/>
        <xdr:cNvSpPr txBox="1"/>
      </xdr:nvSpPr>
      <xdr:spPr>
        <a:xfrm>
          <a:off x="830794" y="13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71675</xdr:rowOff>
    </xdr:from>
    <xdr:to>
      <xdr:col>6</xdr:col>
      <xdr:colOff>511175</xdr:colOff>
      <xdr:row>94</xdr:row>
      <xdr:rowOff>134344</xdr:rowOff>
    </xdr:to>
    <xdr:cxnSp macro="">
      <xdr:nvCxnSpPr>
        <xdr:cNvPr id="239" name="直線コネクタ 238"/>
        <xdr:cNvCxnSpPr/>
      </xdr:nvCxnSpPr>
      <xdr:spPr>
        <a:xfrm>
          <a:off x="3797300" y="16187975"/>
          <a:ext cx="8382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71675</xdr:rowOff>
    </xdr:from>
    <xdr:to>
      <xdr:col>5</xdr:col>
      <xdr:colOff>358775</xdr:colOff>
      <xdr:row>94</xdr:row>
      <xdr:rowOff>77896</xdr:rowOff>
    </xdr:to>
    <xdr:cxnSp macro="">
      <xdr:nvCxnSpPr>
        <xdr:cNvPr id="242" name="直線コネクタ 241"/>
        <xdr:cNvCxnSpPr/>
      </xdr:nvCxnSpPr>
      <xdr:spPr>
        <a:xfrm flipV="1">
          <a:off x="2908300" y="16187975"/>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118097</xdr:rowOff>
    </xdr:from>
    <xdr:to>
      <xdr:col>4</xdr:col>
      <xdr:colOff>155575</xdr:colOff>
      <xdr:row>94</xdr:row>
      <xdr:rowOff>77896</xdr:rowOff>
    </xdr:to>
    <xdr:cxnSp macro="">
      <xdr:nvCxnSpPr>
        <xdr:cNvPr id="245" name="直線コネクタ 244"/>
        <xdr:cNvCxnSpPr/>
      </xdr:nvCxnSpPr>
      <xdr:spPr>
        <a:xfrm>
          <a:off x="2019300" y="15891497"/>
          <a:ext cx="889000" cy="30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118097</xdr:rowOff>
    </xdr:from>
    <xdr:to>
      <xdr:col>2</xdr:col>
      <xdr:colOff>638175</xdr:colOff>
      <xdr:row>94</xdr:row>
      <xdr:rowOff>46659</xdr:rowOff>
    </xdr:to>
    <xdr:cxnSp macro="">
      <xdr:nvCxnSpPr>
        <xdr:cNvPr id="248" name="直線コネクタ 247"/>
        <xdr:cNvCxnSpPr/>
      </xdr:nvCxnSpPr>
      <xdr:spPr>
        <a:xfrm flipV="1">
          <a:off x="1130300" y="15891497"/>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83544</xdr:rowOff>
    </xdr:from>
    <xdr:to>
      <xdr:col>6</xdr:col>
      <xdr:colOff>561975</xdr:colOff>
      <xdr:row>95</xdr:row>
      <xdr:rowOff>13694</xdr:rowOff>
    </xdr:to>
    <xdr:sp macro="" textlink="">
      <xdr:nvSpPr>
        <xdr:cNvPr id="258" name="円/楕円 257"/>
        <xdr:cNvSpPr/>
      </xdr:nvSpPr>
      <xdr:spPr>
        <a:xfrm>
          <a:off x="4584700" y="161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106421</xdr:rowOff>
    </xdr:from>
    <xdr:ext cx="534377" cy="259045"/>
    <xdr:sp macro="" textlink="">
      <xdr:nvSpPr>
        <xdr:cNvPr id="259" name="衛生費該当値テキスト"/>
        <xdr:cNvSpPr txBox="1"/>
      </xdr:nvSpPr>
      <xdr:spPr>
        <a:xfrm>
          <a:off x="4686300" y="1605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20875</xdr:rowOff>
    </xdr:from>
    <xdr:to>
      <xdr:col>5</xdr:col>
      <xdr:colOff>409575</xdr:colOff>
      <xdr:row>94</xdr:row>
      <xdr:rowOff>122475</xdr:rowOff>
    </xdr:to>
    <xdr:sp macro="" textlink="">
      <xdr:nvSpPr>
        <xdr:cNvPr id="260" name="円/楕円 259"/>
        <xdr:cNvSpPr/>
      </xdr:nvSpPr>
      <xdr:spPr>
        <a:xfrm>
          <a:off x="3746500" y="161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139002</xdr:rowOff>
    </xdr:from>
    <xdr:ext cx="534377" cy="259045"/>
    <xdr:sp macro="" textlink="">
      <xdr:nvSpPr>
        <xdr:cNvPr id="261" name="テキスト ボックス 260"/>
        <xdr:cNvSpPr txBox="1"/>
      </xdr:nvSpPr>
      <xdr:spPr>
        <a:xfrm>
          <a:off x="3530111" y="15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27096</xdr:rowOff>
    </xdr:from>
    <xdr:to>
      <xdr:col>4</xdr:col>
      <xdr:colOff>206375</xdr:colOff>
      <xdr:row>94</xdr:row>
      <xdr:rowOff>128696</xdr:rowOff>
    </xdr:to>
    <xdr:sp macro="" textlink="">
      <xdr:nvSpPr>
        <xdr:cNvPr id="262" name="円/楕円 261"/>
        <xdr:cNvSpPr/>
      </xdr:nvSpPr>
      <xdr:spPr>
        <a:xfrm>
          <a:off x="2857500" y="161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145223</xdr:rowOff>
    </xdr:from>
    <xdr:ext cx="534377" cy="259045"/>
    <xdr:sp macro="" textlink="">
      <xdr:nvSpPr>
        <xdr:cNvPr id="263" name="テキスト ボックス 262"/>
        <xdr:cNvSpPr txBox="1"/>
      </xdr:nvSpPr>
      <xdr:spPr>
        <a:xfrm>
          <a:off x="2641111" y="159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67297</xdr:rowOff>
    </xdr:from>
    <xdr:to>
      <xdr:col>3</xdr:col>
      <xdr:colOff>3175</xdr:colOff>
      <xdr:row>92</xdr:row>
      <xdr:rowOff>168897</xdr:rowOff>
    </xdr:to>
    <xdr:sp macro="" textlink="">
      <xdr:nvSpPr>
        <xdr:cNvPr id="264" name="円/楕円 263"/>
        <xdr:cNvSpPr/>
      </xdr:nvSpPr>
      <xdr:spPr>
        <a:xfrm>
          <a:off x="1968500" y="158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13974</xdr:rowOff>
    </xdr:from>
    <xdr:ext cx="534377" cy="259045"/>
    <xdr:sp macro="" textlink="">
      <xdr:nvSpPr>
        <xdr:cNvPr id="265" name="テキスト ボックス 264"/>
        <xdr:cNvSpPr txBox="1"/>
      </xdr:nvSpPr>
      <xdr:spPr>
        <a:xfrm>
          <a:off x="1752111" y="156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92,323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167309</xdr:rowOff>
    </xdr:from>
    <xdr:to>
      <xdr:col>1</xdr:col>
      <xdr:colOff>485775</xdr:colOff>
      <xdr:row>94</xdr:row>
      <xdr:rowOff>97459</xdr:rowOff>
    </xdr:to>
    <xdr:sp macro="" textlink="">
      <xdr:nvSpPr>
        <xdr:cNvPr id="266" name="円/楕円 265"/>
        <xdr:cNvSpPr/>
      </xdr:nvSpPr>
      <xdr:spPr>
        <a:xfrm>
          <a:off x="1079500" y="161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113986</xdr:rowOff>
    </xdr:from>
    <xdr:ext cx="534377" cy="259045"/>
    <xdr:sp macro="" textlink="">
      <xdr:nvSpPr>
        <xdr:cNvPr id="267" name="テキスト ボックス 266"/>
        <xdr:cNvSpPr txBox="1"/>
      </xdr:nvSpPr>
      <xdr:spPr>
        <a:xfrm>
          <a:off x="863111" y="158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4635</xdr:rowOff>
    </xdr:from>
    <xdr:to>
      <xdr:col>15</xdr:col>
      <xdr:colOff>180975</xdr:colOff>
      <xdr:row>39</xdr:row>
      <xdr:rowOff>6731</xdr:rowOff>
    </xdr:to>
    <xdr:cxnSp macro="">
      <xdr:nvCxnSpPr>
        <xdr:cNvPr id="296" name="直線コネクタ 295"/>
        <xdr:cNvCxnSpPr/>
      </xdr:nvCxnSpPr>
      <xdr:spPr>
        <a:xfrm flipV="1">
          <a:off x="9639300" y="6691185"/>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6731</xdr:rowOff>
    </xdr:from>
    <xdr:to>
      <xdr:col>14</xdr:col>
      <xdr:colOff>28575</xdr:colOff>
      <xdr:row>39</xdr:row>
      <xdr:rowOff>14542</xdr:rowOff>
    </xdr:to>
    <xdr:cxnSp macro="">
      <xdr:nvCxnSpPr>
        <xdr:cNvPr id="299" name="直線コネクタ 298"/>
        <xdr:cNvCxnSpPr/>
      </xdr:nvCxnSpPr>
      <xdr:spPr>
        <a:xfrm flipV="1">
          <a:off x="8750300" y="6693281"/>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14542</xdr:rowOff>
    </xdr:from>
    <xdr:to>
      <xdr:col>12</xdr:col>
      <xdr:colOff>511175</xdr:colOff>
      <xdr:row>39</xdr:row>
      <xdr:rowOff>16256</xdr:rowOff>
    </xdr:to>
    <xdr:cxnSp macro="">
      <xdr:nvCxnSpPr>
        <xdr:cNvPr id="302" name="直線コネクタ 301"/>
        <xdr:cNvCxnSpPr/>
      </xdr:nvCxnSpPr>
      <xdr:spPr>
        <a:xfrm flipV="1">
          <a:off x="7861300" y="670109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16256</xdr:rowOff>
    </xdr:from>
    <xdr:to>
      <xdr:col>11</xdr:col>
      <xdr:colOff>307975</xdr:colOff>
      <xdr:row>39</xdr:row>
      <xdr:rowOff>16446</xdr:rowOff>
    </xdr:to>
    <xdr:cxnSp macro="">
      <xdr:nvCxnSpPr>
        <xdr:cNvPr id="305" name="直線コネクタ 304"/>
        <xdr:cNvCxnSpPr/>
      </xdr:nvCxnSpPr>
      <xdr:spPr>
        <a:xfrm flipV="1">
          <a:off x="6972300" y="670280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125285</xdr:rowOff>
    </xdr:from>
    <xdr:to>
      <xdr:col>15</xdr:col>
      <xdr:colOff>231775</xdr:colOff>
      <xdr:row>39</xdr:row>
      <xdr:rowOff>55435</xdr:rowOff>
    </xdr:to>
    <xdr:sp macro="" textlink="">
      <xdr:nvSpPr>
        <xdr:cNvPr id="315" name="円/楕円 314"/>
        <xdr:cNvSpPr/>
      </xdr:nvSpPr>
      <xdr:spPr>
        <a:xfrm>
          <a:off x="104267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40212</xdr:rowOff>
    </xdr:from>
    <xdr:ext cx="378565" cy="259045"/>
    <xdr:sp macro="" textlink="">
      <xdr:nvSpPr>
        <xdr:cNvPr id="316" name="労働費該当値テキスト"/>
        <xdr:cNvSpPr txBox="1"/>
      </xdr:nvSpPr>
      <xdr:spPr>
        <a:xfrm>
          <a:off x="10528300" y="655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127381</xdr:rowOff>
    </xdr:from>
    <xdr:to>
      <xdr:col>14</xdr:col>
      <xdr:colOff>79375</xdr:colOff>
      <xdr:row>39</xdr:row>
      <xdr:rowOff>57531</xdr:rowOff>
    </xdr:to>
    <xdr:sp macro="" textlink="">
      <xdr:nvSpPr>
        <xdr:cNvPr id="317" name="円/楕円 316"/>
        <xdr:cNvSpPr/>
      </xdr:nvSpPr>
      <xdr:spPr>
        <a:xfrm>
          <a:off x="9588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48658</xdr:rowOff>
    </xdr:from>
    <xdr:ext cx="378565" cy="259045"/>
    <xdr:sp macro="" textlink="">
      <xdr:nvSpPr>
        <xdr:cNvPr id="318" name="テキスト ボックス 317"/>
        <xdr:cNvSpPr txBox="1"/>
      </xdr:nvSpPr>
      <xdr:spPr>
        <a:xfrm>
          <a:off x="9450017" y="673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135192</xdr:rowOff>
    </xdr:from>
    <xdr:to>
      <xdr:col>12</xdr:col>
      <xdr:colOff>561975</xdr:colOff>
      <xdr:row>39</xdr:row>
      <xdr:rowOff>65342</xdr:rowOff>
    </xdr:to>
    <xdr:sp macro="" textlink="">
      <xdr:nvSpPr>
        <xdr:cNvPr id="319" name="円/楕円 318"/>
        <xdr:cNvSpPr/>
      </xdr:nvSpPr>
      <xdr:spPr>
        <a:xfrm>
          <a:off x="8699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56469</xdr:rowOff>
    </xdr:from>
    <xdr:ext cx="378565" cy="259045"/>
    <xdr:sp macro="" textlink="">
      <xdr:nvSpPr>
        <xdr:cNvPr id="320" name="テキスト ボックス 319"/>
        <xdr:cNvSpPr txBox="1"/>
      </xdr:nvSpPr>
      <xdr:spPr>
        <a:xfrm>
          <a:off x="8561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136906</xdr:rowOff>
    </xdr:from>
    <xdr:to>
      <xdr:col>11</xdr:col>
      <xdr:colOff>358775</xdr:colOff>
      <xdr:row>39</xdr:row>
      <xdr:rowOff>67056</xdr:rowOff>
    </xdr:to>
    <xdr:sp macro="" textlink="">
      <xdr:nvSpPr>
        <xdr:cNvPr id="321" name="円/楕円 320"/>
        <xdr:cNvSpPr/>
      </xdr:nvSpPr>
      <xdr:spPr>
        <a:xfrm>
          <a:off x="7810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58183</xdr:rowOff>
    </xdr:from>
    <xdr:ext cx="378565" cy="259045"/>
    <xdr:sp macro="" textlink="">
      <xdr:nvSpPr>
        <xdr:cNvPr id="322" name="テキスト ボックス 321"/>
        <xdr:cNvSpPr txBox="1"/>
      </xdr:nvSpPr>
      <xdr:spPr>
        <a:xfrm>
          <a:off x="7672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137096</xdr:rowOff>
    </xdr:from>
    <xdr:to>
      <xdr:col>10</xdr:col>
      <xdr:colOff>155575</xdr:colOff>
      <xdr:row>39</xdr:row>
      <xdr:rowOff>67246</xdr:rowOff>
    </xdr:to>
    <xdr:sp macro="" textlink="">
      <xdr:nvSpPr>
        <xdr:cNvPr id="323" name="円/楕円 322"/>
        <xdr:cNvSpPr/>
      </xdr:nvSpPr>
      <xdr:spPr>
        <a:xfrm>
          <a:off x="6921500" y="66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58373</xdr:rowOff>
    </xdr:from>
    <xdr:ext cx="378565" cy="259045"/>
    <xdr:sp macro="" textlink="">
      <xdr:nvSpPr>
        <xdr:cNvPr id="324" name="テキスト ボックス 323"/>
        <xdr:cNvSpPr txBox="1"/>
      </xdr:nvSpPr>
      <xdr:spPr>
        <a:xfrm>
          <a:off x="6783017" y="674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71133</xdr:rowOff>
    </xdr:from>
    <xdr:to>
      <xdr:col>15</xdr:col>
      <xdr:colOff>180975</xdr:colOff>
      <xdr:row>57</xdr:row>
      <xdr:rowOff>128575</xdr:rowOff>
    </xdr:to>
    <xdr:cxnSp macro="">
      <xdr:nvCxnSpPr>
        <xdr:cNvPr id="353" name="直線コネクタ 352"/>
        <xdr:cNvCxnSpPr/>
      </xdr:nvCxnSpPr>
      <xdr:spPr>
        <a:xfrm>
          <a:off x="9639300" y="9843783"/>
          <a:ext cx="838200" cy="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114211</xdr:rowOff>
    </xdr:from>
    <xdr:to>
      <xdr:col>14</xdr:col>
      <xdr:colOff>28575</xdr:colOff>
      <xdr:row>57</xdr:row>
      <xdr:rowOff>71133</xdr:rowOff>
    </xdr:to>
    <xdr:cxnSp macro="">
      <xdr:nvCxnSpPr>
        <xdr:cNvPr id="356" name="直線コネクタ 355"/>
        <xdr:cNvCxnSpPr/>
      </xdr:nvCxnSpPr>
      <xdr:spPr>
        <a:xfrm>
          <a:off x="8750300" y="9715411"/>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114211</xdr:rowOff>
    </xdr:from>
    <xdr:to>
      <xdr:col>12</xdr:col>
      <xdr:colOff>511175</xdr:colOff>
      <xdr:row>57</xdr:row>
      <xdr:rowOff>122631</xdr:rowOff>
    </xdr:to>
    <xdr:cxnSp macro="">
      <xdr:nvCxnSpPr>
        <xdr:cNvPr id="359" name="直線コネクタ 358"/>
        <xdr:cNvCxnSpPr/>
      </xdr:nvCxnSpPr>
      <xdr:spPr>
        <a:xfrm flipV="1">
          <a:off x="7861300" y="9715411"/>
          <a:ext cx="889000" cy="17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101359</xdr:rowOff>
    </xdr:from>
    <xdr:to>
      <xdr:col>11</xdr:col>
      <xdr:colOff>307975</xdr:colOff>
      <xdr:row>57</xdr:row>
      <xdr:rowOff>122631</xdr:rowOff>
    </xdr:to>
    <xdr:cxnSp macro="">
      <xdr:nvCxnSpPr>
        <xdr:cNvPr id="362" name="直線コネクタ 361"/>
        <xdr:cNvCxnSpPr/>
      </xdr:nvCxnSpPr>
      <xdr:spPr>
        <a:xfrm>
          <a:off x="6972300" y="9874009"/>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77775</xdr:rowOff>
    </xdr:from>
    <xdr:to>
      <xdr:col>15</xdr:col>
      <xdr:colOff>231775</xdr:colOff>
      <xdr:row>58</xdr:row>
      <xdr:rowOff>7925</xdr:rowOff>
    </xdr:to>
    <xdr:sp macro="" textlink="">
      <xdr:nvSpPr>
        <xdr:cNvPr id="372" name="円/楕円 371"/>
        <xdr:cNvSpPr/>
      </xdr:nvSpPr>
      <xdr:spPr>
        <a:xfrm>
          <a:off x="10426700" y="98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56202</xdr:rowOff>
    </xdr:from>
    <xdr:ext cx="534377" cy="259045"/>
    <xdr:sp macro="" textlink="">
      <xdr:nvSpPr>
        <xdr:cNvPr id="373" name="農林水産業費該当値テキスト"/>
        <xdr:cNvSpPr txBox="1"/>
      </xdr:nvSpPr>
      <xdr:spPr>
        <a:xfrm>
          <a:off x="10528300" y="98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20333</xdr:rowOff>
    </xdr:from>
    <xdr:to>
      <xdr:col>14</xdr:col>
      <xdr:colOff>79375</xdr:colOff>
      <xdr:row>57</xdr:row>
      <xdr:rowOff>121933</xdr:rowOff>
    </xdr:to>
    <xdr:sp macro="" textlink="">
      <xdr:nvSpPr>
        <xdr:cNvPr id="374" name="円/楕円 373"/>
        <xdr:cNvSpPr/>
      </xdr:nvSpPr>
      <xdr:spPr>
        <a:xfrm>
          <a:off x="9588500" y="97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113060</xdr:rowOff>
    </xdr:from>
    <xdr:ext cx="534377" cy="259045"/>
    <xdr:sp macro="" textlink="">
      <xdr:nvSpPr>
        <xdr:cNvPr id="375" name="テキスト ボックス 374"/>
        <xdr:cNvSpPr txBox="1"/>
      </xdr:nvSpPr>
      <xdr:spPr>
        <a:xfrm>
          <a:off x="9372111" y="98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63411</xdr:rowOff>
    </xdr:from>
    <xdr:to>
      <xdr:col>12</xdr:col>
      <xdr:colOff>561975</xdr:colOff>
      <xdr:row>56</xdr:row>
      <xdr:rowOff>165011</xdr:rowOff>
    </xdr:to>
    <xdr:sp macro="" textlink="">
      <xdr:nvSpPr>
        <xdr:cNvPr id="376" name="円/楕円 375"/>
        <xdr:cNvSpPr/>
      </xdr:nvSpPr>
      <xdr:spPr>
        <a:xfrm>
          <a:off x="8699500" y="96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10088</xdr:rowOff>
    </xdr:from>
    <xdr:ext cx="534377" cy="259045"/>
    <xdr:sp macro="" textlink="">
      <xdr:nvSpPr>
        <xdr:cNvPr id="377" name="テキスト ボックス 376"/>
        <xdr:cNvSpPr txBox="1"/>
      </xdr:nvSpPr>
      <xdr:spPr>
        <a:xfrm>
          <a:off x="8483111" y="94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71831</xdr:rowOff>
    </xdr:from>
    <xdr:to>
      <xdr:col>11</xdr:col>
      <xdr:colOff>358775</xdr:colOff>
      <xdr:row>58</xdr:row>
      <xdr:rowOff>1981</xdr:rowOff>
    </xdr:to>
    <xdr:sp macro="" textlink="">
      <xdr:nvSpPr>
        <xdr:cNvPr id="378" name="円/楕円 377"/>
        <xdr:cNvSpPr/>
      </xdr:nvSpPr>
      <xdr:spPr>
        <a:xfrm>
          <a:off x="7810500" y="98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164558</xdr:rowOff>
    </xdr:from>
    <xdr:ext cx="534377" cy="259045"/>
    <xdr:sp macro="" textlink="">
      <xdr:nvSpPr>
        <xdr:cNvPr id="379" name="テキスト ボックス 378"/>
        <xdr:cNvSpPr txBox="1"/>
      </xdr:nvSpPr>
      <xdr:spPr>
        <a:xfrm>
          <a:off x="7594111" y="99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50559</xdr:rowOff>
    </xdr:from>
    <xdr:to>
      <xdr:col>10</xdr:col>
      <xdr:colOff>155575</xdr:colOff>
      <xdr:row>57</xdr:row>
      <xdr:rowOff>152159</xdr:rowOff>
    </xdr:to>
    <xdr:sp macro="" textlink="">
      <xdr:nvSpPr>
        <xdr:cNvPr id="380" name="円/楕円 379"/>
        <xdr:cNvSpPr/>
      </xdr:nvSpPr>
      <xdr:spPr>
        <a:xfrm>
          <a:off x="6921500" y="98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143286</xdr:rowOff>
    </xdr:from>
    <xdr:ext cx="534377" cy="259045"/>
    <xdr:sp macro="" textlink="">
      <xdr:nvSpPr>
        <xdr:cNvPr id="381" name="テキスト ボックス 380"/>
        <xdr:cNvSpPr txBox="1"/>
      </xdr:nvSpPr>
      <xdr:spPr>
        <a:xfrm>
          <a:off x="6705111" y="99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47765</xdr:rowOff>
    </xdr:from>
    <xdr:to>
      <xdr:col>15</xdr:col>
      <xdr:colOff>180975</xdr:colOff>
      <xdr:row>77</xdr:row>
      <xdr:rowOff>51422</xdr:rowOff>
    </xdr:to>
    <xdr:cxnSp macro="">
      <xdr:nvCxnSpPr>
        <xdr:cNvPr id="410" name="直線コネクタ 409"/>
        <xdr:cNvCxnSpPr/>
      </xdr:nvCxnSpPr>
      <xdr:spPr>
        <a:xfrm flipV="1">
          <a:off x="9639300" y="1324941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51422</xdr:rowOff>
    </xdr:from>
    <xdr:to>
      <xdr:col>14</xdr:col>
      <xdr:colOff>28575</xdr:colOff>
      <xdr:row>77</xdr:row>
      <xdr:rowOff>53060</xdr:rowOff>
    </xdr:to>
    <xdr:cxnSp macro="">
      <xdr:nvCxnSpPr>
        <xdr:cNvPr id="413" name="直線コネクタ 412"/>
        <xdr:cNvCxnSpPr/>
      </xdr:nvCxnSpPr>
      <xdr:spPr>
        <a:xfrm flipV="1">
          <a:off x="8750300" y="13253072"/>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65291</xdr:rowOff>
    </xdr:from>
    <xdr:to>
      <xdr:col>12</xdr:col>
      <xdr:colOff>511175</xdr:colOff>
      <xdr:row>77</xdr:row>
      <xdr:rowOff>53060</xdr:rowOff>
    </xdr:to>
    <xdr:cxnSp macro="">
      <xdr:nvCxnSpPr>
        <xdr:cNvPr id="416" name="直線コネクタ 415"/>
        <xdr:cNvCxnSpPr/>
      </xdr:nvCxnSpPr>
      <xdr:spPr>
        <a:xfrm>
          <a:off x="7861300" y="13095491"/>
          <a:ext cx="889000" cy="1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19686</xdr:rowOff>
    </xdr:from>
    <xdr:to>
      <xdr:col>11</xdr:col>
      <xdr:colOff>307975</xdr:colOff>
      <xdr:row>76</xdr:row>
      <xdr:rowOff>65291</xdr:rowOff>
    </xdr:to>
    <xdr:cxnSp macro="">
      <xdr:nvCxnSpPr>
        <xdr:cNvPr id="419" name="直線コネクタ 418"/>
        <xdr:cNvCxnSpPr/>
      </xdr:nvCxnSpPr>
      <xdr:spPr>
        <a:xfrm>
          <a:off x="6972300" y="13049886"/>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168415</xdr:rowOff>
    </xdr:from>
    <xdr:to>
      <xdr:col>15</xdr:col>
      <xdr:colOff>231775</xdr:colOff>
      <xdr:row>77</xdr:row>
      <xdr:rowOff>98565</xdr:rowOff>
    </xdr:to>
    <xdr:sp macro="" textlink="">
      <xdr:nvSpPr>
        <xdr:cNvPr id="429" name="円/楕円 428"/>
        <xdr:cNvSpPr/>
      </xdr:nvSpPr>
      <xdr:spPr>
        <a:xfrm>
          <a:off x="10426700" y="131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146842</xdr:rowOff>
    </xdr:from>
    <xdr:ext cx="469744" cy="259045"/>
    <xdr:sp macro="" textlink="">
      <xdr:nvSpPr>
        <xdr:cNvPr id="430" name="商工費該当値テキスト"/>
        <xdr:cNvSpPr txBox="1"/>
      </xdr:nvSpPr>
      <xdr:spPr>
        <a:xfrm>
          <a:off x="10528300" y="131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622</xdr:rowOff>
    </xdr:from>
    <xdr:to>
      <xdr:col>14</xdr:col>
      <xdr:colOff>79375</xdr:colOff>
      <xdr:row>77</xdr:row>
      <xdr:rowOff>102222</xdr:rowOff>
    </xdr:to>
    <xdr:sp macro="" textlink="">
      <xdr:nvSpPr>
        <xdr:cNvPr id="431" name="円/楕円 430"/>
        <xdr:cNvSpPr/>
      </xdr:nvSpPr>
      <xdr:spPr>
        <a:xfrm>
          <a:off x="9588500" y="13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93349</xdr:rowOff>
    </xdr:from>
    <xdr:ext cx="469744" cy="259045"/>
    <xdr:sp macro="" textlink="">
      <xdr:nvSpPr>
        <xdr:cNvPr id="432" name="テキスト ボックス 431"/>
        <xdr:cNvSpPr txBox="1"/>
      </xdr:nvSpPr>
      <xdr:spPr>
        <a:xfrm>
          <a:off x="9404427" y="132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2260</xdr:rowOff>
    </xdr:from>
    <xdr:to>
      <xdr:col>12</xdr:col>
      <xdr:colOff>561975</xdr:colOff>
      <xdr:row>77</xdr:row>
      <xdr:rowOff>103860</xdr:rowOff>
    </xdr:to>
    <xdr:sp macro="" textlink="">
      <xdr:nvSpPr>
        <xdr:cNvPr id="433" name="円/楕円 432"/>
        <xdr:cNvSpPr/>
      </xdr:nvSpPr>
      <xdr:spPr>
        <a:xfrm>
          <a:off x="86995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94987</xdr:rowOff>
    </xdr:from>
    <xdr:ext cx="469744" cy="259045"/>
    <xdr:sp macro="" textlink="">
      <xdr:nvSpPr>
        <xdr:cNvPr id="434" name="テキスト ボックス 433"/>
        <xdr:cNvSpPr txBox="1"/>
      </xdr:nvSpPr>
      <xdr:spPr>
        <a:xfrm>
          <a:off x="8515427" y="132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14491</xdr:rowOff>
    </xdr:from>
    <xdr:to>
      <xdr:col>11</xdr:col>
      <xdr:colOff>358775</xdr:colOff>
      <xdr:row>76</xdr:row>
      <xdr:rowOff>116091</xdr:rowOff>
    </xdr:to>
    <xdr:sp macro="" textlink="">
      <xdr:nvSpPr>
        <xdr:cNvPr id="435" name="円/楕円 434"/>
        <xdr:cNvSpPr/>
      </xdr:nvSpPr>
      <xdr:spPr>
        <a:xfrm>
          <a:off x="7810500" y="13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107218</xdr:rowOff>
    </xdr:from>
    <xdr:ext cx="534377" cy="259045"/>
    <xdr:sp macro="" textlink="">
      <xdr:nvSpPr>
        <xdr:cNvPr id="436" name="テキスト ボックス 435"/>
        <xdr:cNvSpPr txBox="1"/>
      </xdr:nvSpPr>
      <xdr:spPr>
        <a:xfrm>
          <a:off x="7594111" y="131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140335</xdr:rowOff>
    </xdr:from>
    <xdr:to>
      <xdr:col>10</xdr:col>
      <xdr:colOff>155575</xdr:colOff>
      <xdr:row>76</xdr:row>
      <xdr:rowOff>70486</xdr:rowOff>
    </xdr:to>
    <xdr:sp macro="" textlink="">
      <xdr:nvSpPr>
        <xdr:cNvPr id="437" name="円/楕円 436"/>
        <xdr:cNvSpPr/>
      </xdr:nvSpPr>
      <xdr:spPr>
        <a:xfrm>
          <a:off x="6921500" y="12999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87012</xdr:rowOff>
    </xdr:from>
    <xdr:ext cx="534377" cy="259045"/>
    <xdr:sp macro="" textlink="">
      <xdr:nvSpPr>
        <xdr:cNvPr id="438" name="テキスト ボックス 437"/>
        <xdr:cNvSpPr txBox="1"/>
      </xdr:nvSpPr>
      <xdr:spPr>
        <a:xfrm>
          <a:off x="6705111" y="127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71608</xdr:rowOff>
    </xdr:from>
    <xdr:to>
      <xdr:col>15</xdr:col>
      <xdr:colOff>180975</xdr:colOff>
      <xdr:row>96</xdr:row>
      <xdr:rowOff>74740</xdr:rowOff>
    </xdr:to>
    <xdr:cxnSp macro="">
      <xdr:nvCxnSpPr>
        <xdr:cNvPr id="467" name="直線コネクタ 466"/>
        <xdr:cNvCxnSpPr/>
      </xdr:nvCxnSpPr>
      <xdr:spPr>
        <a:xfrm>
          <a:off x="9639300" y="16530808"/>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71608</xdr:rowOff>
    </xdr:from>
    <xdr:to>
      <xdr:col>14</xdr:col>
      <xdr:colOff>28575</xdr:colOff>
      <xdr:row>97</xdr:row>
      <xdr:rowOff>7127</xdr:rowOff>
    </xdr:to>
    <xdr:cxnSp macro="">
      <xdr:nvCxnSpPr>
        <xdr:cNvPr id="470" name="直線コネクタ 469"/>
        <xdr:cNvCxnSpPr/>
      </xdr:nvCxnSpPr>
      <xdr:spPr>
        <a:xfrm flipV="1">
          <a:off x="8750300" y="16530808"/>
          <a:ext cx="889000" cy="10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94529</xdr:rowOff>
    </xdr:from>
    <xdr:to>
      <xdr:col>12</xdr:col>
      <xdr:colOff>511175</xdr:colOff>
      <xdr:row>97</xdr:row>
      <xdr:rowOff>7127</xdr:rowOff>
    </xdr:to>
    <xdr:cxnSp macro="">
      <xdr:nvCxnSpPr>
        <xdr:cNvPr id="473" name="直線コネクタ 472"/>
        <xdr:cNvCxnSpPr/>
      </xdr:nvCxnSpPr>
      <xdr:spPr>
        <a:xfrm>
          <a:off x="7861300" y="16553729"/>
          <a:ext cx="889000" cy="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94529</xdr:rowOff>
    </xdr:from>
    <xdr:to>
      <xdr:col>11</xdr:col>
      <xdr:colOff>307975</xdr:colOff>
      <xdr:row>96</xdr:row>
      <xdr:rowOff>122388</xdr:rowOff>
    </xdr:to>
    <xdr:cxnSp macro="">
      <xdr:nvCxnSpPr>
        <xdr:cNvPr id="476" name="直線コネクタ 475"/>
        <xdr:cNvCxnSpPr/>
      </xdr:nvCxnSpPr>
      <xdr:spPr>
        <a:xfrm flipV="1">
          <a:off x="6972300" y="16553729"/>
          <a:ext cx="889000" cy="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23940</xdr:rowOff>
    </xdr:from>
    <xdr:to>
      <xdr:col>15</xdr:col>
      <xdr:colOff>231775</xdr:colOff>
      <xdr:row>96</xdr:row>
      <xdr:rowOff>125540</xdr:rowOff>
    </xdr:to>
    <xdr:sp macro="" textlink="">
      <xdr:nvSpPr>
        <xdr:cNvPr id="486" name="円/楕円 485"/>
        <xdr:cNvSpPr/>
      </xdr:nvSpPr>
      <xdr:spPr>
        <a:xfrm>
          <a:off x="10426700" y="164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46817</xdr:rowOff>
    </xdr:from>
    <xdr:ext cx="534377" cy="259045"/>
    <xdr:sp macro="" textlink="">
      <xdr:nvSpPr>
        <xdr:cNvPr id="487" name="土木費該当値テキスト"/>
        <xdr:cNvSpPr txBox="1"/>
      </xdr:nvSpPr>
      <xdr:spPr>
        <a:xfrm>
          <a:off x="10528300" y="1633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63,525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20808</xdr:rowOff>
    </xdr:from>
    <xdr:to>
      <xdr:col>14</xdr:col>
      <xdr:colOff>79375</xdr:colOff>
      <xdr:row>96</xdr:row>
      <xdr:rowOff>122408</xdr:rowOff>
    </xdr:to>
    <xdr:sp macro="" textlink="">
      <xdr:nvSpPr>
        <xdr:cNvPr id="488" name="円/楕円 487"/>
        <xdr:cNvSpPr/>
      </xdr:nvSpPr>
      <xdr:spPr>
        <a:xfrm>
          <a:off x="9588500" y="164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138935</xdr:rowOff>
    </xdr:from>
    <xdr:ext cx="534377" cy="259045"/>
    <xdr:sp macro="" textlink="">
      <xdr:nvSpPr>
        <xdr:cNvPr id="489" name="テキスト ボックス 488"/>
        <xdr:cNvSpPr txBox="1"/>
      </xdr:nvSpPr>
      <xdr:spPr>
        <a:xfrm>
          <a:off x="9372111" y="162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127777</xdr:rowOff>
    </xdr:from>
    <xdr:to>
      <xdr:col>12</xdr:col>
      <xdr:colOff>561975</xdr:colOff>
      <xdr:row>97</xdr:row>
      <xdr:rowOff>57927</xdr:rowOff>
    </xdr:to>
    <xdr:sp macro="" textlink="">
      <xdr:nvSpPr>
        <xdr:cNvPr id="490" name="円/楕円 489"/>
        <xdr:cNvSpPr/>
      </xdr:nvSpPr>
      <xdr:spPr>
        <a:xfrm>
          <a:off x="8699500" y="165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49054</xdr:rowOff>
    </xdr:from>
    <xdr:ext cx="534377" cy="259045"/>
    <xdr:sp macro="" textlink="">
      <xdr:nvSpPr>
        <xdr:cNvPr id="491" name="テキスト ボックス 490"/>
        <xdr:cNvSpPr txBox="1"/>
      </xdr:nvSpPr>
      <xdr:spPr>
        <a:xfrm>
          <a:off x="8483111" y="1667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43729</xdr:rowOff>
    </xdr:from>
    <xdr:to>
      <xdr:col>11</xdr:col>
      <xdr:colOff>358775</xdr:colOff>
      <xdr:row>96</xdr:row>
      <xdr:rowOff>145329</xdr:rowOff>
    </xdr:to>
    <xdr:sp macro="" textlink="">
      <xdr:nvSpPr>
        <xdr:cNvPr id="492" name="円/楕円 491"/>
        <xdr:cNvSpPr/>
      </xdr:nvSpPr>
      <xdr:spPr>
        <a:xfrm>
          <a:off x="7810500" y="165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161856</xdr:rowOff>
    </xdr:from>
    <xdr:ext cx="534377" cy="259045"/>
    <xdr:sp macro="" textlink="">
      <xdr:nvSpPr>
        <xdr:cNvPr id="493" name="テキスト ボックス 492"/>
        <xdr:cNvSpPr txBox="1"/>
      </xdr:nvSpPr>
      <xdr:spPr>
        <a:xfrm>
          <a:off x="7594111" y="162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71588</xdr:rowOff>
    </xdr:from>
    <xdr:to>
      <xdr:col>10</xdr:col>
      <xdr:colOff>155575</xdr:colOff>
      <xdr:row>97</xdr:row>
      <xdr:rowOff>1738</xdr:rowOff>
    </xdr:to>
    <xdr:sp macro="" textlink="">
      <xdr:nvSpPr>
        <xdr:cNvPr id="494" name="円/楕円 493"/>
        <xdr:cNvSpPr/>
      </xdr:nvSpPr>
      <xdr:spPr>
        <a:xfrm>
          <a:off x="6921500" y="165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18265</xdr:rowOff>
    </xdr:from>
    <xdr:ext cx="534377" cy="259045"/>
    <xdr:sp macro="" textlink="">
      <xdr:nvSpPr>
        <xdr:cNvPr id="495" name="テキスト ボックス 494"/>
        <xdr:cNvSpPr txBox="1"/>
      </xdr:nvSpPr>
      <xdr:spPr>
        <a:xfrm>
          <a:off x="6705111" y="163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129470</xdr:rowOff>
    </xdr:from>
    <xdr:to>
      <xdr:col>23</xdr:col>
      <xdr:colOff>517525</xdr:colOff>
      <xdr:row>36</xdr:row>
      <xdr:rowOff>28429</xdr:rowOff>
    </xdr:to>
    <xdr:cxnSp macro="">
      <xdr:nvCxnSpPr>
        <xdr:cNvPr id="524" name="直線コネクタ 523"/>
        <xdr:cNvCxnSpPr/>
      </xdr:nvCxnSpPr>
      <xdr:spPr>
        <a:xfrm>
          <a:off x="15481300" y="6130220"/>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129470</xdr:rowOff>
    </xdr:from>
    <xdr:to>
      <xdr:col>22</xdr:col>
      <xdr:colOff>365125</xdr:colOff>
      <xdr:row>36</xdr:row>
      <xdr:rowOff>54261</xdr:rowOff>
    </xdr:to>
    <xdr:cxnSp macro="">
      <xdr:nvCxnSpPr>
        <xdr:cNvPr id="527" name="直線コネクタ 526"/>
        <xdr:cNvCxnSpPr/>
      </xdr:nvCxnSpPr>
      <xdr:spPr>
        <a:xfrm flipV="1">
          <a:off x="14592300" y="6130220"/>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109696</xdr:rowOff>
    </xdr:from>
    <xdr:to>
      <xdr:col>21</xdr:col>
      <xdr:colOff>161925</xdr:colOff>
      <xdr:row>36</xdr:row>
      <xdr:rowOff>54261</xdr:rowOff>
    </xdr:to>
    <xdr:cxnSp macro="">
      <xdr:nvCxnSpPr>
        <xdr:cNvPr id="530" name="直線コネクタ 529"/>
        <xdr:cNvCxnSpPr/>
      </xdr:nvCxnSpPr>
      <xdr:spPr>
        <a:xfrm>
          <a:off x="13703300" y="6110446"/>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79616</xdr:rowOff>
    </xdr:from>
    <xdr:to>
      <xdr:col>19</xdr:col>
      <xdr:colOff>644525</xdr:colOff>
      <xdr:row>35</xdr:row>
      <xdr:rowOff>109696</xdr:rowOff>
    </xdr:to>
    <xdr:cxnSp macro="">
      <xdr:nvCxnSpPr>
        <xdr:cNvPr id="533" name="直線コネクタ 532"/>
        <xdr:cNvCxnSpPr/>
      </xdr:nvCxnSpPr>
      <xdr:spPr>
        <a:xfrm>
          <a:off x="12814300" y="5908916"/>
          <a:ext cx="889000" cy="20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149079</xdr:rowOff>
    </xdr:from>
    <xdr:to>
      <xdr:col>23</xdr:col>
      <xdr:colOff>568325</xdr:colOff>
      <xdr:row>36</xdr:row>
      <xdr:rowOff>79229</xdr:rowOff>
    </xdr:to>
    <xdr:sp macro="" textlink="">
      <xdr:nvSpPr>
        <xdr:cNvPr id="543" name="円/楕円 542"/>
        <xdr:cNvSpPr/>
      </xdr:nvSpPr>
      <xdr:spPr>
        <a:xfrm>
          <a:off x="16268700" y="61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506</xdr:rowOff>
    </xdr:from>
    <xdr:ext cx="534377" cy="259045"/>
    <xdr:sp macro="" textlink="">
      <xdr:nvSpPr>
        <xdr:cNvPr id="544" name="消防費該当値テキスト"/>
        <xdr:cNvSpPr txBox="1"/>
      </xdr:nvSpPr>
      <xdr:spPr>
        <a:xfrm>
          <a:off x="16370300" y="600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27,841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78670</xdr:rowOff>
    </xdr:from>
    <xdr:to>
      <xdr:col>22</xdr:col>
      <xdr:colOff>415925</xdr:colOff>
      <xdr:row>36</xdr:row>
      <xdr:rowOff>8820</xdr:rowOff>
    </xdr:to>
    <xdr:sp macro="" textlink="">
      <xdr:nvSpPr>
        <xdr:cNvPr id="545" name="円/楕円 544"/>
        <xdr:cNvSpPr/>
      </xdr:nvSpPr>
      <xdr:spPr>
        <a:xfrm>
          <a:off x="15430500" y="60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25347</xdr:rowOff>
    </xdr:from>
    <xdr:ext cx="534377" cy="259045"/>
    <xdr:sp macro="" textlink="">
      <xdr:nvSpPr>
        <xdr:cNvPr id="546" name="テキスト ボックス 545"/>
        <xdr:cNvSpPr txBox="1"/>
      </xdr:nvSpPr>
      <xdr:spPr>
        <a:xfrm>
          <a:off x="15214111" y="585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3461</xdr:rowOff>
    </xdr:from>
    <xdr:to>
      <xdr:col>21</xdr:col>
      <xdr:colOff>212725</xdr:colOff>
      <xdr:row>36</xdr:row>
      <xdr:rowOff>105061</xdr:rowOff>
    </xdr:to>
    <xdr:sp macro="" textlink="">
      <xdr:nvSpPr>
        <xdr:cNvPr id="547" name="円/楕円 546"/>
        <xdr:cNvSpPr/>
      </xdr:nvSpPr>
      <xdr:spPr>
        <a:xfrm>
          <a:off x="14541500" y="61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121588</xdr:rowOff>
    </xdr:from>
    <xdr:ext cx="534377" cy="259045"/>
    <xdr:sp macro="" textlink="">
      <xdr:nvSpPr>
        <xdr:cNvPr id="548" name="テキスト ボックス 547"/>
        <xdr:cNvSpPr txBox="1"/>
      </xdr:nvSpPr>
      <xdr:spPr>
        <a:xfrm>
          <a:off x="14325111" y="59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58896</xdr:rowOff>
    </xdr:from>
    <xdr:to>
      <xdr:col>20</xdr:col>
      <xdr:colOff>9525</xdr:colOff>
      <xdr:row>35</xdr:row>
      <xdr:rowOff>160496</xdr:rowOff>
    </xdr:to>
    <xdr:sp macro="" textlink="">
      <xdr:nvSpPr>
        <xdr:cNvPr id="549" name="円/楕円 548"/>
        <xdr:cNvSpPr/>
      </xdr:nvSpPr>
      <xdr:spPr>
        <a:xfrm>
          <a:off x="13652500" y="60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5573</xdr:rowOff>
    </xdr:from>
    <xdr:ext cx="534377" cy="259045"/>
    <xdr:sp macro="" textlink="">
      <xdr:nvSpPr>
        <xdr:cNvPr id="550" name="テキスト ボックス 549"/>
        <xdr:cNvSpPr txBox="1"/>
      </xdr:nvSpPr>
      <xdr:spPr>
        <a:xfrm>
          <a:off x="13436111" y="58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28816</xdr:rowOff>
    </xdr:from>
    <xdr:to>
      <xdr:col>18</xdr:col>
      <xdr:colOff>492125</xdr:colOff>
      <xdr:row>34</xdr:row>
      <xdr:rowOff>130416</xdr:rowOff>
    </xdr:to>
    <xdr:sp macro="" textlink="">
      <xdr:nvSpPr>
        <xdr:cNvPr id="551" name="円/楕円 550"/>
        <xdr:cNvSpPr/>
      </xdr:nvSpPr>
      <xdr:spPr>
        <a:xfrm>
          <a:off x="12763500" y="58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146943</xdr:rowOff>
    </xdr:from>
    <xdr:ext cx="534377" cy="259045"/>
    <xdr:sp macro="" textlink="">
      <xdr:nvSpPr>
        <xdr:cNvPr id="552" name="テキスト ボックス 551"/>
        <xdr:cNvSpPr txBox="1"/>
      </xdr:nvSpPr>
      <xdr:spPr>
        <a:xfrm>
          <a:off x="12547111" y="56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78452</xdr:rowOff>
    </xdr:from>
    <xdr:to>
      <xdr:col>23</xdr:col>
      <xdr:colOff>517525</xdr:colOff>
      <xdr:row>55</xdr:row>
      <xdr:rowOff>60588</xdr:rowOff>
    </xdr:to>
    <xdr:cxnSp macro="">
      <xdr:nvCxnSpPr>
        <xdr:cNvPr id="584" name="直線コネクタ 583"/>
        <xdr:cNvCxnSpPr/>
      </xdr:nvCxnSpPr>
      <xdr:spPr>
        <a:xfrm flipV="1">
          <a:off x="15481300" y="9336752"/>
          <a:ext cx="838200" cy="1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60588</xdr:rowOff>
    </xdr:from>
    <xdr:to>
      <xdr:col>22</xdr:col>
      <xdr:colOff>365125</xdr:colOff>
      <xdr:row>55</xdr:row>
      <xdr:rowOff>133087</xdr:rowOff>
    </xdr:to>
    <xdr:cxnSp macro="">
      <xdr:nvCxnSpPr>
        <xdr:cNvPr id="587" name="直線コネクタ 586"/>
        <xdr:cNvCxnSpPr/>
      </xdr:nvCxnSpPr>
      <xdr:spPr>
        <a:xfrm flipV="1">
          <a:off x="14592300" y="9490338"/>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40896</xdr:rowOff>
    </xdr:from>
    <xdr:to>
      <xdr:col>21</xdr:col>
      <xdr:colOff>161925</xdr:colOff>
      <xdr:row>55</xdr:row>
      <xdr:rowOff>133087</xdr:rowOff>
    </xdr:to>
    <xdr:cxnSp macro="">
      <xdr:nvCxnSpPr>
        <xdr:cNvPr id="590" name="直線コネクタ 589"/>
        <xdr:cNvCxnSpPr/>
      </xdr:nvCxnSpPr>
      <xdr:spPr>
        <a:xfrm>
          <a:off x="13703300" y="9470646"/>
          <a:ext cx="889000" cy="9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14182</xdr:rowOff>
    </xdr:from>
    <xdr:to>
      <xdr:col>19</xdr:col>
      <xdr:colOff>644525</xdr:colOff>
      <xdr:row>55</xdr:row>
      <xdr:rowOff>40896</xdr:rowOff>
    </xdr:to>
    <xdr:cxnSp macro="">
      <xdr:nvCxnSpPr>
        <xdr:cNvPr id="593" name="直線コネクタ 592"/>
        <xdr:cNvCxnSpPr/>
      </xdr:nvCxnSpPr>
      <xdr:spPr>
        <a:xfrm>
          <a:off x="12814300" y="9443932"/>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27652</xdr:rowOff>
    </xdr:from>
    <xdr:to>
      <xdr:col>23</xdr:col>
      <xdr:colOff>568325</xdr:colOff>
      <xdr:row>54</xdr:row>
      <xdr:rowOff>129252</xdr:rowOff>
    </xdr:to>
    <xdr:sp macro="" textlink="">
      <xdr:nvSpPr>
        <xdr:cNvPr id="603" name="円/楕円 602"/>
        <xdr:cNvSpPr/>
      </xdr:nvSpPr>
      <xdr:spPr>
        <a:xfrm>
          <a:off x="16268700" y="92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50529</xdr:rowOff>
    </xdr:from>
    <xdr:ext cx="534377" cy="259045"/>
    <xdr:sp macro="" textlink="">
      <xdr:nvSpPr>
        <xdr:cNvPr id="604" name="教育費該当値テキスト"/>
        <xdr:cNvSpPr txBox="1"/>
      </xdr:nvSpPr>
      <xdr:spPr>
        <a:xfrm>
          <a:off x="16370300" y="91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73,751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9788</xdr:rowOff>
    </xdr:from>
    <xdr:to>
      <xdr:col>22</xdr:col>
      <xdr:colOff>415925</xdr:colOff>
      <xdr:row>55</xdr:row>
      <xdr:rowOff>111388</xdr:rowOff>
    </xdr:to>
    <xdr:sp macro="" textlink="">
      <xdr:nvSpPr>
        <xdr:cNvPr id="605" name="円/楕円 604"/>
        <xdr:cNvSpPr/>
      </xdr:nvSpPr>
      <xdr:spPr>
        <a:xfrm>
          <a:off x="15430500" y="94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127915</xdr:rowOff>
    </xdr:from>
    <xdr:ext cx="534377" cy="259045"/>
    <xdr:sp macro="" textlink="">
      <xdr:nvSpPr>
        <xdr:cNvPr id="606" name="テキスト ボックス 605"/>
        <xdr:cNvSpPr txBox="1"/>
      </xdr:nvSpPr>
      <xdr:spPr>
        <a:xfrm>
          <a:off x="15214111" y="92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82287</xdr:rowOff>
    </xdr:from>
    <xdr:to>
      <xdr:col>21</xdr:col>
      <xdr:colOff>212725</xdr:colOff>
      <xdr:row>56</xdr:row>
      <xdr:rowOff>12437</xdr:rowOff>
    </xdr:to>
    <xdr:sp macro="" textlink="">
      <xdr:nvSpPr>
        <xdr:cNvPr id="607" name="円/楕円 606"/>
        <xdr:cNvSpPr/>
      </xdr:nvSpPr>
      <xdr:spPr>
        <a:xfrm>
          <a:off x="14541500" y="95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28964</xdr:rowOff>
    </xdr:from>
    <xdr:ext cx="534377" cy="259045"/>
    <xdr:sp macro="" textlink="">
      <xdr:nvSpPr>
        <xdr:cNvPr id="608" name="テキスト ボックス 607"/>
        <xdr:cNvSpPr txBox="1"/>
      </xdr:nvSpPr>
      <xdr:spPr>
        <a:xfrm>
          <a:off x="14325111" y="92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161546</xdr:rowOff>
    </xdr:from>
    <xdr:to>
      <xdr:col>20</xdr:col>
      <xdr:colOff>9525</xdr:colOff>
      <xdr:row>55</xdr:row>
      <xdr:rowOff>91696</xdr:rowOff>
    </xdr:to>
    <xdr:sp macro="" textlink="">
      <xdr:nvSpPr>
        <xdr:cNvPr id="609" name="円/楕円 608"/>
        <xdr:cNvSpPr/>
      </xdr:nvSpPr>
      <xdr:spPr>
        <a:xfrm>
          <a:off x="13652500" y="94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108223</xdr:rowOff>
    </xdr:from>
    <xdr:ext cx="534377" cy="259045"/>
    <xdr:sp macro="" textlink="">
      <xdr:nvSpPr>
        <xdr:cNvPr id="610" name="テキスト ボックス 609"/>
        <xdr:cNvSpPr txBox="1"/>
      </xdr:nvSpPr>
      <xdr:spPr>
        <a:xfrm>
          <a:off x="13436111" y="91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134832</xdr:rowOff>
    </xdr:from>
    <xdr:to>
      <xdr:col>18</xdr:col>
      <xdr:colOff>492125</xdr:colOff>
      <xdr:row>55</xdr:row>
      <xdr:rowOff>64982</xdr:rowOff>
    </xdr:to>
    <xdr:sp macro="" textlink="">
      <xdr:nvSpPr>
        <xdr:cNvPr id="611" name="円/楕円 610"/>
        <xdr:cNvSpPr/>
      </xdr:nvSpPr>
      <xdr:spPr>
        <a:xfrm>
          <a:off x="12763500" y="9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81509</xdr:rowOff>
    </xdr:from>
    <xdr:ext cx="534377" cy="259045"/>
    <xdr:sp macro="" textlink="">
      <xdr:nvSpPr>
        <xdr:cNvPr id="612" name="テキスト ボックス 611"/>
        <xdr:cNvSpPr txBox="1"/>
      </xdr:nvSpPr>
      <xdr:spPr>
        <a:xfrm>
          <a:off x="12547111" y="91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136454</xdr:rowOff>
    </xdr:from>
    <xdr:to>
      <xdr:col>23</xdr:col>
      <xdr:colOff>517525</xdr:colOff>
      <xdr:row>78</xdr:row>
      <xdr:rowOff>139700</xdr:rowOff>
    </xdr:to>
    <xdr:cxnSp macro="">
      <xdr:nvCxnSpPr>
        <xdr:cNvPr id="639" name="直線コネクタ 638"/>
        <xdr:cNvCxnSpPr/>
      </xdr:nvCxnSpPr>
      <xdr:spPr>
        <a:xfrm>
          <a:off x="15481300" y="13509554"/>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127036</xdr:rowOff>
    </xdr:from>
    <xdr:to>
      <xdr:col>22</xdr:col>
      <xdr:colOff>365125</xdr:colOff>
      <xdr:row>78</xdr:row>
      <xdr:rowOff>136454</xdr:rowOff>
    </xdr:to>
    <xdr:cxnSp macro="">
      <xdr:nvCxnSpPr>
        <xdr:cNvPr id="642" name="直線コネクタ 641"/>
        <xdr:cNvCxnSpPr/>
      </xdr:nvCxnSpPr>
      <xdr:spPr>
        <a:xfrm>
          <a:off x="14592300" y="13500136"/>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127036</xdr:rowOff>
    </xdr:from>
    <xdr:to>
      <xdr:col>21</xdr:col>
      <xdr:colOff>161925</xdr:colOff>
      <xdr:row>78</xdr:row>
      <xdr:rowOff>134077</xdr:rowOff>
    </xdr:to>
    <xdr:cxnSp macro="">
      <xdr:nvCxnSpPr>
        <xdr:cNvPr id="645" name="直線コネクタ 644"/>
        <xdr:cNvCxnSpPr/>
      </xdr:nvCxnSpPr>
      <xdr:spPr>
        <a:xfrm flipV="1">
          <a:off x="13703300" y="13500136"/>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89362</xdr:rowOff>
    </xdr:from>
    <xdr:to>
      <xdr:col>19</xdr:col>
      <xdr:colOff>644525</xdr:colOff>
      <xdr:row>78</xdr:row>
      <xdr:rowOff>134077</xdr:rowOff>
    </xdr:to>
    <xdr:cxnSp macro="">
      <xdr:nvCxnSpPr>
        <xdr:cNvPr id="648" name="直線コネクタ 647"/>
        <xdr:cNvCxnSpPr/>
      </xdr:nvCxnSpPr>
      <xdr:spPr>
        <a:xfrm>
          <a:off x="12814300" y="13462462"/>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85654</xdr:rowOff>
    </xdr:from>
    <xdr:to>
      <xdr:col>22</xdr:col>
      <xdr:colOff>415925</xdr:colOff>
      <xdr:row>79</xdr:row>
      <xdr:rowOff>15804</xdr:rowOff>
    </xdr:to>
    <xdr:sp macro="" textlink="">
      <xdr:nvSpPr>
        <xdr:cNvPr id="660" name="円/楕円 659"/>
        <xdr:cNvSpPr/>
      </xdr:nvSpPr>
      <xdr:spPr>
        <a:xfrm>
          <a:off x="15430500" y="134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6931</xdr:rowOff>
    </xdr:from>
    <xdr:ext cx="313932" cy="259045"/>
    <xdr:sp macro="" textlink="">
      <xdr:nvSpPr>
        <xdr:cNvPr id="661" name="テキスト ボックス 660"/>
        <xdr:cNvSpPr txBox="1"/>
      </xdr:nvSpPr>
      <xdr:spPr>
        <a:xfrm>
          <a:off x="15324333" y="13551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76236</xdr:rowOff>
    </xdr:from>
    <xdr:to>
      <xdr:col>21</xdr:col>
      <xdr:colOff>212725</xdr:colOff>
      <xdr:row>79</xdr:row>
      <xdr:rowOff>6386</xdr:rowOff>
    </xdr:to>
    <xdr:sp macro="" textlink="">
      <xdr:nvSpPr>
        <xdr:cNvPr id="662" name="円/楕円 661"/>
        <xdr:cNvSpPr/>
      </xdr:nvSpPr>
      <xdr:spPr>
        <a:xfrm>
          <a:off x="14541500" y="134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168963</xdr:rowOff>
    </xdr:from>
    <xdr:ext cx="378565" cy="259045"/>
    <xdr:sp macro="" textlink="">
      <xdr:nvSpPr>
        <xdr:cNvPr id="663" name="テキスト ボックス 662"/>
        <xdr:cNvSpPr txBox="1"/>
      </xdr:nvSpPr>
      <xdr:spPr>
        <a:xfrm>
          <a:off x="14403017" y="1354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83277</xdr:rowOff>
    </xdr:from>
    <xdr:to>
      <xdr:col>20</xdr:col>
      <xdr:colOff>9525</xdr:colOff>
      <xdr:row>79</xdr:row>
      <xdr:rowOff>13427</xdr:rowOff>
    </xdr:to>
    <xdr:sp macro="" textlink="">
      <xdr:nvSpPr>
        <xdr:cNvPr id="664" name="円/楕円 663"/>
        <xdr:cNvSpPr/>
      </xdr:nvSpPr>
      <xdr:spPr>
        <a:xfrm>
          <a:off x="136525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4554</xdr:rowOff>
    </xdr:from>
    <xdr:ext cx="378565" cy="259045"/>
    <xdr:sp macro="" textlink="">
      <xdr:nvSpPr>
        <xdr:cNvPr id="665" name="テキスト ボックス 664"/>
        <xdr:cNvSpPr txBox="1"/>
      </xdr:nvSpPr>
      <xdr:spPr>
        <a:xfrm>
          <a:off x="13514017" y="1354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38562</xdr:rowOff>
    </xdr:from>
    <xdr:to>
      <xdr:col>18</xdr:col>
      <xdr:colOff>492125</xdr:colOff>
      <xdr:row>78</xdr:row>
      <xdr:rowOff>140162</xdr:rowOff>
    </xdr:to>
    <xdr:sp macro="" textlink="">
      <xdr:nvSpPr>
        <xdr:cNvPr id="666" name="円/楕円 665"/>
        <xdr:cNvSpPr/>
      </xdr:nvSpPr>
      <xdr:spPr>
        <a:xfrm>
          <a:off x="12763500" y="134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131289</xdr:rowOff>
    </xdr:from>
    <xdr:ext cx="469744" cy="259045"/>
    <xdr:sp macro="" textlink="">
      <xdr:nvSpPr>
        <xdr:cNvPr id="667" name="テキスト ボックス 666"/>
        <xdr:cNvSpPr txBox="1"/>
      </xdr:nvSpPr>
      <xdr:spPr>
        <a:xfrm>
          <a:off x="12579427" y="1350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104017</xdr:rowOff>
    </xdr:from>
    <xdr:to>
      <xdr:col>23</xdr:col>
      <xdr:colOff>517525</xdr:colOff>
      <xdr:row>98</xdr:row>
      <xdr:rowOff>122293</xdr:rowOff>
    </xdr:to>
    <xdr:cxnSp macro="">
      <xdr:nvCxnSpPr>
        <xdr:cNvPr id="698" name="直線コネクタ 697"/>
        <xdr:cNvCxnSpPr/>
      </xdr:nvCxnSpPr>
      <xdr:spPr>
        <a:xfrm>
          <a:off x="15481300" y="16906117"/>
          <a:ext cx="8382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95743</xdr:rowOff>
    </xdr:from>
    <xdr:to>
      <xdr:col>22</xdr:col>
      <xdr:colOff>365125</xdr:colOff>
      <xdr:row>98</xdr:row>
      <xdr:rowOff>104017</xdr:rowOff>
    </xdr:to>
    <xdr:cxnSp macro="">
      <xdr:nvCxnSpPr>
        <xdr:cNvPr id="701" name="直線コネクタ 700"/>
        <xdr:cNvCxnSpPr/>
      </xdr:nvCxnSpPr>
      <xdr:spPr>
        <a:xfrm>
          <a:off x="14592300" y="16897843"/>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15396</xdr:rowOff>
    </xdr:from>
    <xdr:to>
      <xdr:col>21</xdr:col>
      <xdr:colOff>161925</xdr:colOff>
      <xdr:row>98</xdr:row>
      <xdr:rowOff>95743</xdr:rowOff>
    </xdr:to>
    <xdr:cxnSp macro="">
      <xdr:nvCxnSpPr>
        <xdr:cNvPr id="704" name="直線コネクタ 703"/>
        <xdr:cNvCxnSpPr/>
      </xdr:nvCxnSpPr>
      <xdr:spPr>
        <a:xfrm>
          <a:off x="13703300" y="16817496"/>
          <a:ext cx="889000" cy="8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15396</xdr:rowOff>
    </xdr:from>
    <xdr:to>
      <xdr:col>19</xdr:col>
      <xdr:colOff>644525</xdr:colOff>
      <xdr:row>98</xdr:row>
      <xdr:rowOff>68735</xdr:rowOff>
    </xdr:to>
    <xdr:cxnSp macro="">
      <xdr:nvCxnSpPr>
        <xdr:cNvPr id="707" name="直線コネクタ 706"/>
        <xdr:cNvCxnSpPr/>
      </xdr:nvCxnSpPr>
      <xdr:spPr>
        <a:xfrm flipV="1">
          <a:off x="12814300" y="1681749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71493</xdr:rowOff>
    </xdr:from>
    <xdr:to>
      <xdr:col>23</xdr:col>
      <xdr:colOff>568325</xdr:colOff>
      <xdr:row>99</xdr:row>
      <xdr:rowOff>1643</xdr:rowOff>
    </xdr:to>
    <xdr:sp macro="" textlink="">
      <xdr:nvSpPr>
        <xdr:cNvPr id="717" name="円/楕円 716"/>
        <xdr:cNvSpPr/>
      </xdr:nvSpPr>
      <xdr:spPr>
        <a:xfrm>
          <a:off x="16268700" y="168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157870</xdr:rowOff>
    </xdr:from>
    <xdr:ext cx="534377" cy="259045"/>
    <xdr:sp macro="" textlink="">
      <xdr:nvSpPr>
        <xdr:cNvPr id="718" name="公債費該当値テキスト"/>
        <xdr:cNvSpPr txBox="1"/>
      </xdr:nvSpPr>
      <xdr:spPr>
        <a:xfrm>
          <a:off x="16370300" y="167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53217</xdr:rowOff>
    </xdr:from>
    <xdr:to>
      <xdr:col>22</xdr:col>
      <xdr:colOff>415925</xdr:colOff>
      <xdr:row>98</xdr:row>
      <xdr:rowOff>154817</xdr:rowOff>
    </xdr:to>
    <xdr:sp macro="" textlink="">
      <xdr:nvSpPr>
        <xdr:cNvPr id="719" name="円/楕円 718"/>
        <xdr:cNvSpPr/>
      </xdr:nvSpPr>
      <xdr:spPr>
        <a:xfrm>
          <a:off x="15430500" y="168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145944</xdr:rowOff>
    </xdr:from>
    <xdr:ext cx="534377" cy="259045"/>
    <xdr:sp macro="" textlink="">
      <xdr:nvSpPr>
        <xdr:cNvPr id="720" name="テキスト ボックス 719"/>
        <xdr:cNvSpPr txBox="1"/>
      </xdr:nvSpPr>
      <xdr:spPr>
        <a:xfrm>
          <a:off x="15214111"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44943</xdr:rowOff>
    </xdr:from>
    <xdr:to>
      <xdr:col>21</xdr:col>
      <xdr:colOff>212725</xdr:colOff>
      <xdr:row>98</xdr:row>
      <xdr:rowOff>146543</xdr:rowOff>
    </xdr:to>
    <xdr:sp macro="" textlink="">
      <xdr:nvSpPr>
        <xdr:cNvPr id="721" name="円/楕円 720"/>
        <xdr:cNvSpPr/>
      </xdr:nvSpPr>
      <xdr:spPr>
        <a:xfrm>
          <a:off x="14541500" y="168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137670</xdr:rowOff>
    </xdr:from>
    <xdr:ext cx="534377" cy="259045"/>
    <xdr:sp macro="" textlink="">
      <xdr:nvSpPr>
        <xdr:cNvPr id="722" name="テキスト ボックス 721"/>
        <xdr:cNvSpPr txBox="1"/>
      </xdr:nvSpPr>
      <xdr:spPr>
        <a:xfrm>
          <a:off x="14325111" y="169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136046</xdr:rowOff>
    </xdr:from>
    <xdr:to>
      <xdr:col>20</xdr:col>
      <xdr:colOff>9525</xdr:colOff>
      <xdr:row>98</xdr:row>
      <xdr:rowOff>66196</xdr:rowOff>
    </xdr:to>
    <xdr:sp macro="" textlink="">
      <xdr:nvSpPr>
        <xdr:cNvPr id="723" name="円/楕円 722"/>
        <xdr:cNvSpPr/>
      </xdr:nvSpPr>
      <xdr:spPr>
        <a:xfrm>
          <a:off x="13652500" y="1676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57323</xdr:rowOff>
    </xdr:from>
    <xdr:ext cx="534377" cy="259045"/>
    <xdr:sp macro="" textlink="">
      <xdr:nvSpPr>
        <xdr:cNvPr id="724" name="テキスト ボックス 723"/>
        <xdr:cNvSpPr txBox="1"/>
      </xdr:nvSpPr>
      <xdr:spPr>
        <a:xfrm>
          <a:off x="13436111" y="1685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17935</xdr:rowOff>
    </xdr:from>
    <xdr:to>
      <xdr:col>18</xdr:col>
      <xdr:colOff>492125</xdr:colOff>
      <xdr:row>98</xdr:row>
      <xdr:rowOff>119535</xdr:rowOff>
    </xdr:to>
    <xdr:sp macro="" textlink="">
      <xdr:nvSpPr>
        <xdr:cNvPr id="725" name="円/楕円 724"/>
        <xdr:cNvSpPr/>
      </xdr:nvSpPr>
      <xdr:spPr>
        <a:xfrm>
          <a:off x="12763500" y="168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110662</xdr:rowOff>
    </xdr:from>
    <xdr:ext cx="534377" cy="259045"/>
    <xdr:sp macro="" textlink="">
      <xdr:nvSpPr>
        <xdr:cNvPr id="726" name="テキスト ボックス 725"/>
        <xdr:cNvSpPr txBox="1"/>
      </xdr:nvSpPr>
      <xdr:spPr>
        <a:xfrm>
          <a:off x="12547111" y="169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衛生費については、一人当たり事業費が類似団体平均と比較して</a:t>
          </a:r>
          <a:r>
            <a:rPr kumimoji="1" lang="en-US" altLang="ja-JP" sz="1300">
              <a:latin typeface="ＭＳ Ｐゴシック"/>
            </a:rPr>
            <a:t>20,000</a:t>
          </a:r>
          <a:r>
            <a:rPr kumimoji="1" lang="ja-JP" altLang="en-US" sz="1300">
              <a:latin typeface="ＭＳ Ｐゴシック"/>
            </a:rPr>
            <a:t>円ほど高くなっている。これは公営企業会計（病院事業、水道事業）への補助金、負担金等の繰出金が多額なためである。</a:t>
          </a:r>
          <a:endParaRPr kumimoji="1" lang="en-US" altLang="ja-JP" sz="1300">
            <a:latin typeface="ＭＳ Ｐゴシック"/>
          </a:endParaRPr>
        </a:p>
        <a:p>
          <a:r>
            <a:rPr kumimoji="1" lang="ja-JP" altLang="en-US" sz="1300">
              <a:latin typeface="ＭＳ Ｐゴシック"/>
            </a:rPr>
            <a:t>　前年度と比較して一人当たりのコストが下がっている要因として、病院事業会計への繰出金の減額（△１６２、９００千円）が挙げられる。</a:t>
          </a:r>
          <a:endParaRPr kumimoji="1" lang="en-US" altLang="ja-JP" sz="1300">
            <a:latin typeface="ＭＳ Ｐゴシック"/>
          </a:endParaRPr>
        </a:p>
        <a:p>
          <a:r>
            <a:rPr kumimoji="1" lang="ja-JP" altLang="en-US" sz="1300">
              <a:latin typeface="ＭＳ Ｐゴシック"/>
            </a:rPr>
            <a:t>　　教育費については、平成２７年度は白羽小学校プール建設工事により一人当たりのコストが大きく増加した。次年度以降も教育施設における大型事業が控えているため、一人当たりのコストは</a:t>
          </a:r>
          <a:endParaRPr kumimoji="1" lang="en-US" altLang="ja-JP" sz="1300">
            <a:latin typeface="ＭＳ Ｐゴシック"/>
          </a:endParaRPr>
        </a:p>
        <a:p>
          <a:r>
            <a:rPr kumimoji="1" lang="ja-JP" altLang="en-US" sz="1300">
              <a:latin typeface="ＭＳ Ｐゴシック"/>
            </a:rPr>
            <a:t>　増えていくことが予想される。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標準財政規模は、平成１８年度の１３６億５８７８万４千円をピークに年々減少し、平成２</a:t>
          </a:r>
          <a:r>
            <a:rPr lang="ja-JP" altLang="en-US" sz="1100" b="0" i="0" baseline="0">
              <a:solidFill>
                <a:sysClr val="windowText" lastClr="000000"/>
              </a:solidFill>
              <a:latin typeface="+mn-lt"/>
              <a:ea typeface="+mn-ea"/>
              <a:cs typeface="+mn-cs"/>
            </a:rPr>
            <a:t>７</a:t>
          </a:r>
          <a:r>
            <a:rPr lang="ja-JP" altLang="ja-JP" sz="1100" b="0" i="0" baseline="0">
              <a:solidFill>
                <a:sysClr val="windowText" lastClr="000000"/>
              </a:solidFill>
              <a:latin typeface="+mn-lt"/>
              <a:ea typeface="+mn-ea"/>
              <a:cs typeface="+mn-cs"/>
            </a:rPr>
            <a:t>年度は</a:t>
          </a:r>
          <a:r>
            <a:rPr lang="ja-JP" altLang="en-US" sz="1100" b="0" i="0" baseline="0">
              <a:solidFill>
                <a:sysClr val="windowText" lastClr="000000"/>
              </a:solidFill>
              <a:latin typeface="+mn-lt"/>
              <a:ea typeface="+mn-ea"/>
              <a:cs typeface="+mn-cs"/>
            </a:rPr>
            <a:t>９８</a:t>
          </a:r>
          <a:r>
            <a:rPr lang="ja-JP" altLang="ja-JP" sz="1100" b="0" i="0" baseline="0">
              <a:solidFill>
                <a:sysClr val="windowText" lastClr="000000"/>
              </a:solidFill>
              <a:latin typeface="+mn-lt"/>
              <a:ea typeface="+mn-ea"/>
              <a:cs typeface="+mn-cs"/>
            </a:rPr>
            <a:t>億</a:t>
          </a:r>
          <a:r>
            <a:rPr lang="ja-JP" altLang="en-US" sz="1100" b="0" i="0" baseline="0">
              <a:solidFill>
                <a:sysClr val="windowText" lastClr="000000"/>
              </a:solidFill>
              <a:latin typeface="+mn-lt"/>
              <a:ea typeface="+mn-ea"/>
              <a:cs typeface="+mn-cs"/>
            </a:rPr>
            <a:t>１</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６８７</a:t>
          </a:r>
          <a:r>
            <a:rPr lang="ja-JP" altLang="ja-JP" sz="1100" b="0" i="0" baseline="0">
              <a:solidFill>
                <a:sysClr val="windowText" lastClr="000000"/>
              </a:solidFill>
              <a:latin typeface="+mn-lt"/>
              <a:ea typeface="+mn-ea"/>
              <a:cs typeface="+mn-cs"/>
            </a:rPr>
            <a:t>万円</a:t>
          </a:r>
          <a:r>
            <a:rPr lang="ja-JP" altLang="en-US" sz="1100" b="0" i="0" baseline="0">
              <a:solidFill>
                <a:sysClr val="windowText" lastClr="000000"/>
              </a:solidFill>
              <a:latin typeface="+mn-lt"/>
              <a:ea typeface="+mn-ea"/>
              <a:cs typeface="+mn-cs"/>
            </a:rPr>
            <a:t>８</a:t>
          </a:r>
          <a:r>
            <a:rPr lang="ja-JP" altLang="ja-JP" sz="1100" b="0" i="0" baseline="0">
              <a:solidFill>
                <a:sysClr val="windowText" lastClr="000000"/>
              </a:solidFill>
              <a:latin typeface="+mn-lt"/>
              <a:ea typeface="+mn-ea"/>
              <a:cs typeface="+mn-cs"/>
            </a:rPr>
            <a:t>千円となった。一方、財政調整基金残高は、平成２</a:t>
          </a:r>
          <a:r>
            <a:rPr lang="ja-JP" altLang="en-US" sz="1100" b="0" i="0" baseline="0">
              <a:solidFill>
                <a:sysClr val="windowText" lastClr="000000"/>
              </a:solidFill>
              <a:latin typeface="+mn-lt"/>
              <a:ea typeface="+mn-ea"/>
              <a:cs typeface="+mn-cs"/>
            </a:rPr>
            <a:t>１</a:t>
          </a:r>
          <a:r>
            <a:rPr lang="ja-JP" altLang="ja-JP" sz="1100" b="0" i="0" baseline="0">
              <a:solidFill>
                <a:sysClr val="windowText" lastClr="000000"/>
              </a:solidFill>
              <a:latin typeface="+mn-lt"/>
              <a:ea typeface="+mn-ea"/>
              <a:cs typeface="+mn-cs"/>
            </a:rPr>
            <a:t>年度末の７</a:t>
          </a:r>
          <a:r>
            <a:rPr lang="ja-JP" altLang="en-US" sz="1100" b="0" i="0" baseline="0">
              <a:solidFill>
                <a:sysClr val="windowText" lastClr="000000"/>
              </a:solidFill>
              <a:latin typeface="+mn-lt"/>
              <a:ea typeface="+mn-ea"/>
              <a:cs typeface="+mn-cs"/>
            </a:rPr>
            <a:t>０</a:t>
          </a:r>
          <a:r>
            <a:rPr lang="ja-JP" altLang="ja-JP" sz="1100" b="0" i="0" baseline="0">
              <a:solidFill>
                <a:sysClr val="windowText" lastClr="000000"/>
              </a:solidFill>
              <a:latin typeface="+mn-lt"/>
              <a:ea typeface="+mn-ea"/>
              <a:cs typeface="+mn-cs"/>
            </a:rPr>
            <a:t>億</a:t>
          </a:r>
          <a:r>
            <a:rPr lang="ja-JP" altLang="en-US" sz="1100" b="0" i="0" baseline="0">
              <a:solidFill>
                <a:sysClr val="windowText" lastClr="000000"/>
              </a:solidFill>
              <a:latin typeface="+mn-lt"/>
              <a:ea typeface="+mn-ea"/>
              <a:cs typeface="+mn-cs"/>
            </a:rPr>
            <a:t>１</a:t>
          </a:r>
          <a:r>
            <a:rPr lang="ja-JP" altLang="ja-JP" sz="1100" b="0" i="0" baseline="0">
              <a:solidFill>
                <a:sysClr val="windowText" lastClr="000000"/>
              </a:solidFill>
              <a:latin typeface="+mn-lt"/>
              <a:ea typeface="+mn-ea"/>
              <a:cs typeface="+mn-cs"/>
            </a:rPr>
            <a:t>，９５６万５千円から年々増加し、平成２</a:t>
          </a:r>
          <a:r>
            <a:rPr lang="ja-JP" altLang="en-US" sz="1100" b="0" i="0" baseline="0">
              <a:solidFill>
                <a:sysClr val="windowText" lastClr="000000"/>
              </a:solidFill>
              <a:latin typeface="+mn-lt"/>
              <a:ea typeface="+mn-ea"/>
              <a:cs typeface="+mn-cs"/>
            </a:rPr>
            <a:t>７</a:t>
          </a:r>
          <a:r>
            <a:rPr lang="ja-JP" altLang="ja-JP" sz="1100" b="0" i="0" baseline="0">
              <a:solidFill>
                <a:sysClr val="windowText" lastClr="000000"/>
              </a:solidFill>
              <a:latin typeface="+mn-lt"/>
              <a:ea typeface="+mn-ea"/>
              <a:cs typeface="+mn-cs"/>
            </a:rPr>
            <a:t>年度末は８７億３，０４４万１千円となった。</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今後、標準財政規模についても引き続き減少が見込まれる</a:t>
          </a:r>
          <a:r>
            <a:rPr lang="ja-JP" altLang="en-US" sz="1100" b="0" i="0" baseline="0">
              <a:solidFill>
                <a:sysClr val="windowText" lastClr="000000"/>
              </a:solidFill>
              <a:latin typeface="+mn-lt"/>
              <a:ea typeface="+mn-ea"/>
              <a:cs typeface="+mn-cs"/>
            </a:rPr>
            <a:t>が</a:t>
          </a:r>
          <a:r>
            <a:rPr lang="ja-JP" altLang="ja-JP" sz="1100" b="0" i="0" baseline="0">
              <a:solidFill>
                <a:sysClr val="windowText" lastClr="000000"/>
              </a:solidFill>
              <a:latin typeface="+mn-lt"/>
              <a:ea typeface="+mn-ea"/>
              <a:cs typeface="+mn-cs"/>
            </a:rPr>
            <a:t>、普通交付税の合併特例の終了に伴う減収に対応するため、計画的に財政調整基金を取り崩しする予定で</a:t>
          </a:r>
          <a:r>
            <a:rPr lang="ja-JP" altLang="en-US" sz="1100" b="0" i="0" baseline="0">
              <a:solidFill>
                <a:sysClr val="windowText" lastClr="000000"/>
              </a:solidFill>
              <a:latin typeface="+mn-lt"/>
              <a:ea typeface="+mn-ea"/>
              <a:cs typeface="+mn-cs"/>
            </a:rPr>
            <a:t>あるため</a:t>
          </a:r>
          <a:r>
            <a:rPr lang="ja-JP" altLang="ja-JP" sz="1100" b="0" i="0" baseline="0">
              <a:solidFill>
                <a:sysClr val="windowText" lastClr="000000"/>
              </a:solidFill>
              <a:latin typeface="+mn-lt"/>
              <a:ea typeface="+mn-ea"/>
              <a:cs typeface="+mn-cs"/>
            </a:rPr>
            <a:t>、財政調整基金残高の標準財政規模比は、</a:t>
          </a:r>
          <a:r>
            <a:rPr lang="ja-JP" altLang="en-US" sz="1100" b="0" i="0" baseline="0">
              <a:solidFill>
                <a:sysClr val="windowText" lastClr="000000"/>
              </a:solidFill>
              <a:latin typeface="+mn-lt"/>
              <a:ea typeface="+mn-ea"/>
              <a:cs typeface="+mn-cs"/>
            </a:rPr>
            <a:t>減少</a:t>
          </a:r>
          <a:r>
            <a:rPr lang="ja-JP" altLang="ja-JP" sz="1100" b="0" i="0" baseline="0">
              <a:solidFill>
                <a:sysClr val="windowText" lastClr="000000"/>
              </a:solidFill>
              <a:latin typeface="+mn-lt"/>
              <a:ea typeface="+mn-ea"/>
              <a:cs typeface="+mn-cs"/>
            </a:rPr>
            <a:t>傾向となると予想される。</a:t>
          </a:r>
          <a:endParaRPr lang="ja-JP" altLang="ja-JP" sz="11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年度～２</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年度においては、いずれの会計においても赤字は生じなかった</a:t>
          </a:r>
          <a:r>
            <a:rPr lang="ja-JP" altLang="en-US" sz="1100" b="0" i="0" baseline="0">
              <a:solidFill>
                <a:schemeClr val="dk1"/>
              </a:solidFill>
              <a:latin typeface="+mn-lt"/>
              <a:ea typeface="+mn-ea"/>
              <a:cs typeface="+mn-cs"/>
            </a:rPr>
            <a:t>が、年々黒字比率が下がっている会計もある。</a:t>
          </a:r>
          <a:endParaRPr lang="en-US" altLang="ja-JP" sz="1100" b="0"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それが特に顕著に表れているのが病院事業会計である。当市の市立御前崎総合病院においても、他の公立病院と同様、</a:t>
          </a:r>
          <a:r>
            <a:rPr kumimoji="1" lang="ja-JP" altLang="ja-JP" sz="1100">
              <a:solidFill>
                <a:schemeClr val="dk1"/>
              </a:solidFill>
              <a:latin typeface="+mn-lt"/>
              <a:ea typeface="+mn-ea"/>
              <a:cs typeface="+mn-cs"/>
            </a:rPr>
            <a:t>医師不足から患者数が減少し、医業収益が落ち込ん</a:t>
          </a:r>
          <a:r>
            <a:rPr kumimoji="1" lang="ja-JP" altLang="en-US" sz="1100">
              <a:solidFill>
                <a:schemeClr val="dk1"/>
              </a:solidFill>
              <a:latin typeface="+mn-lt"/>
              <a:ea typeface="+mn-ea"/>
              <a:cs typeface="+mn-cs"/>
            </a:rPr>
            <a:t>でいる状態である。また</a:t>
          </a:r>
          <a:r>
            <a:rPr kumimoji="1" lang="ja-JP" altLang="ja-JP" sz="1100">
              <a:solidFill>
                <a:schemeClr val="dk1"/>
              </a:solidFill>
              <a:latin typeface="+mn-lt"/>
              <a:ea typeface="+mn-ea"/>
              <a:cs typeface="+mn-cs"/>
            </a:rPr>
            <a:t>資金不足</a:t>
          </a:r>
          <a:r>
            <a:rPr kumimoji="1" lang="ja-JP" altLang="en-US" sz="1100">
              <a:solidFill>
                <a:schemeClr val="dk1"/>
              </a:solidFill>
              <a:latin typeface="+mn-lt"/>
              <a:ea typeface="+mn-ea"/>
              <a:cs typeface="+mn-cs"/>
            </a:rPr>
            <a:t>により</a:t>
          </a:r>
          <a:r>
            <a:rPr kumimoji="1" lang="ja-JP" altLang="ja-JP" sz="1100">
              <a:solidFill>
                <a:schemeClr val="dk1"/>
              </a:solidFill>
              <a:latin typeface="+mn-lt"/>
              <a:ea typeface="+mn-ea"/>
              <a:cs typeface="+mn-cs"/>
            </a:rPr>
            <a:t>生じた赤字</a:t>
          </a:r>
          <a:r>
            <a:rPr kumimoji="1" lang="ja-JP" altLang="en-US" sz="1100">
              <a:solidFill>
                <a:schemeClr val="dk1"/>
              </a:solidFill>
              <a:latin typeface="+mn-lt"/>
              <a:ea typeface="+mn-ea"/>
              <a:cs typeface="+mn-cs"/>
            </a:rPr>
            <a:t>については、</a:t>
          </a:r>
          <a:r>
            <a:rPr kumimoji="1" lang="ja-JP" altLang="ja-JP" sz="1100">
              <a:solidFill>
                <a:schemeClr val="dk1"/>
              </a:solidFill>
              <a:latin typeface="+mn-lt"/>
              <a:ea typeface="+mn-ea"/>
              <a:cs typeface="+mn-cs"/>
            </a:rPr>
            <a:t>一般会計繰入金の増額により資金不足の解消を行っ</a:t>
          </a:r>
          <a:r>
            <a:rPr kumimoji="1" lang="ja-JP" altLang="en-US" sz="1100">
              <a:solidFill>
                <a:schemeClr val="dk1"/>
              </a:solidFill>
              <a:latin typeface="+mn-lt"/>
              <a:ea typeface="+mn-ea"/>
              <a:cs typeface="+mn-cs"/>
            </a:rPr>
            <a:t>ていること</a:t>
          </a:r>
          <a:r>
            <a:rPr kumimoji="1" lang="ja-JP" altLang="ja-JP" sz="1100">
              <a:solidFill>
                <a:schemeClr val="dk1"/>
              </a:solidFill>
              <a:latin typeface="+mn-lt"/>
              <a:ea typeface="+mn-ea"/>
              <a:cs typeface="+mn-cs"/>
            </a:rPr>
            <a:t>により、</a:t>
          </a:r>
          <a:r>
            <a:rPr kumimoji="1" lang="ja-JP" altLang="en-US" sz="1100">
              <a:solidFill>
                <a:schemeClr val="dk1"/>
              </a:solidFill>
              <a:latin typeface="+mn-lt"/>
              <a:ea typeface="+mn-ea"/>
              <a:cs typeface="+mn-cs"/>
            </a:rPr>
            <a:t>数値上は</a:t>
          </a:r>
          <a:r>
            <a:rPr kumimoji="1" lang="ja-JP" altLang="ja-JP" sz="1100">
              <a:solidFill>
                <a:schemeClr val="dk1"/>
              </a:solidFill>
              <a:latin typeface="+mn-lt"/>
              <a:ea typeface="+mn-ea"/>
              <a:cs typeface="+mn-cs"/>
            </a:rPr>
            <a:t>黒字となっ</a:t>
          </a:r>
          <a:r>
            <a:rPr kumimoji="1" lang="ja-JP" altLang="en-US" sz="1100">
              <a:solidFill>
                <a:schemeClr val="dk1"/>
              </a:solidFill>
              <a:latin typeface="+mn-lt"/>
              <a:ea typeface="+mn-ea"/>
              <a:cs typeface="+mn-cs"/>
            </a:rPr>
            <a:t>ている。</a:t>
          </a:r>
          <a:endParaRPr kumimoji="1" lang="en-US" altLang="ja-JP" sz="11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全体として、</a:t>
          </a:r>
          <a:r>
            <a:rPr kumimoji="1" lang="ja-JP" altLang="ja-JP" sz="1100">
              <a:solidFill>
                <a:schemeClr val="dk1"/>
              </a:solidFill>
              <a:latin typeface="+mn-lt"/>
              <a:ea typeface="+mn-ea"/>
              <a:cs typeface="+mn-cs"/>
            </a:rPr>
            <a:t>一般会計からの各会計への繰出しは依然として減少せず一般会計の大きな負担となっている。今後も引き続き一般会計からの繰出しを受けている会計の収入確保を強化していく必要がある。</a:t>
          </a:r>
          <a:endParaRPr lang="ja-JP" altLang="ja-JP"/>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過去からの起債抑制策により、ここ数年は元利償還金の額は減少傾向にある。</a:t>
          </a:r>
          <a:r>
            <a:rPr lang="ja-JP" altLang="en-US" sz="1100" b="0" i="0" baseline="0">
              <a:solidFill>
                <a:schemeClr val="dk1"/>
              </a:solidFill>
              <a:latin typeface="+mn-lt"/>
              <a:ea typeface="+mn-ea"/>
              <a:cs typeface="+mn-cs"/>
            </a:rPr>
            <a:t>しかし、</a:t>
          </a:r>
          <a:r>
            <a:rPr lang="ja-JP" altLang="ja-JP" sz="1100" b="0" i="0" baseline="0">
              <a:solidFill>
                <a:schemeClr val="dk1"/>
              </a:solidFill>
              <a:latin typeface="+mn-lt"/>
              <a:ea typeface="+mn-ea"/>
              <a:cs typeface="+mn-cs"/>
            </a:rPr>
            <a:t>公営企業債の</a:t>
          </a:r>
          <a:r>
            <a:rPr lang="ja-JP" altLang="en-US" sz="1100" b="0" i="0" baseline="0">
              <a:solidFill>
                <a:schemeClr val="dk1"/>
              </a:solidFill>
              <a:latin typeface="+mn-lt"/>
              <a:ea typeface="+mn-ea"/>
              <a:cs typeface="+mn-cs"/>
            </a:rPr>
            <a:t>発行額増加により、公営企業債の</a:t>
          </a:r>
          <a:r>
            <a:rPr lang="ja-JP" altLang="ja-JP" sz="1100" b="0" i="0" baseline="0">
              <a:solidFill>
                <a:schemeClr val="dk1"/>
              </a:solidFill>
              <a:latin typeface="+mn-lt"/>
              <a:ea typeface="+mn-ea"/>
              <a:cs typeface="+mn-cs"/>
            </a:rPr>
            <a:t>元利償還金に対する繰出について</a:t>
          </a:r>
          <a:r>
            <a:rPr lang="ja-JP" altLang="en-US" sz="1100" b="0" i="0" baseline="0">
              <a:solidFill>
                <a:schemeClr val="dk1"/>
              </a:solidFill>
              <a:latin typeface="+mn-lt"/>
              <a:ea typeface="+mn-ea"/>
              <a:cs typeface="+mn-cs"/>
            </a:rPr>
            <a:t>は減少傾向から転じて増加傾向にある。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今後も緊急度や住民ニーズを的確に把握した事業の選択により、過度に起債に依存しない財政運営に努める。</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財政調整基金等の充当可能基金が毎年増加していることに加え、過去からの起債抑制策により一般会計の地方債の現在高、公営企業債等繰入</a:t>
          </a:r>
          <a:r>
            <a:rPr lang="ja-JP" altLang="ja-JP" sz="1100" b="0" i="0" baseline="0">
              <a:solidFill>
                <a:sysClr val="windowText" lastClr="000000"/>
              </a:solidFill>
              <a:latin typeface="+mn-lt"/>
              <a:ea typeface="+mn-ea"/>
              <a:cs typeface="+mn-cs"/>
            </a:rPr>
            <a:t>見込額も年々減少している。このため、各年度とも将来負担額が充当可能財源等の額を下回り、マイナスとなっている。</a:t>
          </a:r>
          <a:endParaRPr lang="ja-JP" altLang="ja-JP" sz="1100">
            <a:solidFill>
              <a:sysClr val="windowText" lastClr="000000"/>
            </a:solidFill>
            <a:latin typeface="+mn-lt"/>
            <a:ea typeface="+mn-ea"/>
            <a:cs typeface="+mn-cs"/>
          </a:endParaRPr>
        </a:p>
        <a:p>
          <a:pPr rtl="0"/>
          <a:r>
            <a:rPr lang="ja-JP" altLang="ja-JP" sz="1100" b="0" i="0" baseline="0">
              <a:solidFill>
                <a:sysClr val="windowText" lastClr="000000"/>
              </a:solidFill>
              <a:latin typeface="+mn-lt"/>
              <a:ea typeface="+mn-ea"/>
              <a:cs typeface="+mn-cs"/>
            </a:rPr>
            <a:t>　</a:t>
          </a:r>
          <a:r>
            <a:rPr lang="ja-JP" altLang="en-US" sz="1100" b="0" i="0" baseline="0">
              <a:solidFill>
                <a:sysClr val="windowText" lastClr="000000"/>
              </a:solidFill>
              <a:latin typeface="+mn-lt"/>
              <a:ea typeface="+mn-ea"/>
              <a:cs typeface="+mn-cs"/>
            </a:rPr>
            <a:t>今後の</a:t>
          </a:r>
          <a:r>
            <a:rPr lang="ja-JP" altLang="ja-JP" sz="1100" b="0" i="0" baseline="0">
              <a:solidFill>
                <a:sysClr val="windowText" lastClr="000000"/>
              </a:solidFill>
              <a:latin typeface="+mn-lt"/>
              <a:ea typeface="+mn-ea"/>
              <a:cs typeface="+mn-cs"/>
            </a:rPr>
            <a:t>地方債残高</a:t>
          </a:r>
          <a:r>
            <a:rPr lang="ja-JP" altLang="en-US" sz="1100" b="0" i="0" baseline="0">
              <a:solidFill>
                <a:sysClr val="windowText" lastClr="000000"/>
              </a:solidFill>
              <a:latin typeface="+mn-lt"/>
              <a:ea typeface="+mn-ea"/>
              <a:cs typeface="+mn-cs"/>
            </a:rPr>
            <a:t>については、起債予定の大型普通建設事業が複数控えているため、起債残高が増加していく見込みである</a:t>
          </a:r>
          <a:r>
            <a:rPr lang="ja-JP" altLang="ja-JP" sz="1100" b="0" i="0" baseline="0">
              <a:solidFill>
                <a:sysClr val="windowText" lastClr="000000"/>
              </a:solidFill>
              <a:latin typeface="+mn-lt"/>
              <a:ea typeface="+mn-ea"/>
              <a:cs typeface="+mn-cs"/>
            </a:rPr>
            <a:t>。今後も義務的経費の削減を中心とする行財政改革をすすめ、過度に起債に依存しない財政運営に努める。</a:t>
          </a:r>
          <a:endParaRPr lang="ja-JP" altLang="ja-JP" sz="1100">
            <a:solidFill>
              <a:sysClr val="windowText" lastClr="000000"/>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33,595
32,758
65.56
15,840,492
15,079,315
600,992
9,816,878
2,556,882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33,595
32,758
65.56
15,840,492
15,079,315
600,992
9,816,878
2,556,882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33,595
32,758
65.56
15,840,492
15,079,315
600,992
9,816,878
2,556,882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15840492</v>
      </c>
      <c r="BO4" s="409"/>
      <c r="BP4" s="409"/>
      <c r="BQ4" s="409"/>
      <c r="BR4" s="409"/>
      <c r="BS4" s="409"/>
      <c r="BT4" s="409"/>
      <c r="BU4" s="410"/>
      <c r="BV4" s="408">
        <v>16362988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5.9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15079315</v>
      </c>
      <c r="BO5" s="414"/>
      <c r="BP5" s="414"/>
      <c r="BQ5" s="414"/>
      <c r="BR5" s="414"/>
      <c r="BS5" s="414"/>
      <c r="BT5" s="414"/>
      <c r="BU5" s="415"/>
      <c r="BV5" s="413">
        <v>15685710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81.599999999999994</v>
      </c>
      <c r="CU5" s="384"/>
      <c r="CV5" s="384"/>
      <c r="CW5" s="384"/>
      <c r="CX5" s="384"/>
      <c r="CY5" s="384"/>
      <c r="CZ5" s="384"/>
      <c r="DA5" s="385"/>
      <c r="DB5" s="383">
        <v>82.5</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761177</v>
      </c>
      <c r="BO6" s="414"/>
      <c r="BP6" s="414"/>
      <c r="BQ6" s="414"/>
      <c r="BR6" s="414"/>
      <c r="BS6" s="414"/>
      <c r="BT6" s="414"/>
      <c r="BU6" s="415"/>
      <c r="BV6" s="413">
        <v>677278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81.599999999999994</v>
      </c>
      <c r="CU6" s="560"/>
      <c r="CV6" s="560"/>
      <c r="CW6" s="560"/>
      <c r="CX6" s="560"/>
      <c r="CY6" s="560"/>
      <c r="CZ6" s="560"/>
      <c r="DA6" s="561"/>
      <c r="DB6" s="559">
        <v>82.5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160185</v>
      </c>
      <c r="BO7" s="414"/>
      <c r="BP7" s="414"/>
      <c r="BQ7" s="414"/>
      <c r="BR7" s="414"/>
      <c r="BS7" s="414"/>
      <c r="BT7" s="414"/>
      <c r="BU7" s="415"/>
      <c r="BV7" s="413">
        <v>87800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9816878</v>
      </c>
      <c r="CU7" s="414"/>
      <c r="CV7" s="414"/>
      <c r="CW7" s="414"/>
      <c r="CX7" s="414"/>
      <c r="CY7" s="414"/>
      <c r="CZ7" s="414"/>
      <c r="DA7" s="415"/>
      <c r="DB7" s="413">
        <v>10061555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600992</v>
      </c>
      <c r="BO8" s="414"/>
      <c r="BP8" s="414"/>
      <c r="BQ8" s="414"/>
      <c r="BR8" s="414"/>
      <c r="BS8" s="414"/>
      <c r="BT8" s="414"/>
      <c r="BU8" s="415"/>
      <c r="BV8" s="413">
        <v>589478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1.01</v>
      </c>
      <c r="CU8" s="523"/>
      <c r="CV8" s="523"/>
      <c r="CW8" s="523"/>
      <c r="CX8" s="523"/>
      <c r="CY8" s="523"/>
      <c r="CZ8" s="523"/>
      <c r="DA8" s="524"/>
      <c r="DB8" s="522">
        <v>1.05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32578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11514</v>
      </c>
      <c r="BO9" s="414"/>
      <c r="BP9" s="414"/>
      <c r="BQ9" s="414"/>
      <c r="BR9" s="414"/>
      <c r="BS9" s="414"/>
      <c r="BT9" s="414"/>
      <c r="BU9" s="415"/>
      <c r="BV9" s="413">
        <v>-165737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3.7</v>
      </c>
      <c r="CU9" s="384"/>
      <c r="CV9" s="384"/>
      <c r="CW9" s="384"/>
      <c r="CX9" s="384"/>
      <c r="CY9" s="384"/>
      <c r="CZ9" s="384"/>
      <c r="DA9" s="385"/>
      <c r="DB9" s="383">
        <v>4.2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34700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43772</v>
      </c>
      <c r="BO10" s="414"/>
      <c r="BP10" s="414"/>
      <c r="BQ10" s="414"/>
      <c r="BR10" s="414"/>
      <c r="BS10" s="414"/>
      <c r="BT10" s="414"/>
      <c r="BU10" s="415"/>
      <c r="BV10" s="413">
        <v>38438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33595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32758</v>
      </c>
      <c r="S13" s="515"/>
      <c r="T13" s="515"/>
      <c r="U13" s="515"/>
      <c r="V13" s="516"/>
      <c r="W13" s="502" t="s">
        <v>121</v>
      </c>
      <c r="X13" s="426"/>
      <c r="Y13" s="426"/>
      <c r="Z13" s="426"/>
      <c r="AA13" s="426"/>
      <c r="AB13" s="427"/>
      <c r="AC13" s="389">
        <v>1928</v>
      </c>
      <c r="AD13" s="390"/>
      <c r="AE13" s="390"/>
      <c r="AF13" s="390"/>
      <c r="AG13" s="391"/>
      <c r="AH13" s="389">
        <v>2561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55286</v>
      </c>
      <c r="BO13" s="414"/>
      <c r="BP13" s="414"/>
      <c r="BQ13" s="414"/>
      <c r="BR13" s="414"/>
      <c r="BS13" s="414"/>
      <c r="BT13" s="414"/>
      <c r="BU13" s="415"/>
      <c r="BV13" s="413">
        <v>-127299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0.7</v>
      </c>
      <c r="CU13" s="384"/>
      <c r="CV13" s="384"/>
      <c r="CW13" s="384"/>
      <c r="CX13" s="384"/>
      <c r="CY13" s="384"/>
      <c r="CZ13" s="384"/>
      <c r="DA13" s="385"/>
      <c r="DB13" s="383">
        <v>1.7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34017</v>
      </c>
      <c r="S14" s="515"/>
      <c r="T14" s="515"/>
      <c r="U14" s="515"/>
      <c r="V14" s="516"/>
      <c r="W14" s="517"/>
      <c r="X14" s="429"/>
      <c r="Y14" s="429"/>
      <c r="Z14" s="429"/>
      <c r="AA14" s="429"/>
      <c r="AB14" s="430"/>
      <c r="AC14" s="507">
        <v>10.4</v>
      </c>
      <c r="AD14" s="508"/>
      <c r="AE14" s="508"/>
      <c r="AF14" s="508"/>
      <c r="AG14" s="509"/>
      <c r="AH14" s="507">
        <v>12.8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33170</v>
      </c>
      <c r="S15" s="515"/>
      <c r="T15" s="515"/>
      <c r="U15" s="515"/>
      <c r="V15" s="516"/>
      <c r="W15" s="502" t="s">
        <v>128</v>
      </c>
      <c r="X15" s="426"/>
      <c r="Y15" s="426"/>
      <c r="Z15" s="426"/>
      <c r="AA15" s="426"/>
      <c r="AB15" s="427"/>
      <c r="AC15" s="389">
        <v>7295</v>
      </c>
      <c r="AD15" s="390"/>
      <c r="AE15" s="390"/>
      <c r="AF15" s="390"/>
      <c r="AG15" s="391"/>
      <c r="AH15" s="389">
        <v>8143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6740195</v>
      </c>
      <c r="BO15" s="409"/>
      <c r="BP15" s="409"/>
      <c r="BQ15" s="409"/>
      <c r="BR15" s="409"/>
      <c r="BS15" s="409"/>
      <c r="BT15" s="409"/>
      <c r="BU15" s="410"/>
      <c r="BV15" s="408">
        <v>6744380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39.4</v>
      </c>
      <c r="AD16" s="508"/>
      <c r="AE16" s="508"/>
      <c r="AF16" s="508"/>
      <c r="AG16" s="509"/>
      <c r="AH16" s="507">
        <v>40.700000000000003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6766567</v>
      </c>
      <c r="BO16" s="414"/>
      <c r="BP16" s="414"/>
      <c r="BQ16" s="414"/>
      <c r="BR16" s="414"/>
      <c r="BS16" s="414"/>
      <c r="BT16" s="414"/>
      <c r="BU16" s="415"/>
      <c r="BV16" s="413">
        <v>6741390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9294</v>
      </c>
      <c r="AD17" s="390"/>
      <c r="AE17" s="390"/>
      <c r="AF17" s="390"/>
      <c r="AG17" s="391"/>
      <c r="AH17" s="389">
        <v>9155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8674356</v>
      </c>
      <c r="BO17" s="414"/>
      <c r="BP17" s="414"/>
      <c r="BQ17" s="414"/>
      <c r="BR17" s="414"/>
      <c r="BS17" s="414"/>
      <c r="BT17" s="414"/>
      <c r="BU17" s="415"/>
      <c r="BV17" s="413">
        <v>8748123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65.56</v>
      </c>
      <c r="M18" s="478"/>
      <c r="N18" s="478"/>
      <c r="O18" s="478"/>
      <c r="P18" s="478"/>
      <c r="Q18" s="478"/>
      <c r="R18" s="479"/>
      <c r="S18" s="479"/>
      <c r="T18" s="479"/>
      <c r="U18" s="479"/>
      <c r="V18" s="480"/>
      <c r="W18" s="494"/>
      <c r="X18" s="495"/>
      <c r="Y18" s="495"/>
      <c r="Z18" s="495"/>
      <c r="AA18" s="495"/>
      <c r="AB18" s="503"/>
      <c r="AC18" s="377">
        <v>50.2</v>
      </c>
      <c r="AD18" s="378"/>
      <c r="AE18" s="378"/>
      <c r="AF18" s="378"/>
      <c r="AG18" s="481"/>
      <c r="AH18" s="377">
        <v>45.8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8188204</v>
      </c>
      <c r="BO18" s="414"/>
      <c r="BP18" s="414"/>
      <c r="BQ18" s="414"/>
      <c r="BR18" s="414"/>
      <c r="BS18" s="414"/>
      <c r="BT18" s="414"/>
      <c r="BU18" s="415"/>
      <c r="BV18" s="413">
        <v>8244585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497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12227103</v>
      </c>
      <c r="BO19" s="414"/>
      <c r="BP19" s="414"/>
      <c r="BQ19" s="414"/>
      <c r="BR19" s="414"/>
      <c r="BS19" s="414"/>
      <c r="BT19" s="414"/>
      <c r="BU19" s="415"/>
      <c r="BV19" s="413">
        <v>12352014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11345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2556882</v>
      </c>
      <c r="BO23" s="414"/>
      <c r="BP23" s="414"/>
      <c r="BQ23" s="414"/>
      <c r="BR23" s="414"/>
      <c r="BS23" s="414"/>
      <c r="BT23" s="414"/>
      <c r="BU23" s="415"/>
      <c r="BV23" s="413">
        <v>2930087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8600</v>
      </c>
      <c r="R24" s="390"/>
      <c r="S24" s="390"/>
      <c r="T24" s="390"/>
      <c r="U24" s="390"/>
      <c r="V24" s="391"/>
      <c r="W24" s="455"/>
      <c r="X24" s="446"/>
      <c r="Y24" s="447"/>
      <c r="Z24" s="386" t="s">
        <v>151</v>
      </c>
      <c r="AA24" s="387"/>
      <c r="AB24" s="387"/>
      <c r="AC24" s="387"/>
      <c r="AD24" s="387"/>
      <c r="AE24" s="387"/>
      <c r="AF24" s="387"/>
      <c r="AG24" s="388"/>
      <c r="AH24" s="389">
        <v>308</v>
      </c>
      <c r="AI24" s="390"/>
      <c r="AJ24" s="390"/>
      <c r="AK24" s="390"/>
      <c r="AL24" s="391"/>
      <c r="AM24" s="389">
        <v>869176</v>
      </c>
      <c r="AN24" s="390"/>
      <c r="AO24" s="390"/>
      <c r="AP24" s="390"/>
      <c r="AQ24" s="390"/>
      <c r="AR24" s="391"/>
      <c r="AS24" s="389">
        <v>2822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2228354</v>
      </c>
      <c r="BO24" s="414"/>
      <c r="BP24" s="414"/>
      <c r="BQ24" s="414"/>
      <c r="BR24" s="414"/>
      <c r="BS24" s="414"/>
      <c r="BT24" s="414"/>
      <c r="BU24" s="415"/>
      <c r="BV24" s="413">
        <v>2531612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6800</v>
      </c>
      <c r="R25" s="390"/>
      <c r="S25" s="390"/>
      <c r="T25" s="390"/>
      <c r="U25" s="390"/>
      <c r="V25" s="391"/>
      <c r="W25" s="455"/>
      <c r="X25" s="446"/>
      <c r="Y25" s="447"/>
      <c r="Z25" s="386" t="s">
        <v>154</v>
      </c>
      <c r="AA25" s="387"/>
      <c r="AB25" s="387"/>
      <c r="AC25" s="387"/>
      <c r="AD25" s="387"/>
      <c r="AE25" s="387"/>
      <c r="AF25" s="387"/>
      <c r="AG25" s="388"/>
      <c r="AH25" s="389">
        <v>60</v>
      </c>
      <c r="AI25" s="390"/>
      <c r="AJ25" s="390"/>
      <c r="AK25" s="390"/>
      <c r="AL25" s="391"/>
      <c r="AM25" s="389">
        <v>142320</v>
      </c>
      <c r="AN25" s="390"/>
      <c r="AO25" s="390"/>
      <c r="AP25" s="390"/>
      <c r="AQ25" s="390"/>
      <c r="AR25" s="391"/>
      <c r="AS25" s="389">
        <v>2372</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1935876</v>
      </c>
      <c r="BO25" s="409"/>
      <c r="BP25" s="409"/>
      <c r="BQ25" s="409"/>
      <c r="BR25" s="409"/>
      <c r="BS25" s="409"/>
      <c r="BT25" s="409"/>
      <c r="BU25" s="410"/>
      <c r="BV25" s="408">
        <v>1517452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6100</v>
      </c>
      <c r="R26" s="390"/>
      <c r="S26" s="390"/>
      <c r="T26" s="390"/>
      <c r="U26" s="390"/>
      <c r="V26" s="391"/>
      <c r="W26" s="455"/>
      <c r="X26" s="446"/>
      <c r="Y26" s="447"/>
      <c r="Z26" s="386" t="s">
        <v>157</v>
      </c>
      <c r="AA26" s="468"/>
      <c r="AB26" s="468"/>
      <c r="AC26" s="468"/>
      <c r="AD26" s="468"/>
      <c r="AE26" s="468"/>
      <c r="AF26" s="468"/>
      <c r="AG26" s="469"/>
      <c r="AH26" s="389">
        <v>7</v>
      </c>
      <c r="AI26" s="390"/>
      <c r="AJ26" s="390"/>
      <c r="AK26" s="390"/>
      <c r="AL26" s="391"/>
      <c r="AM26" s="389">
        <v>19698</v>
      </c>
      <c r="AN26" s="390"/>
      <c r="AO26" s="390"/>
      <c r="AP26" s="390"/>
      <c r="AQ26" s="390"/>
      <c r="AR26" s="391"/>
      <c r="AS26" s="389">
        <v>2814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3900</v>
      </c>
      <c r="R27" s="390"/>
      <c r="S27" s="390"/>
      <c r="T27" s="390"/>
      <c r="U27" s="390"/>
      <c r="V27" s="391"/>
      <c r="W27" s="455"/>
      <c r="X27" s="446"/>
      <c r="Y27" s="447"/>
      <c r="Z27" s="386" t="s">
        <v>160</v>
      </c>
      <c r="AA27" s="387"/>
      <c r="AB27" s="387"/>
      <c r="AC27" s="387"/>
      <c r="AD27" s="387"/>
      <c r="AE27" s="387"/>
      <c r="AF27" s="387"/>
      <c r="AG27" s="388"/>
      <c r="AH27" s="389">
        <v>50</v>
      </c>
      <c r="AI27" s="390"/>
      <c r="AJ27" s="390"/>
      <c r="AK27" s="390"/>
      <c r="AL27" s="391"/>
      <c r="AM27" s="389">
        <v>138474</v>
      </c>
      <c r="AN27" s="390"/>
      <c r="AO27" s="390"/>
      <c r="AP27" s="390"/>
      <c r="AQ27" s="390"/>
      <c r="AR27" s="391"/>
      <c r="AS27" s="389">
        <v>2769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168919</v>
      </c>
      <c r="BO27" s="417"/>
      <c r="BP27" s="417"/>
      <c r="BQ27" s="417"/>
      <c r="BR27" s="417"/>
      <c r="BS27" s="417"/>
      <c r="BT27" s="417"/>
      <c r="BU27" s="418"/>
      <c r="BV27" s="416">
        <v>168877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3300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8821917</v>
      </c>
      <c r="BO28" s="409"/>
      <c r="BP28" s="409"/>
      <c r="BQ28" s="409"/>
      <c r="BR28" s="409"/>
      <c r="BS28" s="409"/>
      <c r="BT28" s="409"/>
      <c r="BU28" s="410"/>
      <c r="BV28" s="408">
        <v>8778145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13</v>
      </c>
      <c r="M29" s="390"/>
      <c r="N29" s="390"/>
      <c r="O29" s="390"/>
      <c r="P29" s="391"/>
      <c r="Q29" s="389">
        <v>3000</v>
      </c>
      <c r="R29" s="390"/>
      <c r="S29" s="390"/>
      <c r="T29" s="390"/>
      <c r="U29" s="390"/>
      <c r="V29" s="391"/>
      <c r="W29" s="456"/>
      <c r="X29" s="457"/>
      <c r="Y29" s="458"/>
      <c r="Z29" s="386" t="s">
        <v>167</v>
      </c>
      <c r="AA29" s="387"/>
      <c r="AB29" s="387"/>
      <c r="AC29" s="387"/>
      <c r="AD29" s="387"/>
      <c r="AE29" s="387"/>
      <c r="AF29" s="387"/>
      <c r="AG29" s="388"/>
      <c r="AH29" s="389">
        <v>358</v>
      </c>
      <c r="AI29" s="390"/>
      <c r="AJ29" s="390"/>
      <c r="AK29" s="390"/>
      <c r="AL29" s="391"/>
      <c r="AM29" s="389">
        <v>1007650</v>
      </c>
      <c r="AN29" s="390"/>
      <c r="AO29" s="390"/>
      <c r="AP29" s="390"/>
      <c r="AQ29" s="390"/>
      <c r="AR29" s="391"/>
      <c r="AS29" s="389">
        <v>2815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205112</v>
      </c>
      <c r="BO29" s="414"/>
      <c r="BP29" s="414"/>
      <c r="BQ29" s="414"/>
      <c r="BR29" s="414"/>
      <c r="BS29" s="414"/>
      <c r="BT29" s="414"/>
      <c r="BU29" s="415"/>
      <c r="BV29" s="413">
        <v>204944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5442311</v>
      </c>
      <c r="BO30" s="417"/>
      <c r="BP30" s="417"/>
      <c r="BQ30" s="417"/>
      <c r="BR30" s="417"/>
      <c r="BS30" s="417"/>
      <c r="BT30" s="417"/>
      <c r="BU30" s="418"/>
      <c r="BV30" s="416">
        <v>5765000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小笠老人ホーム施設組合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（公財）御前崎市振興公社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工業団地建設事業特別会計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相寿園管理組合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（株）御前崎ケーブルテレビ</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東遠広域施設組合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（有）グランパークあらさわ</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静岡県市町総合事務組合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御前崎まちづくり（株）</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牧之原市御前崎市広域施設組合</v>
      </c>
      <c r="BZ38" s="372"/>
      <c r="CA38" s="372"/>
      <c r="CB38" s="372"/>
      <c r="CC38" s="372"/>
      <c r="CD38" s="372"/>
      <c r="CE38" s="372"/>
      <c r="CF38" s="372"/>
      <c r="CG38" s="372"/>
      <c r="CH38" s="372"/>
      <c r="CI38" s="372"/>
      <c r="CJ38" s="372"/>
      <c r="CK38" s="372"/>
      <c r="CL38" s="372"/>
      <c r="CM38" s="372"/>
      <c r="CN38" s="165"/>
      <c r="CO38" s="373">
        <f t="shared" si="3"/>
        <v>24</v>
      </c>
      <c r="CP38" s="373"/>
      <c r="CQ38" s="372" t="str">
        <f>IF('各会計、関係団体の財政状況及び健全化判断比率'!BS11="","",'各会計、関係団体の財政状況及び健全化判断比率'!BS11)</f>
        <v>（株）御前崎港運</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御前崎市牧之原市学校組合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東遠学園組合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中東遠看護専門学校組合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静岡県後期高齢者医療広域連合（普通会計分）</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静岡県後期高齢者医療広域連合（事業会計分）</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7973791</v>
      </c>
      <c r="S5" s="669"/>
      <c r="T5" s="669"/>
      <c r="U5" s="669"/>
      <c r="V5" s="669"/>
      <c r="W5" s="669"/>
      <c r="X5" s="669"/>
      <c r="Y5" s="716"/>
      <c r="Z5" s="729">
        <v>50.3</v>
      </c>
      <c r="AA5" s="729"/>
      <c r="AB5" s="729"/>
      <c r="AC5" s="729"/>
      <c r="AD5" s="730">
        <v>7973791</v>
      </c>
      <c r="AE5" s="730"/>
      <c r="AF5" s="730"/>
      <c r="AG5" s="730"/>
      <c r="AH5" s="730"/>
      <c r="AI5" s="730"/>
      <c r="AJ5" s="730"/>
      <c r="AK5" s="730"/>
      <c r="AL5" s="717">
        <v>79.5</v>
      </c>
      <c r="AM5" s="686"/>
      <c r="AN5" s="686"/>
      <c r="AO5" s="718"/>
      <c r="AP5" s="705" t="s">
        <v>206</v>
      </c>
      <c r="AQ5" s="706"/>
      <c r="AR5" s="706"/>
      <c r="AS5" s="706"/>
      <c r="AT5" s="706"/>
      <c r="AU5" s="706"/>
      <c r="AV5" s="706"/>
      <c r="AW5" s="706"/>
      <c r="AX5" s="706"/>
      <c r="AY5" s="706"/>
      <c r="AZ5" s="706"/>
      <c r="BA5" s="706"/>
      <c r="BB5" s="706"/>
      <c r="BC5" s="706"/>
      <c r="BD5" s="706"/>
      <c r="BE5" s="706"/>
      <c r="BF5" s="707"/>
      <c r="BG5" s="618">
        <v>7973791</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229860</v>
      </c>
      <c r="S6" s="619"/>
      <c r="T6" s="619"/>
      <c r="U6" s="619"/>
      <c r="V6" s="619"/>
      <c r="W6" s="619"/>
      <c r="X6" s="619"/>
      <c r="Y6" s="620"/>
      <c r="Z6" s="671">
        <v>1.5</v>
      </c>
      <c r="AA6" s="671"/>
      <c r="AB6" s="671"/>
      <c r="AC6" s="671"/>
      <c r="AD6" s="672">
        <v>229860</v>
      </c>
      <c r="AE6" s="672"/>
      <c r="AF6" s="672"/>
      <c r="AG6" s="672"/>
      <c r="AH6" s="672"/>
      <c r="AI6" s="672"/>
      <c r="AJ6" s="672"/>
      <c r="AK6" s="672"/>
      <c r="AL6" s="641">
        <v>2.2999999999999998</v>
      </c>
      <c r="AM6" s="673"/>
      <c r="AN6" s="673"/>
      <c r="AO6" s="674"/>
      <c r="AP6" s="615" t="s">
        <v>212</v>
      </c>
      <c r="AQ6" s="616"/>
      <c r="AR6" s="616"/>
      <c r="AS6" s="616"/>
      <c r="AT6" s="616"/>
      <c r="AU6" s="616"/>
      <c r="AV6" s="616"/>
      <c r="AW6" s="616"/>
      <c r="AX6" s="616"/>
      <c r="AY6" s="616"/>
      <c r="AZ6" s="616"/>
      <c r="BA6" s="616"/>
      <c r="BB6" s="616"/>
      <c r="BC6" s="616"/>
      <c r="BD6" s="616"/>
      <c r="BE6" s="616"/>
      <c r="BF6" s="617"/>
      <c r="BG6" s="618">
        <v>7973791</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152859</v>
      </c>
      <c r="CS6" s="619"/>
      <c r="CT6" s="619"/>
      <c r="CU6" s="619"/>
      <c r="CV6" s="619"/>
      <c r="CW6" s="619"/>
      <c r="CX6" s="619"/>
      <c r="CY6" s="620"/>
      <c r="CZ6" s="671">
        <v>1</v>
      </c>
      <c r="DA6" s="671"/>
      <c r="DB6" s="671"/>
      <c r="DC6" s="671"/>
      <c r="DD6" s="624" t="s">
        <v>207</v>
      </c>
      <c r="DE6" s="619"/>
      <c r="DF6" s="619"/>
      <c r="DG6" s="619"/>
      <c r="DH6" s="619"/>
      <c r="DI6" s="619"/>
      <c r="DJ6" s="619"/>
      <c r="DK6" s="619"/>
      <c r="DL6" s="619"/>
      <c r="DM6" s="619"/>
      <c r="DN6" s="619"/>
      <c r="DO6" s="619"/>
      <c r="DP6" s="620"/>
      <c r="DQ6" s="624">
        <v>152859</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9177</v>
      </c>
      <c r="S7" s="619"/>
      <c r="T7" s="619"/>
      <c r="U7" s="619"/>
      <c r="V7" s="619"/>
      <c r="W7" s="619"/>
      <c r="X7" s="619"/>
      <c r="Y7" s="620"/>
      <c r="Z7" s="671">
        <v>0.1</v>
      </c>
      <c r="AA7" s="671"/>
      <c r="AB7" s="671"/>
      <c r="AC7" s="671"/>
      <c r="AD7" s="672">
        <v>9177</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2222586</v>
      </c>
      <c r="BH7" s="619"/>
      <c r="BI7" s="619"/>
      <c r="BJ7" s="619"/>
      <c r="BK7" s="619"/>
      <c r="BL7" s="619"/>
      <c r="BM7" s="619"/>
      <c r="BN7" s="620"/>
      <c r="BO7" s="671">
        <v>27.9</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1899315</v>
      </c>
      <c r="CS7" s="619"/>
      <c r="CT7" s="619"/>
      <c r="CU7" s="619"/>
      <c r="CV7" s="619"/>
      <c r="CW7" s="619"/>
      <c r="CX7" s="619"/>
      <c r="CY7" s="620"/>
      <c r="CZ7" s="671">
        <v>12.6</v>
      </c>
      <c r="DA7" s="671"/>
      <c r="DB7" s="671"/>
      <c r="DC7" s="671"/>
      <c r="DD7" s="624">
        <v>166669</v>
      </c>
      <c r="DE7" s="619"/>
      <c r="DF7" s="619"/>
      <c r="DG7" s="619"/>
      <c r="DH7" s="619"/>
      <c r="DI7" s="619"/>
      <c r="DJ7" s="619"/>
      <c r="DK7" s="619"/>
      <c r="DL7" s="619"/>
      <c r="DM7" s="619"/>
      <c r="DN7" s="619"/>
      <c r="DO7" s="619"/>
      <c r="DP7" s="620"/>
      <c r="DQ7" s="624">
        <v>1449453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25757</v>
      </c>
      <c r="S8" s="619"/>
      <c r="T8" s="619"/>
      <c r="U8" s="619"/>
      <c r="V8" s="619"/>
      <c r="W8" s="619"/>
      <c r="X8" s="619"/>
      <c r="Y8" s="620"/>
      <c r="Z8" s="671">
        <v>0.2</v>
      </c>
      <c r="AA8" s="671"/>
      <c r="AB8" s="671"/>
      <c r="AC8" s="671"/>
      <c r="AD8" s="672">
        <v>25757</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63690</v>
      </c>
      <c r="BH8" s="619"/>
      <c r="BI8" s="619"/>
      <c r="BJ8" s="619"/>
      <c r="BK8" s="619"/>
      <c r="BL8" s="619"/>
      <c r="BM8" s="619"/>
      <c r="BN8" s="620"/>
      <c r="BO8" s="671">
        <v>0.8</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3669529</v>
      </c>
      <c r="CS8" s="619"/>
      <c r="CT8" s="619"/>
      <c r="CU8" s="619"/>
      <c r="CV8" s="619"/>
      <c r="CW8" s="619"/>
      <c r="CX8" s="619"/>
      <c r="CY8" s="620"/>
      <c r="CZ8" s="671">
        <v>24.3</v>
      </c>
      <c r="DA8" s="671"/>
      <c r="DB8" s="671"/>
      <c r="DC8" s="671"/>
      <c r="DD8" s="624">
        <v>22636</v>
      </c>
      <c r="DE8" s="619"/>
      <c r="DF8" s="619"/>
      <c r="DG8" s="619"/>
      <c r="DH8" s="619"/>
      <c r="DI8" s="619"/>
      <c r="DJ8" s="619"/>
      <c r="DK8" s="619"/>
      <c r="DL8" s="619"/>
      <c r="DM8" s="619"/>
      <c r="DN8" s="619"/>
      <c r="DO8" s="619"/>
      <c r="DP8" s="620"/>
      <c r="DQ8" s="624">
        <v>2034108</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27317</v>
      </c>
      <c r="S9" s="619"/>
      <c r="T9" s="619"/>
      <c r="U9" s="619"/>
      <c r="V9" s="619"/>
      <c r="W9" s="619"/>
      <c r="X9" s="619"/>
      <c r="Y9" s="620"/>
      <c r="Z9" s="671">
        <v>0.2</v>
      </c>
      <c r="AA9" s="671"/>
      <c r="AB9" s="671"/>
      <c r="AC9" s="671"/>
      <c r="AD9" s="672">
        <v>27317</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1657497</v>
      </c>
      <c r="BH9" s="619"/>
      <c r="BI9" s="619"/>
      <c r="BJ9" s="619"/>
      <c r="BK9" s="619"/>
      <c r="BL9" s="619"/>
      <c r="BM9" s="619"/>
      <c r="BN9" s="620"/>
      <c r="BO9" s="671">
        <v>20.8</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2362676</v>
      </c>
      <c r="CS9" s="619"/>
      <c r="CT9" s="619"/>
      <c r="CU9" s="619"/>
      <c r="CV9" s="619"/>
      <c r="CW9" s="619"/>
      <c r="CX9" s="619"/>
      <c r="CY9" s="620"/>
      <c r="CZ9" s="671">
        <v>15.7</v>
      </c>
      <c r="DA9" s="671"/>
      <c r="DB9" s="671"/>
      <c r="DC9" s="671"/>
      <c r="DD9" s="624" t="s">
        <v>109</v>
      </c>
      <c r="DE9" s="619"/>
      <c r="DF9" s="619"/>
      <c r="DG9" s="619"/>
      <c r="DH9" s="619"/>
      <c r="DI9" s="619"/>
      <c r="DJ9" s="619"/>
      <c r="DK9" s="619"/>
      <c r="DL9" s="619"/>
      <c r="DM9" s="619"/>
      <c r="DN9" s="619"/>
      <c r="DO9" s="619"/>
      <c r="DP9" s="620"/>
      <c r="DQ9" s="624">
        <v>2017856</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692838</v>
      </c>
      <c r="S10" s="619"/>
      <c r="T10" s="619"/>
      <c r="U10" s="619"/>
      <c r="V10" s="619"/>
      <c r="W10" s="619"/>
      <c r="X10" s="619"/>
      <c r="Y10" s="620"/>
      <c r="Z10" s="671">
        <v>4.4000000000000004</v>
      </c>
      <c r="AA10" s="671"/>
      <c r="AB10" s="671"/>
      <c r="AC10" s="671"/>
      <c r="AD10" s="672">
        <v>692838</v>
      </c>
      <c r="AE10" s="672"/>
      <c r="AF10" s="672"/>
      <c r="AG10" s="672"/>
      <c r="AH10" s="672"/>
      <c r="AI10" s="672"/>
      <c r="AJ10" s="672"/>
      <c r="AK10" s="672"/>
      <c r="AL10" s="641">
        <v>6.9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112338</v>
      </c>
      <c r="BH10" s="619"/>
      <c r="BI10" s="619"/>
      <c r="BJ10" s="619"/>
      <c r="BK10" s="619"/>
      <c r="BL10" s="619"/>
      <c r="BM10" s="619"/>
      <c r="BN10" s="620"/>
      <c r="BO10" s="671">
        <v>1.4</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7013</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7013</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25429</v>
      </c>
      <c r="S11" s="619"/>
      <c r="T11" s="619"/>
      <c r="U11" s="619"/>
      <c r="V11" s="619"/>
      <c r="W11" s="619"/>
      <c r="X11" s="619"/>
      <c r="Y11" s="620"/>
      <c r="Z11" s="671">
        <v>0.2</v>
      </c>
      <c r="AA11" s="671"/>
      <c r="AB11" s="671"/>
      <c r="AC11" s="671"/>
      <c r="AD11" s="672">
        <v>25429</v>
      </c>
      <c r="AE11" s="672"/>
      <c r="AF11" s="672"/>
      <c r="AG11" s="672"/>
      <c r="AH11" s="672"/>
      <c r="AI11" s="672"/>
      <c r="AJ11" s="672"/>
      <c r="AK11" s="672"/>
      <c r="AL11" s="641">
        <v>0.3</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389061</v>
      </c>
      <c r="BH11" s="619"/>
      <c r="BI11" s="619"/>
      <c r="BJ11" s="619"/>
      <c r="BK11" s="619"/>
      <c r="BL11" s="619"/>
      <c r="BM11" s="619"/>
      <c r="BN11" s="620"/>
      <c r="BO11" s="671">
        <v>4.9000000000000004</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684540</v>
      </c>
      <c r="CS11" s="619"/>
      <c r="CT11" s="619"/>
      <c r="CU11" s="619"/>
      <c r="CV11" s="619"/>
      <c r="CW11" s="619"/>
      <c r="CX11" s="619"/>
      <c r="CY11" s="620"/>
      <c r="CZ11" s="671">
        <v>4.5</v>
      </c>
      <c r="DA11" s="671"/>
      <c r="DB11" s="671"/>
      <c r="DC11" s="671"/>
      <c r="DD11" s="624">
        <v>67832</v>
      </c>
      <c r="DE11" s="619"/>
      <c r="DF11" s="619"/>
      <c r="DG11" s="619"/>
      <c r="DH11" s="619"/>
      <c r="DI11" s="619"/>
      <c r="DJ11" s="619"/>
      <c r="DK11" s="619"/>
      <c r="DL11" s="619"/>
      <c r="DM11" s="619"/>
      <c r="DN11" s="619"/>
      <c r="DO11" s="619"/>
      <c r="DP11" s="620"/>
      <c r="DQ11" s="624">
        <v>645449</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5406031</v>
      </c>
      <c r="BH12" s="619"/>
      <c r="BI12" s="619"/>
      <c r="BJ12" s="619"/>
      <c r="BK12" s="619"/>
      <c r="BL12" s="619"/>
      <c r="BM12" s="619"/>
      <c r="BN12" s="620"/>
      <c r="BO12" s="671">
        <v>67.8</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299432</v>
      </c>
      <c r="CS12" s="619"/>
      <c r="CT12" s="619"/>
      <c r="CU12" s="619"/>
      <c r="CV12" s="619"/>
      <c r="CW12" s="619"/>
      <c r="CX12" s="619"/>
      <c r="CY12" s="620"/>
      <c r="CZ12" s="671">
        <v>2</v>
      </c>
      <c r="DA12" s="671"/>
      <c r="DB12" s="671"/>
      <c r="DC12" s="671"/>
      <c r="DD12" s="624">
        <v>11959</v>
      </c>
      <c r="DE12" s="619"/>
      <c r="DF12" s="619"/>
      <c r="DG12" s="619"/>
      <c r="DH12" s="619"/>
      <c r="DI12" s="619"/>
      <c r="DJ12" s="619"/>
      <c r="DK12" s="619"/>
      <c r="DL12" s="619"/>
      <c r="DM12" s="619"/>
      <c r="DN12" s="619"/>
      <c r="DO12" s="619"/>
      <c r="DP12" s="620"/>
      <c r="DQ12" s="624">
        <v>261179</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46876</v>
      </c>
      <c r="S13" s="619"/>
      <c r="T13" s="619"/>
      <c r="U13" s="619"/>
      <c r="V13" s="619"/>
      <c r="W13" s="619"/>
      <c r="X13" s="619"/>
      <c r="Y13" s="620"/>
      <c r="Z13" s="671">
        <v>0.3</v>
      </c>
      <c r="AA13" s="671"/>
      <c r="AB13" s="671"/>
      <c r="AC13" s="671"/>
      <c r="AD13" s="672">
        <v>46876</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5396265</v>
      </c>
      <c r="BH13" s="619"/>
      <c r="BI13" s="619"/>
      <c r="BJ13" s="619"/>
      <c r="BK13" s="619"/>
      <c r="BL13" s="619"/>
      <c r="BM13" s="619"/>
      <c r="BN13" s="620"/>
      <c r="BO13" s="671">
        <v>67.7</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2134136</v>
      </c>
      <c r="CS13" s="619"/>
      <c r="CT13" s="619"/>
      <c r="CU13" s="619"/>
      <c r="CV13" s="619"/>
      <c r="CW13" s="619"/>
      <c r="CX13" s="619"/>
      <c r="CY13" s="620"/>
      <c r="CZ13" s="671">
        <v>14.2</v>
      </c>
      <c r="DA13" s="671"/>
      <c r="DB13" s="671"/>
      <c r="DC13" s="671"/>
      <c r="DD13" s="624">
        <v>1358042</v>
      </c>
      <c r="DE13" s="619"/>
      <c r="DF13" s="619"/>
      <c r="DG13" s="619"/>
      <c r="DH13" s="619"/>
      <c r="DI13" s="619"/>
      <c r="DJ13" s="619"/>
      <c r="DK13" s="619"/>
      <c r="DL13" s="619"/>
      <c r="DM13" s="619"/>
      <c r="DN13" s="619"/>
      <c r="DO13" s="619"/>
      <c r="DP13" s="620"/>
      <c r="DQ13" s="624">
        <v>1919797</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92421</v>
      </c>
      <c r="BH14" s="619"/>
      <c r="BI14" s="619"/>
      <c r="BJ14" s="619"/>
      <c r="BK14" s="619"/>
      <c r="BL14" s="619"/>
      <c r="BM14" s="619"/>
      <c r="BN14" s="620"/>
      <c r="BO14" s="671">
        <v>1.2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935302</v>
      </c>
      <c r="CS14" s="619"/>
      <c r="CT14" s="619"/>
      <c r="CU14" s="619"/>
      <c r="CV14" s="619"/>
      <c r="CW14" s="619"/>
      <c r="CX14" s="619"/>
      <c r="CY14" s="620"/>
      <c r="CZ14" s="671">
        <v>6.2</v>
      </c>
      <c r="DA14" s="671"/>
      <c r="DB14" s="671"/>
      <c r="DC14" s="671"/>
      <c r="DD14" s="624">
        <v>189269</v>
      </c>
      <c r="DE14" s="619"/>
      <c r="DF14" s="619"/>
      <c r="DG14" s="619"/>
      <c r="DH14" s="619"/>
      <c r="DI14" s="619"/>
      <c r="DJ14" s="619"/>
      <c r="DK14" s="619"/>
      <c r="DL14" s="619"/>
      <c r="DM14" s="619"/>
      <c r="DN14" s="619"/>
      <c r="DO14" s="619"/>
      <c r="DP14" s="620"/>
      <c r="DQ14" s="624">
        <v>789999</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17898</v>
      </c>
      <c r="S15" s="619"/>
      <c r="T15" s="619"/>
      <c r="U15" s="619"/>
      <c r="V15" s="619"/>
      <c r="W15" s="619"/>
      <c r="X15" s="619"/>
      <c r="Y15" s="620"/>
      <c r="Z15" s="671">
        <v>0.1</v>
      </c>
      <c r="AA15" s="671"/>
      <c r="AB15" s="671"/>
      <c r="AC15" s="671"/>
      <c r="AD15" s="672">
        <v>17898</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252753</v>
      </c>
      <c r="BH15" s="619"/>
      <c r="BI15" s="619"/>
      <c r="BJ15" s="619"/>
      <c r="BK15" s="619"/>
      <c r="BL15" s="619"/>
      <c r="BM15" s="619"/>
      <c r="BN15" s="620"/>
      <c r="BO15" s="671">
        <v>3.2</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2477666</v>
      </c>
      <c r="CS15" s="619"/>
      <c r="CT15" s="619"/>
      <c r="CU15" s="619"/>
      <c r="CV15" s="619"/>
      <c r="CW15" s="619"/>
      <c r="CX15" s="619"/>
      <c r="CY15" s="620"/>
      <c r="CZ15" s="671">
        <v>16.399999999999999</v>
      </c>
      <c r="DA15" s="671"/>
      <c r="DB15" s="671"/>
      <c r="DC15" s="671"/>
      <c r="DD15" s="624">
        <v>616989</v>
      </c>
      <c r="DE15" s="619"/>
      <c r="DF15" s="619"/>
      <c r="DG15" s="619"/>
      <c r="DH15" s="619"/>
      <c r="DI15" s="619"/>
      <c r="DJ15" s="619"/>
      <c r="DK15" s="619"/>
      <c r="DL15" s="619"/>
      <c r="DM15" s="619"/>
      <c r="DN15" s="619"/>
      <c r="DO15" s="619"/>
      <c r="DP15" s="620"/>
      <c r="DQ15" s="624">
        <v>1731366</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1091108</v>
      </c>
      <c r="S16" s="619"/>
      <c r="T16" s="619"/>
      <c r="U16" s="619"/>
      <c r="V16" s="619"/>
      <c r="W16" s="619"/>
      <c r="X16" s="619"/>
      <c r="Y16" s="620"/>
      <c r="Z16" s="671">
        <v>6.9</v>
      </c>
      <c r="AA16" s="671"/>
      <c r="AB16" s="671"/>
      <c r="AC16" s="671"/>
      <c r="AD16" s="672">
        <v>952681</v>
      </c>
      <c r="AE16" s="672"/>
      <c r="AF16" s="672"/>
      <c r="AG16" s="672"/>
      <c r="AH16" s="672"/>
      <c r="AI16" s="672"/>
      <c r="AJ16" s="672"/>
      <c r="AK16" s="672"/>
      <c r="AL16" s="641">
        <v>9.5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952681</v>
      </c>
      <c r="S17" s="619"/>
      <c r="T17" s="619"/>
      <c r="U17" s="619"/>
      <c r="V17" s="619"/>
      <c r="W17" s="619"/>
      <c r="X17" s="619"/>
      <c r="Y17" s="620"/>
      <c r="Z17" s="671">
        <v>6</v>
      </c>
      <c r="AA17" s="671"/>
      <c r="AB17" s="671"/>
      <c r="AC17" s="671"/>
      <c r="AD17" s="672">
        <v>952681</v>
      </c>
      <c r="AE17" s="672"/>
      <c r="AF17" s="672"/>
      <c r="AG17" s="672"/>
      <c r="AH17" s="672"/>
      <c r="AI17" s="672"/>
      <c r="AJ17" s="672"/>
      <c r="AK17" s="672"/>
      <c r="AL17" s="641">
        <v>9.5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456847</v>
      </c>
      <c r="CS17" s="619"/>
      <c r="CT17" s="619"/>
      <c r="CU17" s="619"/>
      <c r="CV17" s="619"/>
      <c r="CW17" s="619"/>
      <c r="CX17" s="619"/>
      <c r="CY17" s="620"/>
      <c r="CZ17" s="671">
        <v>3</v>
      </c>
      <c r="DA17" s="671"/>
      <c r="DB17" s="671"/>
      <c r="DC17" s="671"/>
      <c r="DD17" s="624" t="s">
        <v>109</v>
      </c>
      <c r="DE17" s="619"/>
      <c r="DF17" s="619"/>
      <c r="DG17" s="619"/>
      <c r="DH17" s="619"/>
      <c r="DI17" s="619"/>
      <c r="DJ17" s="619"/>
      <c r="DK17" s="619"/>
      <c r="DL17" s="619"/>
      <c r="DM17" s="619"/>
      <c r="DN17" s="619"/>
      <c r="DO17" s="619"/>
      <c r="DP17" s="620"/>
      <c r="DQ17" s="624">
        <v>456847</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138426</v>
      </c>
      <c r="S18" s="619"/>
      <c r="T18" s="619"/>
      <c r="U18" s="619"/>
      <c r="V18" s="619"/>
      <c r="W18" s="619"/>
      <c r="X18" s="619"/>
      <c r="Y18" s="620"/>
      <c r="Z18" s="671">
        <v>0.9</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10140051</v>
      </c>
      <c r="S20" s="619"/>
      <c r="T20" s="619"/>
      <c r="U20" s="619"/>
      <c r="V20" s="619"/>
      <c r="W20" s="619"/>
      <c r="X20" s="619"/>
      <c r="Y20" s="620"/>
      <c r="Z20" s="671">
        <v>64</v>
      </c>
      <c r="AA20" s="671"/>
      <c r="AB20" s="671"/>
      <c r="AC20" s="671"/>
      <c r="AD20" s="672">
        <v>10001624</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15079315</v>
      </c>
      <c r="CS20" s="619"/>
      <c r="CT20" s="619"/>
      <c r="CU20" s="619"/>
      <c r="CV20" s="619"/>
      <c r="CW20" s="619"/>
      <c r="CX20" s="619"/>
      <c r="CY20" s="620"/>
      <c r="CZ20" s="671">
        <v>100</v>
      </c>
      <c r="DA20" s="671"/>
      <c r="DB20" s="671"/>
      <c r="DC20" s="671"/>
      <c r="DD20" s="624">
        <v>2433396</v>
      </c>
      <c r="DE20" s="619"/>
      <c r="DF20" s="619"/>
      <c r="DG20" s="619"/>
      <c r="DH20" s="619"/>
      <c r="DI20" s="619"/>
      <c r="DJ20" s="619"/>
      <c r="DK20" s="619"/>
      <c r="DL20" s="619"/>
      <c r="DM20" s="619"/>
      <c r="DN20" s="619"/>
      <c r="DO20" s="619"/>
      <c r="DP20" s="620"/>
      <c r="DQ20" s="624">
        <v>11465926</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7612</v>
      </c>
      <c r="S21" s="619"/>
      <c r="T21" s="619"/>
      <c r="U21" s="619"/>
      <c r="V21" s="619"/>
      <c r="W21" s="619"/>
      <c r="X21" s="619"/>
      <c r="Y21" s="620"/>
      <c r="Z21" s="671">
        <v>0</v>
      </c>
      <c r="AA21" s="671"/>
      <c r="AB21" s="671"/>
      <c r="AC21" s="671"/>
      <c r="AD21" s="672">
        <v>7612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3930</v>
      </c>
      <c r="S22" s="619"/>
      <c r="T22" s="619"/>
      <c r="U22" s="619"/>
      <c r="V22" s="619"/>
      <c r="W22" s="619"/>
      <c r="X22" s="619"/>
      <c r="Y22" s="620"/>
      <c r="Z22" s="671">
        <v>0</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325386</v>
      </c>
      <c r="S23" s="619"/>
      <c r="T23" s="619"/>
      <c r="U23" s="619"/>
      <c r="V23" s="619"/>
      <c r="W23" s="619"/>
      <c r="X23" s="619"/>
      <c r="Y23" s="620"/>
      <c r="Z23" s="671">
        <v>2.1</v>
      </c>
      <c r="AA23" s="671"/>
      <c r="AB23" s="671"/>
      <c r="AC23" s="671"/>
      <c r="AD23" s="672" t="s">
        <v>109</v>
      </c>
      <c r="AE23" s="672"/>
      <c r="AF23" s="672"/>
      <c r="AG23" s="672"/>
      <c r="AH23" s="672"/>
      <c r="AI23" s="672"/>
      <c r="AJ23" s="672"/>
      <c r="AK23" s="672"/>
      <c r="AL23" s="641" t="s">
        <v>109</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24523</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4947727</v>
      </c>
      <c r="CS24" s="669"/>
      <c r="CT24" s="669"/>
      <c r="CU24" s="669"/>
      <c r="CV24" s="669"/>
      <c r="CW24" s="669"/>
      <c r="CX24" s="669"/>
      <c r="CY24" s="716"/>
      <c r="CZ24" s="720">
        <v>32.799999999999997</v>
      </c>
      <c r="DA24" s="721"/>
      <c r="DB24" s="721"/>
      <c r="DC24" s="722"/>
      <c r="DD24" s="715">
        <v>3536480</v>
      </c>
      <c r="DE24" s="669"/>
      <c r="DF24" s="669"/>
      <c r="DG24" s="669"/>
      <c r="DH24" s="669"/>
      <c r="DI24" s="669"/>
      <c r="DJ24" s="669"/>
      <c r="DK24" s="716"/>
      <c r="DL24" s="715">
        <v>3535588</v>
      </c>
      <c r="DM24" s="669"/>
      <c r="DN24" s="669"/>
      <c r="DO24" s="669"/>
      <c r="DP24" s="669"/>
      <c r="DQ24" s="669"/>
      <c r="DR24" s="669"/>
      <c r="DS24" s="669"/>
      <c r="DT24" s="669"/>
      <c r="DU24" s="669"/>
      <c r="DV24" s="716"/>
      <c r="DW24" s="717">
        <v>35.200000000000003</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2551086</v>
      </c>
      <c r="S25" s="619"/>
      <c r="T25" s="619"/>
      <c r="U25" s="619"/>
      <c r="V25" s="619"/>
      <c r="W25" s="619"/>
      <c r="X25" s="619"/>
      <c r="Y25" s="620"/>
      <c r="Z25" s="671">
        <v>16.100000000000001</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2676684</v>
      </c>
      <c r="CS25" s="637"/>
      <c r="CT25" s="637"/>
      <c r="CU25" s="637"/>
      <c r="CV25" s="637"/>
      <c r="CW25" s="637"/>
      <c r="CX25" s="637"/>
      <c r="CY25" s="638"/>
      <c r="CZ25" s="621">
        <v>17.8</v>
      </c>
      <c r="DA25" s="639"/>
      <c r="DB25" s="639"/>
      <c r="DC25" s="640"/>
      <c r="DD25" s="624">
        <v>2582548</v>
      </c>
      <c r="DE25" s="637"/>
      <c r="DF25" s="637"/>
      <c r="DG25" s="637"/>
      <c r="DH25" s="637"/>
      <c r="DI25" s="637"/>
      <c r="DJ25" s="637"/>
      <c r="DK25" s="638"/>
      <c r="DL25" s="624">
        <v>2581806</v>
      </c>
      <c r="DM25" s="637"/>
      <c r="DN25" s="637"/>
      <c r="DO25" s="637"/>
      <c r="DP25" s="637"/>
      <c r="DQ25" s="637"/>
      <c r="DR25" s="637"/>
      <c r="DS25" s="637"/>
      <c r="DT25" s="637"/>
      <c r="DU25" s="637"/>
      <c r="DV25" s="638"/>
      <c r="DW25" s="641">
        <v>25.7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v>5310</v>
      </c>
      <c r="S26" s="619"/>
      <c r="T26" s="619"/>
      <c r="U26" s="619"/>
      <c r="V26" s="619"/>
      <c r="W26" s="619"/>
      <c r="X26" s="619"/>
      <c r="Y26" s="620"/>
      <c r="Z26" s="671">
        <v>0</v>
      </c>
      <c r="AA26" s="671"/>
      <c r="AB26" s="671"/>
      <c r="AC26" s="671"/>
      <c r="AD26" s="672">
        <v>5310</v>
      </c>
      <c r="AE26" s="672"/>
      <c r="AF26" s="672"/>
      <c r="AG26" s="672"/>
      <c r="AH26" s="672"/>
      <c r="AI26" s="672"/>
      <c r="AJ26" s="672"/>
      <c r="AK26" s="672"/>
      <c r="AL26" s="641">
        <v>0.1</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1821143</v>
      </c>
      <c r="CS26" s="619"/>
      <c r="CT26" s="619"/>
      <c r="CU26" s="619"/>
      <c r="CV26" s="619"/>
      <c r="CW26" s="619"/>
      <c r="CX26" s="619"/>
      <c r="CY26" s="620"/>
      <c r="CZ26" s="621">
        <v>12.1</v>
      </c>
      <c r="DA26" s="639"/>
      <c r="DB26" s="639"/>
      <c r="DC26" s="640"/>
      <c r="DD26" s="624">
        <v>1737459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762490</v>
      </c>
      <c r="S27" s="619"/>
      <c r="T27" s="619"/>
      <c r="U27" s="619"/>
      <c r="V27" s="619"/>
      <c r="W27" s="619"/>
      <c r="X27" s="619"/>
      <c r="Y27" s="620"/>
      <c r="Z27" s="671">
        <v>4.8</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7973791</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1814196</v>
      </c>
      <c r="CS27" s="637"/>
      <c r="CT27" s="637"/>
      <c r="CU27" s="637"/>
      <c r="CV27" s="637"/>
      <c r="CW27" s="637"/>
      <c r="CX27" s="637"/>
      <c r="CY27" s="638"/>
      <c r="CZ27" s="621">
        <v>12</v>
      </c>
      <c r="DA27" s="639"/>
      <c r="DB27" s="639"/>
      <c r="DC27" s="640"/>
      <c r="DD27" s="624">
        <v>497085</v>
      </c>
      <c r="DE27" s="637"/>
      <c r="DF27" s="637"/>
      <c r="DG27" s="637"/>
      <c r="DH27" s="637"/>
      <c r="DI27" s="637"/>
      <c r="DJ27" s="637"/>
      <c r="DK27" s="638"/>
      <c r="DL27" s="624">
        <v>496935</v>
      </c>
      <c r="DM27" s="637"/>
      <c r="DN27" s="637"/>
      <c r="DO27" s="637"/>
      <c r="DP27" s="637"/>
      <c r="DQ27" s="637"/>
      <c r="DR27" s="637"/>
      <c r="DS27" s="637"/>
      <c r="DT27" s="637"/>
      <c r="DU27" s="637"/>
      <c r="DV27" s="638"/>
      <c r="DW27" s="641">
        <v>5</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71391</v>
      </c>
      <c r="S28" s="619"/>
      <c r="T28" s="619"/>
      <c r="U28" s="619"/>
      <c r="V28" s="619"/>
      <c r="W28" s="619"/>
      <c r="X28" s="619"/>
      <c r="Y28" s="620"/>
      <c r="Z28" s="671">
        <v>0.5</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456847</v>
      </c>
      <c r="CS28" s="619"/>
      <c r="CT28" s="619"/>
      <c r="CU28" s="619"/>
      <c r="CV28" s="619"/>
      <c r="CW28" s="619"/>
      <c r="CX28" s="619"/>
      <c r="CY28" s="620"/>
      <c r="CZ28" s="621">
        <v>3</v>
      </c>
      <c r="DA28" s="639"/>
      <c r="DB28" s="639"/>
      <c r="DC28" s="640"/>
      <c r="DD28" s="624">
        <v>456847</v>
      </c>
      <c r="DE28" s="619"/>
      <c r="DF28" s="619"/>
      <c r="DG28" s="619"/>
      <c r="DH28" s="619"/>
      <c r="DI28" s="619"/>
      <c r="DJ28" s="619"/>
      <c r="DK28" s="620"/>
      <c r="DL28" s="624">
        <v>456847</v>
      </c>
      <c r="DM28" s="619"/>
      <c r="DN28" s="619"/>
      <c r="DO28" s="619"/>
      <c r="DP28" s="619"/>
      <c r="DQ28" s="619"/>
      <c r="DR28" s="619"/>
      <c r="DS28" s="619"/>
      <c r="DT28" s="619"/>
      <c r="DU28" s="619"/>
      <c r="DV28" s="620"/>
      <c r="DW28" s="641">
        <v>4.5999999999999996</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35053</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456847</v>
      </c>
      <c r="CS29" s="637"/>
      <c r="CT29" s="637"/>
      <c r="CU29" s="637"/>
      <c r="CV29" s="637"/>
      <c r="CW29" s="637"/>
      <c r="CX29" s="637"/>
      <c r="CY29" s="638"/>
      <c r="CZ29" s="621">
        <v>3</v>
      </c>
      <c r="DA29" s="639"/>
      <c r="DB29" s="639"/>
      <c r="DC29" s="640"/>
      <c r="DD29" s="624">
        <v>456847</v>
      </c>
      <c r="DE29" s="637"/>
      <c r="DF29" s="637"/>
      <c r="DG29" s="637"/>
      <c r="DH29" s="637"/>
      <c r="DI29" s="637"/>
      <c r="DJ29" s="637"/>
      <c r="DK29" s="638"/>
      <c r="DL29" s="624">
        <v>456847</v>
      </c>
      <c r="DM29" s="637"/>
      <c r="DN29" s="637"/>
      <c r="DO29" s="637"/>
      <c r="DP29" s="637"/>
      <c r="DQ29" s="637"/>
      <c r="DR29" s="637"/>
      <c r="DS29" s="637"/>
      <c r="DT29" s="637"/>
      <c r="DU29" s="637"/>
      <c r="DV29" s="638"/>
      <c r="DW29" s="641">
        <v>4.5999999999999996</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727118</v>
      </c>
      <c r="S30" s="619"/>
      <c r="T30" s="619"/>
      <c r="U30" s="619"/>
      <c r="V30" s="619"/>
      <c r="W30" s="619"/>
      <c r="X30" s="619"/>
      <c r="Y30" s="620"/>
      <c r="Z30" s="671">
        <v>4.5999999999999996</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95.4</v>
      </c>
      <c r="BN30" s="685"/>
      <c r="BO30" s="685"/>
      <c r="BP30" s="685"/>
      <c r="BQ30" s="687"/>
      <c r="BR30" s="684">
        <v>99</v>
      </c>
      <c r="BS30" s="685"/>
      <c r="BT30" s="685"/>
      <c r="BU30" s="685"/>
      <c r="BV30" s="685"/>
      <c r="BW30" s="685"/>
      <c r="BX30" s="686">
        <v>95.3</v>
      </c>
      <c r="BY30" s="685"/>
      <c r="BZ30" s="685"/>
      <c r="CA30" s="685"/>
      <c r="CB30" s="687"/>
      <c r="CD30" s="690"/>
      <c r="CE30" s="691"/>
      <c r="CF30" s="655" t="s">
        <v>290</v>
      </c>
      <c r="CG30" s="652"/>
      <c r="CH30" s="652"/>
      <c r="CI30" s="652"/>
      <c r="CJ30" s="652"/>
      <c r="CK30" s="652"/>
      <c r="CL30" s="652"/>
      <c r="CM30" s="652"/>
      <c r="CN30" s="652"/>
      <c r="CO30" s="652"/>
      <c r="CP30" s="652"/>
      <c r="CQ30" s="653"/>
      <c r="CR30" s="618">
        <v>408205</v>
      </c>
      <c r="CS30" s="619"/>
      <c r="CT30" s="619"/>
      <c r="CU30" s="619"/>
      <c r="CV30" s="619"/>
      <c r="CW30" s="619"/>
      <c r="CX30" s="619"/>
      <c r="CY30" s="620"/>
      <c r="CZ30" s="621">
        <v>2.7</v>
      </c>
      <c r="DA30" s="639"/>
      <c r="DB30" s="639"/>
      <c r="DC30" s="640"/>
      <c r="DD30" s="624">
        <v>408205</v>
      </c>
      <c r="DE30" s="619"/>
      <c r="DF30" s="619"/>
      <c r="DG30" s="619"/>
      <c r="DH30" s="619"/>
      <c r="DI30" s="619"/>
      <c r="DJ30" s="619"/>
      <c r="DK30" s="620"/>
      <c r="DL30" s="624">
        <v>408205</v>
      </c>
      <c r="DM30" s="619"/>
      <c r="DN30" s="619"/>
      <c r="DO30" s="619"/>
      <c r="DP30" s="619"/>
      <c r="DQ30" s="619"/>
      <c r="DR30" s="619"/>
      <c r="DS30" s="619"/>
      <c r="DT30" s="619"/>
      <c r="DU30" s="619"/>
      <c r="DV30" s="620"/>
      <c r="DW30" s="641">
        <v>4.0999999999999996</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677278</v>
      </c>
      <c r="S31" s="619"/>
      <c r="T31" s="619"/>
      <c r="U31" s="619"/>
      <c r="V31" s="619"/>
      <c r="W31" s="619"/>
      <c r="X31" s="619"/>
      <c r="Y31" s="620"/>
      <c r="Z31" s="671">
        <v>4.3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93.8</v>
      </c>
      <c r="BN31" s="683"/>
      <c r="BO31" s="683"/>
      <c r="BP31" s="683"/>
      <c r="BQ31" s="647"/>
      <c r="BR31" s="682">
        <v>98.7</v>
      </c>
      <c r="BS31" s="637"/>
      <c r="BT31" s="637"/>
      <c r="BU31" s="637"/>
      <c r="BV31" s="637"/>
      <c r="BW31" s="637"/>
      <c r="BX31" s="673">
        <v>92.7</v>
      </c>
      <c r="BY31" s="683"/>
      <c r="BZ31" s="683"/>
      <c r="CA31" s="683"/>
      <c r="CB31" s="647"/>
      <c r="CD31" s="690"/>
      <c r="CE31" s="691"/>
      <c r="CF31" s="655" t="s">
        <v>294</v>
      </c>
      <c r="CG31" s="652"/>
      <c r="CH31" s="652"/>
      <c r="CI31" s="652"/>
      <c r="CJ31" s="652"/>
      <c r="CK31" s="652"/>
      <c r="CL31" s="652"/>
      <c r="CM31" s="652"/>
      <c r="CN31" s="652"/>
      <c r="CO31" s="652"/>
      <c r="CP31" s="652"/>
      <c r="CQ31" s="653"/>
      <c r="CR31" s="618">
        <v>48642</v>
      </c>
      <c r="CS31" s="637"/>
      <c r="CT31" s="637"/>
      <c r="CU31" s="637"/>
      <c r="CV31" s="637"/>
      <c r="CW31" s="637"/>
      <c r="CX31" s="637"/>
      <c r="CY31" s="638"/>
      <c r="CZ31" s="621">
        <v>0.3</v>
      </c>
      <c r="DA31" s="639"/>
      <c r="DB31" s="639"/>
      <c r="DC31" s="640"/>
      <c r="DD31" s="624">
        <v>48642</v>
      </c>
      <c r="DE31" s="637"/>
      <c r="DF31" s="637"/>
      <c r="DG31" s="637"/>
      <c r="DH31" s="637"/>
      <c r="DI31" s="637"/>
      <c r="DJ31" s="637"/>
      <c r="DK31" s="638"/>
      <c r="DL31" s="624">
        <v>48642</v>
      </c>
      <c r="DM31" s="637"/>
      <c r="DN31" s="637"/>
      <c r="DO31" s="637"/>
      <c r="DP31" s="637"/>
      <c r="DQ31" s="637"/>
      <c r="DR31" s="637"/>
      <c r="DS31" s="637"/>
      <c r="DT31" s="637"/>
      <c r="DU31" s="637"/>
      <c r="DV31" s="638"/>
      <c r="DW31" s="641">
        <v>0.5</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474264</v>
      </c>
      <c r="S32" s="619"/>
      <c r="T32" s="619"/>
      <c r="U32" s="619"/>
      <c r="V32" s="619"/>
      <c r="W32" s="619"/>
      <c r="X32" s="619"/>
      <c r="Y32" s="620"/>
      <c r="Z32" s="671">
        <v>3</v>
      </c>
      <c r="AA32" s="671"/>
      <c r="AB32" s="671"/>
      <c r="AC32" s="671"/>
      <c r="AD32" s="672">
        <v>20302</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99.1</v>
      </c>
      <c r="BH32" s="603"/>
      <c r="BI32" s="603"/>
      <c r="BJ32" s="603"/>
      <c r="BK32" s="603"/>
      <c r="BL32" s="603"/>
      <c r="BM32" s="666">
        <v>95.9</v>
      </c>
      <c r="BN32" s="603"/>
      <c r="BO32" s="603"/>
      <c r="BP32" s="603"/>
      <c r="BQ32" s="660"/>
      <c r="BR32" s="681">
        <v>99</v>
      </c>
      <c r="BS32" s="603"/>
      <c r="BT32" s="603"/>
      <c r="BU32" s="603"/>
      <c r="BV32" s="603"/>
      <c r="BW32" s="603"/>
      <c r="BX32" s="666">
        <v>96.1</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35000</v>
      </c>
      <c r="S33" s="619"/>
      <c r="T33" s="619"/>
      <c r="U33" s="619"/>
      <c r="V33" s="619"/>
      <c r="W33" s="619"/>
      <c r="X33" s="619"/>
      <c r="Y33" s="620"/>
      <c r="Z33" s="671">
        <v>0.2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7698192</v>
      </c>
      <c r="CS33" s="637"/>
      <c r="CT33" s="637"/>
      <c r="CU33" s="637"/>
      <c r="CV33" s="637"/>
      <c r="CW33" s="637"/>
      <c r="CX33" s="637"/>
      <c r="CY33" s="638"/>
      <c r="CZ33" s="621">
        <v>51.1</v>
      </c>
      <c r="DA33" s="639"/>
      <c r="DB33" s="639"/>
      <c r="DC33" s="640"/>
      <c r="DD33" s="624">
        <v>6069265</v>
      </c>
      <c r="DE33" s="637"/>
      <c r="DF33" s="637"/>
      <c r="DG33" s="637"/>
      <c r="DH33" s="637"/>
      <c r="DI33" s="637"/>
      <c r="DJ33" s="637"/>
      <c r="DK33" s="638"/>
      <c r="DL33" s="624">
        <v>4652616</v>
      </c>
      <c r="DM33" s="637"/>
      <c r="DN33" s="637"/>
      <c r="DO33" s="637"/>
      <c r="DP33" s="637"/>
      <c r="DQ33" s="637"/>
      <c r="DR33" s="637"/>
      <c r="DS33" s="637"/>
      <c r="DT33" s="637"/>
      <c r="DU33" s="637"/>
      <c r="DV33" s="638"/>
      <c r="DW33" s="641">
        <v>46.4</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2860425</v>
      </c>
      <c r="CS34" s="619"/>
      <c r="CT34" s="619"/>
      <c r="CU34" s="619"/>
      <c r="CV34" s="619"/>
      <c r="CW34" s="619"/>
      <c r="CX34" s="619"/>
      <c r="CY34" s="620"/>
      <c r="CZ34" s="621">
        <v>19</v>
      </c>
      <c r="DA34" s="639"/>
      <c r="DB34" s="639"/>
      <c r="DC34" s="640"/>
      <c r="DD34" s="624">
        <v>1993504</v>
      </c>
      <c r="DE34" s="619"/>
      <c r="DF34" s="619"/>
      <c r="DG34" s="619"/>
      <c r="DH34" s="619"/>
      <c r="DI34" s="619"/>
      <c r="DJ34" s="619"/>
      <c r="DK34" s="620"/>
      <c r="DL34" s="624">
        <v>1592315</v>
      </c>
      <c r="DM34" s="619"/>
      <c r="DN34" s="619"/>
      <c r="DO34" s="619"/>
      <c r="DP34" s="619"/>
      <c r="DQ34" s="619"/>
      <c r="DR34" s="619"/>
      <c r="DS34" s="619"/>
      <c r="DT34" s="619"/>
      <c r="DU34" s="619"/>
      <c r="DV34" s="620"/>
      <c r="DW34" s="641">
        <v>15.9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2694634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223541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105954</v>
      </c>
      <c r="CS35" s="637"/>
      <c r="CT35" s="637"/>
      <c r="CU35" s="637"/>
      <c r="CV35" s="637"/>
      <c r="CW35" s="637"/>
      <c r="CX35" s="637"/>
      <c r="CY35" s="638"/>
      <c r="CZ35" s="621">
        <v>0.7</v>
      </c>
      <c r="DA35" s="639"/>
      <c r="DB35" s="639"/>
      <c r="DC35" s="640"/>
      <c r="DD35" s="624">
        <v>97586</v>
      </c>
      <c r="DE35" s="637"/>
      <c r="DF35" s="637"/>
      <c r="DG35" s="637"/>
      <c r="DH35" s="637"/>
      <c r="DI35" s="637"/>
      <c r="DJ35" s="637"/>
      <c r="DK35" s="638"/>
      <c r="DL35" s="624">
        <v>97586</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15840492</v>
      </c>
      <c r="S36" s="659"/>
      <c r="T36" s="659"/>
      <c r="U36" s="659"/>
      <c r="V36" s="659"/>
      <c r="W36" s="659"/>
      <c r="X36" s="659"/>
      <c r="Y36" s="662"/>
      <c r="Z36" s="663">
        <v>100</v>
      </c>
      <c r="AA36" s="663"/>
      <c r="AB36" s="663"/>
      <c r="AC36" s="663"/>
      <c r="AD36" s="664">
        <v>10034848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848000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165720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2684196</v>
      </c>
      <c r="CS36" s="619"/>
      <c r="CT36" s="619"/>
      <c r="CU36" s="619"/>
      <c r="CV36" s="619"/>
      <c r="CW36" s="619"/>
      <c r="CX36" s="619"/>
      <c r="CY36" s="620"/>
      <c r="CZ36" s="621">
        <v>17.8</v>
      </c>
      <c r="DA36" s="639"/>
      <c r="DB36" s="639"/>
      <c r="DC36" s="640"/>
      <c r="DD36" s="624">
        <v>2356810</v>
      </c>
      <c r="DE36" s="619"/>
      <c r="DF36" s="619"/>
      <c r="DG36" s="619"/>
      <c r="DH36" s="619"/>
      <c r="DI36" s="619"/>
      <c r="DJ36" s="619"/>
      <c r="DK36" s="620"/>
      <c r="DL36" s="624">
        <v>2230718</v>
      </c>
      <c r="DM36" s="619"/>
      <c r="DN36" s="619"/>
      <c r="DO36" s="619"/>
      <c r="DP36" s="619"/>
      <c r="DQ36" s="619"/>
      <c r="DR36" s="619"/>
      <c r="DS36" s="619"/>
      <c r="DT36" s="619"/>
      <c r="DU36" s="619"/>
      <c r="DV36" s="620"/>
      <c r="DW36" s="641">
        <v>22.2</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642920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5171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647262</v>
      </c>
      <c r="CS37" s="637"/>
      <c r="CT37" s="637"/>
      <c r="CU37" s="637"/>
      <c r="CV37" s="637"/>
      <c r="CW37" s="637"/>
      <c r="CX37" s="637"/>
      <c r="CY37" s="638"/>
      <c r="CZ37" s="621">
        <v>4.3</v>
      </c>
      <c r="DA37" s="639"/>
      <c r="DB37" s="639"/>
      <c r="DC37" s="640"/>
      <c r="DD37" s="624">
        <v>647262</v>
      </c>
      <c r="DE37" s="637"/>
      <c r="DF37" s="637"/>
      <c r="DG37" s="637"/>
      <c r="DH37" s="637"/>
      <c r="DI37" s="637"/>
      <c r="DJ37" s="637"/>
      <c r="DK37" s="638"/>
      <c r="DL37" s="624">
        <v>647262</v>
      </c>
      <c r="DM37" s="637"/>
      <c r="DN37" s="637"/>
      <c r="DO37" s="637"/>
      <c r="DP37" s="637"/>
      <c r="DQ37" s="637"/>
      <c r="DR37" s="637"/>
      <c r="DS37" s="637"/>
      <c r="DT37" s="637"/>
      <c r="DU37" s="637"/>
      <c r="DV37" s="638"/>
      <c r="DW37" s="641">
        <v>6.5</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301057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9182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1542077</v>
      </c>
      <c r="CS38" s="619"/>
      <c r="CT38" s="619"/>
      <c r="CU38" s="619"/>
      <c r="CV38" s="619"/>
      <c r="CW38" s="619"/>
      <c r="CX38" s="619"/>
      <c r="CY38" s="620"/>
      <c r="CZ38" s="621">
        <v>10.199999999999999</v>
      </c>
      <c r="DA38" s="639"/>
      <c r="DB38" s="639"/>
      <c r="DC38" s="640"/>
      <c r="DD38" s="624">
        <v>1374917</v>
      </c>
      <c r="DE38" s="619"/>
      <c r="DF38" s="619"/>
      <c r="DG38" s="619"/>
      <c r="DH38" s="619"/>
      <c r="DI38" s="619"/>
      <c r="DJ38" s="619"/>
      <c r="DK38" s="620"/>
      <c r="DL38" s="624">
        <v>731997</v>
      </c>
      <c r="DM38" s="619"/>
      <c r="DN38" s="619"/>
      <c r="DO38" s="619"/>
      <c r="DP38" s="619"/>
      <c r="DQ38" s="619"/>
      <c r="DR38" s="619"/>
      <c r="DS38" s="619"/>
      <c r="DT38" s="619"/>
      <c r="DU38" s="619"/>
      <c r="DV38" s="620"/>
      <c r="DW38" s="641">
        <v>7.3</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3500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335800</v>
      </c>
      <c r="CS39" s="637"/>
      <c r="CT39" s="637"/>
      <c r="CU39" s="637"/>
      <c r="CV39" s="637"/>
      <c r="CW39" s="637"/>
      <c r="CX39" s="637"/>
      <c r="CY39" s="638"/>
      <c r="CZ39" s="621">
        <v>2.2000000000000002</v>
      </c>
      <c r="DA39" s="639"/>
      <c r="DB39" s="639"/>
      <c r="DC39" s="640"/>
      <c r="DD39" s="624">
        <v>116948</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227716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79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169740</v>
      </c>
      <c r="CS40" s="619"/>
      <c r="CT40" s="619"/>
      <c r="CU40" s="619"/>
      <c r="CV40" s="619"/>
      <c r="CW40" s="619"/>
      <c r="CX40" s="619"/>
      <c r="CY40" s="620"/>
      <c r="CZ40" s="621">
        <v>1.1000000000000001</v>
      </c>
      <c r="DA40" s="639"/>
      <c r="DB40" s="639"/>
      <c r="DC40" s="640"/>
      <c r="DD40" s="624">
        <v>129500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671441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2433396</v>
      </c>
      <c r="CS42" s="619"/>
      <c r="CT42" s="619"/>
      <c r="CU42" s="619"/>
      <c r="CV42" s="619"/>
      <c r="CW42" s="619"/>
      <c r="CX42" s="619"/>
      <c r="CY42" s="620"/>
      <c r="CZ42" s="621">
        <v>16.100000000000001</v>
      </c>
      <c r="DA42" s="622"/>
      <c r="DB42" s="622"/>
      <c r="DC42" s="623"/>
      <c r="DD42" s="624">
        <v>1860181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70878</v>
      </c>
      <c r="CS43" s="637"/>
      <c r="CT43" s="637"/>
      <c r="CU43" s="637"/>
      <c r="CV43" s="637"/>
      <c r="CW43" s="637"/>
      <c r="CX43" s="637"/>
      <c r="CY43" s="638"/>
      <c r="CZ43" s="621">
        <v>0.5</v>
      </c>
      <c r="DA43" s="639"/>
      <c r="DB43" s="639"/>
      <c r="DC43" s="640"/>
      <c r="DD43" s="624">
        <v>70878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2433396</v>
      </c>
      <c r="CS44" s="619"/>
      <c r="CT44" s="619"/>
      <c r="CU44" s="619"/>
      <c r="CV44" s="619"/>
      <c r="CW44" s="619"/>
      <c r="CX44" s="619"/>
      <c r="CY44" s="620"/>
      <c r="CZ44" s="621">
        <v>16.100000000000001</v>
      </c>
      <c r="DA44" s="622"/>
      <c r="DB44" s="622"/>
      <c r="DC44" s="623"/>
      <c r="DD44" s="624">
        <v>1860181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226885</v>
      </c>
      <c r="CS45" s="637"/>
      <c r="CT45" s="637"/>
      <c r="CU45" s="637"/>
      <c r="CV45" s="637"/>
      <c r="CW45" s="637"/>
      <c r="CX45" s="637"/>
      <c r="CY45" s="638"/>
      <c r="CZ45" s="621">
        <v>1.5</v>
      </c>
      <c r="DA45" s="639"/>
      <c r="DB45" s="639"/>
      <c r="DC45" s="640"/>
      <c r="DD45" s="624">
        <v>120277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2096654</v>
      </c>
      <c r="CS46" s="619"/>
      <c r="CT46" s="619"/>
      <c r="CU46" s="619"/>
      <c r="CV46" s="619"/>
      <c r="CW46" s="619"/>
      <c r="CX46" s="619"/>
      <c r="CY46" s="620"/>
      <c r="CZ46" s="621">
        <v>13.9</v>
      </c>
      <c r="DA46" s="622"/>
      <c r="DB46" s="622"/>
      <c r="DC46" s="623"/>
      <c r="DD46" s="624">
        <v>1665047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15079315</v>
      </c>
      <c r="CS49" s="603"/>
      <c r="CT49" s="603"/>
      <c r="CU49" s="603"/>
      <c r="CV49" s="603"/>
      <c r="CW49" s="603"/>
      <c r="CX49" s="603"/>
      <c r="CY49" s="604"/>
      <c r="CZ49" s="605">
        <v>100</v>
      </c>
      <c r="DA49" s="606"/>
      <c r="DB49" s="606"/>
      <c r="DC49" s="607"/>
      <c r="DD49" s="608">
        <v>11465926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sqref="A1:XFD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340</v>
      </c>
      <c r="DK2" s="1140"/>
      <c r="DL2" s="1140"/>
      <c r="DM2" s="1140"/>
      <c r="DN2" s="1140"/>
      <c r="DO2" s="1141"/>
      <c r="DP2" s="200"/>
      <c r="DQ2" s="1139" t="s">
        <v>341</v>
      </c>
      <c r="DR2" s="1140"/>
      <c r="DS2" s="1140"/>
      <c r="DT2" s="1140"/>
      <c r="DU2" s="1140"/>
      <c r="DV2" s="1140"/>
      <c r="DW2" s="1140"/>
      <c r="DX2" s="1140"/>
      <c r="DY2" s="1140"/>
      <c r="DZ2" s="114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2" t="s">
        <v>342</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344</v>
      </c>
      <c r="B5" s="1025"/>
      <c r="C5" s="1025"/>
      <c r="D5" s="1025"/>
      <c r="E5" s="1025"/>
      <c r="F5" s="1025"/>
      <c r="G5" s="1025"/>
      <c r="H5" s="1025"/>
      <c r="I5" s="1025"/>
      <c r="J5" s="1025"/>
      <c r="K5" s="1025"/>
      <c r="L5" s="1025"/>
      <c r="M5" s="1025"/>
      <c r="N5" s="1025"/>
      <c r="O5" s="1025"/>
      <c r="P5" s="1026"/>
      <c r="Q5" s="1030" t="s">
        <v>345</v>
      </c>
      <c r="R5" s="1031"/>
      <c r="S5" s="1031"/>
      <c r="T5" s="1031"/>
      <c r="U5" s="1032"/>
      <c r="V5" s="1030" t="s">
        <v>346</v>
      </c>
      <c r="W5" s="1031"/>
      <c r="X5" s="1031"/>
      <c r="Y5" s="1031"/>
      <c r="Z5" s="1032"/>
      <c r="AA5" s="1030" t="s">
        <v>347</v>
      </c>
      <c r="AB5" s="1031"/>
      <c r="AC5" s="1031"/>
      <c r="AD5" s="1031"/>
      <c r="AE5" s="1031"/>
      <c r="AF5" s="1142" t="s">
        <v>348</v>
      </c>
      <c r="AG5" s="1031"/>
      <c r="AH5" s="1031"/>
      <c r="AI5" s="1031"/>
      <c r="AJ5" s="1046"/>
      <c r="AK5" s="1031" t="s">
        <v>349</v>
      </c>
      <c r="AL5" s="1031"/>
      <c r="AM5" s="1031"/>
      <c r="AN5" s="1031"/>
      <c r="AO5" s="1032"/>
      <c r="AP5" s="1030" t="s">
        <v>350</v>
      </c>
      <c r="AQ5" s="1031"/>
      <c r="AR5" s="1031"/>
      <c r="AS5" s="1031"/>
      <c r="AT5" s="1032"/>
      <c r="AU5" s="1030" t="s">
        <v>351</v>
      </c>
      <c r="AV5" s="1031"/>
      <c r="AW5" s="1031"/>
      <c r="AX5" s="1031"/>
      <c r="AY5" s="1046"/>
      <c r="AZ5" s="207"/>
      <c r="BA5" s="207"/>
      <c r="BB5" s="207"/>
      <c r="BC5" s="207"/>
      <c r="BD5" s="207"/>
      <c r="BE5" s="208"/>
      <c r="BF5" s="208"/>
      <c r="BG5" s="208"/>
      <c r="BH5" s="208"/>
      <c r="BI5" s="208"/>
      <c r="BJ5" s="208"/>
      <c r="BK5" s="208"/>
      <c r="BL5" s="208"/>
      <c r="BM5" s="208"/>
      <c r="BN5" s="208"/>
      <c r="BO5" s="208"/>
      <c r="BP5" s="208"/>
      <c r="BQ5" s="1024" t="s">
        <v>352</v>
      </c>
      <c r="BR5" s="1025"/>
      <c r="BS5" s="1025"/>
      <c r="BT5" s="1025"/>
      <c r="BU5" s="1025"/>
      <c r="BV5" s="1025"/>
      <c r="BW5" s="1025"/>
      <c r="BX5" s="1025"/>
      <c r="BY5" s="1025"/>
      <c r="BZ5" s="1025"/>
      <c r="CA5" s="1025"/>
      <c r="CB5" s="1025"/>
      <c r="CC5" s="1025"/>
      <c r="CD5" s="1025"/>
      <c r="CE5" s="1025"/>
      <c r="CF5" s="1025"/>
      <c r="CG5" s="1026"/>
      <c r="CH5" s="1030" t="s">
        <v>353</v>
      </c>
      <c r="CI5" s="1031"/>
      <c r="CJ5" s="1031"/>
      <c r="CK5" s="1031"/>
      <c r="CL5" s="1032"/>
      <c r="CM5" s="1030" t="s">
        <v>354</v>
      </c>
      <c r="CN5" s="1031"/>
      <c r="CO5" s="1031"/>
      <c r="CP5" s="1031"/>
      <c r="CQ5" s="1032"/>
      <c r="CR5" s="1030" t="s">
        <v>355</v>
      </c>
      <c r="CS5" s="1031"/>
      <c r="CT5" s="1031"/>
      <c r="CU5" s="1031"/>
      <c r="CV5" s="1032"/>
      <c r="CW5" s="1030" t="s">
        <v>356</v>
      </c>
      <c r="CX5" s="1031"/>
      <c r="CY5" s="1031"/>
      <c r="CZ5" s="1031"/>
      <c r="DA5" s="1032"/>
      <c r="DB5" s="1030" t="s">
        <v>357</v>
      </c>
      <c r="DC5" s="1031"/>
      <c r="DD5" s="1031"/>
      <c r="DE5" s="1031"/>
      <c r="DF5" s="1032"/>
      <c r="DG5" s="1127" t="s">
        <v>358</v>
      </c>
      <c r="DH5" s="1128"/>
      <c r="DI5" s="1128"/>
      <c r="DJ5" s="1128"/>
      <c r="DK5" s="1129"/>
      <c r="DL5" s="1127" t="s">
        <v>359</v>
      </c>
      <c r="DM5" s="1128"/>
      <c r="DN5" s="1128"/>
      <c r="DO5" s="1128"/>
      <c r="DP5" s="1129"/>
      <c r="DQ5" s="1030" t="s">
        <v>360</v>
      </c>
      <c r="DR5" s="1031"/>
      <c r="DS5" s="1031"/>
      <c r="DT5" s="1031"/>
      <c r="DU5" s="1032"/>
      <c r="DV5" s="1030" t="s">
        <v>351</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x14ac:dyDescent="0.15">
      <c r="A7" s="209">
        <v>1</v>
      </c>
      <c r="B7" s="1079" t="s">
        <v>361</v>
      </c>
      <c r="C7" s="1080"/>
      <c r="D7" s="1080"/>
      <c r="E7" s="1080"/>
      <c r="F7" s="1080"/>
      <c r="G7" s="1080"/>
      <c r="H7" s="1080"/>
      <c r="I7" s="1080"/>
      <c r="J7" s="1080"/>
      <c r="K7" s="1080"/>
      <c r="L7" s="1080"/>
      <c r="M7" s="1080"/>
      <c r="N7" s="1080"/>
      <c r="O7" s="1080"/>
      <c r="P7" s="1081"/>
      <c r="Q7" s="1133">
        <v>15840</v>
      </c>
      <c r="R7" s="1134"/>
      <c r="S7" s="1134"/>
      <c r="T7" s="1134"/>
      <c r="U7" s="1134"/>
      <c r="V7" s="1134">
        <v>15079</v>
      </c>
      <c r="W7" s="1134"/>
      <c r="X7" s="1134"/>
      <c r="Y7" s="1134"/>
      <c r="Z7" s="1134"/>
      <c r="AA7" s="1134">
        <v>761</v>
      </c>
      <c r="AB7" s="1134"/>
      <c r="AC7" s="1134"/>
      <c r="AD7" s="1134"/>
      <c r="AE7" s="1135"/>
      <c r="AF7" s="1136">
        <v>601</v>
      </c>
      <c r="AG7" s="1137"/>
      <c r="AH7" s="1137"/>
      <c r="AI7" s="1137"/>
      <c r="AJ7" s="1138"/>
      <c r="AK7" s="1120">
        <v>113</v>
      </c>
      <c r="AL7" s="1121"/>
      <c r="AM7" s="1121"/>
      <c r="AN7" s="1121"/>
      <c r="AO7" s="1121"/>
      <c r="AP7" s="1121">
        <v>2557</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t="s">
        <v>540</v>
      </c>
      <c r="BT7" s="1125"/>
      <c r="BU7" s="1125"/>
      <c r="BV7" s="1125"/>
      <c r="BW7" s="1125"/>
      <c r="BX7" s="1125"/>
      <c r="BY7" s="1125"/>
      <c r="BZ7" s="1125"/>
      <c r="CA7" s="1125"/>
      <c r="CB7" s="1125"/>
      <c r="CC7" s="1125"/>
      <c r="CD7" s="1125"/>
      <c r="CE7" s="1125"/>
      <c r="CF7" s="1125"/>
      <c r="CG7" s="1126"/>
      <c r="CH7" s="1117" t="s">
        <v>538</v>
      </c>
      <c r="CI7" s="1118"/>
      <c r="CJ7" s="1118"/>
      <c r="CK7" s="1118"/>
      <c r="CL7" s="1119"/>
      <c r="CM7" s="1117">
        <v>130</v>
      </c>
      <c r="CN7" s="1118"/>
      <c r="CO7" s="1118"/>
      <c r="CP7" s="1118"/>
      <c r="CQ7" s="1119"/>
      <c r="CR7" s="1117">
        <v>100</v>
      </c>
      <c r="CS7" s="1118"/>
      <c r="CT7" s="1118"/>
      <c r="CU7" s="1118"/>
      <c r="CV7" s="1119"/>
      <c r="CW7" s="1117">
        <v>1</v>
      </c>
      <c r="CX7" s="1118"/>
      <c r="CY7" s="1118"/>
      <c r="CZ7" s="1118"/>
      <c r="DA7" s="1119"/>
      <c r="DB7" s="1117" t="s">
        <v>539</v>
      </c>
      <c r="DC7" s="1118"/>
      <c r="DD7" s="1118"/>
      <c r="DE7" s="1118"/>
      <c r="DF7" s="1119"/>
      <c r="DG7" s="1117" t="s">
        <v>539</v>
      </c>
      <c r="DH7" s="1118"/>
      <c r="DI7" s="1118"/>
      <c r="DJ7" s="1118"/>
      <c r="DK7" s="1119"/>
      <c r="DL7" s="1117" t="s">
        <v>539</v>
      </c>
      <c r="DM7" s="1118"/>
      <c r="DN7" s="1118"/>
      <c r="DO7" s="1118"/>
      <c r="DP7" s="1119"/>
      <c r="DQ7" s="1117" t="s">
        <v>538</v>
      </c>
      <c r="DR7" s="1118"/>
      <c r="DS7" s="1118"/>
      <c r="DT7" s="1118"/>
      <c r="DU7" s="1119"/>
      <c r="DV7" s="1144"/>
      <c r="DW7" s="1145"/>
      <c r="DX7" s="1145"/>
      <c r="DY7" s="1145"/>
      <c r="DZ7" s="1146"/>
      <c r="EA7" s="205"/>
    </row>
    <row r="8" spans="1:131" s="206" customFormat="1" ht="26.25" customHeight="1" x14ac:dyDescent="0.15">
      <c r="A8" s="212">
        <v>2</v>
      </c>
      <c r="B8" s="1066" t="s">
        <v>362</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v>0</v>
      </c>
      <c r="AB8" s="1073"/>
      <c r="AC8" s="1073"/>
      <c r="AD8" s="1073"/>
      <c r="AE8" s="1074"/>
      <c r="AF8" s="1048">
        <v>0</v>
      </c>
      <c r="AG8" s="1049"/>
      <c r="AH8" s="1049"/>
      <c r="AI8" s="1049"/>
      <c r="AJ8" s="1050"/>
      <c r="AK8" s="1115">
        <v>0</v>
      </c>
      <c r="AL8" s="1116"/>
      <c r="AM8" s="1116"/>
      <c r="AN8" s="1116"/>
      <c r="AO8" s="1116"/>
      <c r="AP8" s="1116">
        <v>0</v>
      </c>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t="s">
        <v>541</v>
      </c>
      <c r="BT8" s="1044"/>
      <c r="BU8" s="1044"/>
      <c r="BV8" s="1044"/>
      <c r="BW8" s="1044"/>
      <c r="BX8" s="1044"/>
      <c r="BY8" s="1044"/>
      <c r="BZ8" s="1044"/>
      <c r="CA8" s="1044"/>
      <c r="CB8" s="1044"/>
      <c r="CC8" s="1044"/>
      <c r="CD8" s="1044"/>
      <c r="CE8" s="1044"/>
      <c r="CF8" s="1044"/>
      <c r="CG8" s="1045"/>
      <c r="CH8" s="1018">
        <v>77</v>
      </c>
      <c r="CI8" s="1019"/>
      <c r="CJ8" s="1019"/>
      <c r="CK8" s="1019"/>
      <c r="CL8" s="1020"/>
      <c r="CM8" s="1018">
        <v>430</v>
      </c>
      <c r="CN8" s="1019"/>
      <c r="CO8" s="1019"/>
      <c r="CP8" s="1019"/>
      <c r="CQ8" s="1020"/>
      <c r="CR8" s="1018">
        <v>16</v>
      </c>
      <c r="CS8" s="1019"/>
      <c r="CT8" s="1019"/>
      <c r="CU8" s="1019"/>
      <c r="CV8" s="1020"/>
      <c r="CW8" s="1018" t="s">
        <v>539</v>
      </c>
      <c r="CX8" s="1019"/>
      <c r="CY8" s="1019"/>
      <c r="CZ8" s="1019"/>
      <c r="DA8" s="1020"/>
      <c r="DB8" s="1018" t="s">
        <v>539</v>
      </c>
      <c r="DC8" s="1019"/>
      <c r="DD8" s="1019"/>
      <c r="DE8" s="1019"/>
      <c r="DF8" s="1020"/>
      <c r="DG8" s="1018" t="s">
        <v>539</v>
      </c>
      <c r="DH8" s="1019"/>
      <c r="DI8" s="1019"/>
      <c r="DJ8" s="1019"/>
      <c r="DK8" s="1020"/>
      <c r="DL8" s="1018" t="s">
        <v>539</v>
      </c>
      <c r="DM8" s="1019"/>
      <c r="DN8" s="1019"/>
      <c r="DO8" s="1019"/>
      <c r="DP8" s="1020"/>
      <c r="DQ8" s="1018" t="s">
        <v>538</v>
      </c>
      <c r="DR8" s="1019"/>
      <c r="DS8" s="1019"/>
      <c r="DT8" s="1019"/>
      <c r="DU8" s="1020"/>
      <c r="DV8" s="1021"/>
      <c r="DW8" s="1022"/>
      <c r="DX8" s="1022"/>
      <c r="DY8" s="1022"/>
      <c r="DZ8" s="1023"/>
      <c r="EA8" s="205"/>
    </row>
    <row r="9" spans="1:131" s="206" customFormat="1" ht="26.25" customHeight="1" x14ac:dyDescent="0.15">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t="s">
        <v>542</v>
      </c>
      <c r="BT9" s="1044"/>
      <c r="BU9" s="1044"/>
      <c r="BV9" s="1044"/>
      <c r="BW9" s="1044"/>
      <c r="BX9" s="1044"/>
      <c r="BY9" s="1044"/>
      <c r="BZ9" s="1044"/>
      <c r="CA9" s="1044"/>
      <c r="CB9" s="1044"/>
      <c r="CC9" s="1044"/>
      <c r="CD9" s="1044"/>
      <c r="CE9" s="1044"/>
      <c r="CF9" s="1044"/>
      <c r="CG9" s="1045"/>
      <c r="CH9" s="1018">
        <v>0</v>
      </c>
      <c r="CI9" s="1019"/>
      <c r="CJ9" s="1019"/>
      <c r="CK9" s="1019"/>
      <c r="CL9" s="1020"/>
      <c r="CM9" s="1018">
        <v>6</v>
      </c>
      <c r="CN9" s="1019"/>
      <c r="CO9" s="1019"/>
      <c r="CP9" s="1019"/>
      <c r="CQ9" s="1020"/>
      <c r="CR9" s="1018">
        <v>2</v>
      </c>
      <c r="CS9" s="1019"/>
      <c r="CT9" s="1019"/>
      <c r="CU9" s="1019"/>
      <c r="CV9" s="1020"/>
      <c r="CW9" s="1018" t="s">
        <v>539</v>
      </c>
      <c r="CX9" s="1019"/>
      <c r="CY9" s="1019"/>
      <c r="CZ9" s="1019"/>
      <c r="DA9" s="1020"/>
      <c r="DB9" s="1018" t="s">
        <v>539</v>
      </c>
      <c r="DC9" s="1019"/>
      <c r="DD9" s="1019"/>
      <c r="DE9" s="1019"/>
      <c r="DF9" s="1020"/>
      <c r="DG9" s="1018" t="s">
        <v>539</v>
      </c>
      <c r="DH9" s="1019"/>
      <c r="DI9" s="1019"/>
      <c r="DJ9" s="1019"/>
      <c r="DK9" s="1020"/>
      <c r="DL9" s="1018" t="s">
        <v>539</v>
      </c>
      <c r="DM9" s="1019"/>
      <c r="DN9" s="1019"/>
      <c r="DO9" s="1019"/>
      <c r="DP9" s="1020"/>
      <c r="DQ9" s="1018" t="s">
        <v>538</v>
      </c>
      <c r="DR9" s="1019"/>
      <c r="DS9" s="1019"/>
      <c r="DT9" s="1019"/>
      <c r="DU9" s="1020"/>
      <c r="DV9" s="1021"/>
      <c r="DW9" s="1022"/>
      <c r="DX9" s="1022"/>
      <c r="DY9" s="1022"/>
      <c r="DZ9" s="1023"/>
      <c r="EA9" s="205"/>
    </row>
    <row r="10" spans="1:131" s="206"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t="s">
        <v>543</v>
      </c>
      <c r="BT10" s="1044"/>
      <c r="BU10" s="1044"/>
      <c r="BV10" s="1044"/>
      <c r="BW10" s="1044"/>
      <c r="BX10" s="1044"/>
      <c r="BY10" s="1044"/>
      <c r="BZ10" s="1044"/>
      <c r="CA10" s="1044"/>
      <c r="CB10" s="1044"/>
      <c r="CC10" s="1044"/>
      <c r="CD10" s="1044"/>
      <c r="CE10" s="1044"/>
      <c r="CF10" s="1044"/>
      <c r="CG10" s="1045"/>
      <c r="CH10" s="1018">
        <v>3</v>
      </c>
      <c r="CI10" s="1019"/>
      <c r="CJ10" s="1019"/>
      <c r="CK10" s="1019"/>
      <c r="CL10" s="1020"/>
      <c r="CM10" s="1018">
        <v>96</v>
      </c>
      <c r="CN10" s="1019"/>
      <c r="CO10" s="1019"/>
      <c r="CP10" s="1019"/>
      <c r="CQ10" s="1020"/>
      <c r="CR10" s="1018">
        <v>70</v>
      </c>
      <c r="CS10" s="1019"/>
      <c r="CT10" s="1019"/>
      <c r="CU10" s="1019"/>
      <c r="CV10" s="1020"/>
      <c r="CW10" s="1018" t="s">
        <v>539</v>
      </c>
      <c r="CX10" s="1019"/>
      <c r="CY10" s="1019"/>
      <c r="CZ10" s="1019"/>
      <c r="DA10" s="1020"/>
      <c r="DB10" s="1018" t="s">
        <v>539</v>
      </c>
      <c r="DC10" s="1019"/>
      <c r="DD10" s="1019"/>
      <c r="DE10" s="1019"/>
      <c r="DF10" s="1020"/>
      <c r="DG10" s="1018" t="s">
        <v>539</v>
      </c>
      <c r="DH10" s="1019"/>
      <c r="DI10" s="1019"/>
      <c r="DJ10" s="1019"/>
      <c r="DK10" s="1020"/>
      <c r="DL10" s="1018" t="s">
        <v>539</v>
      </c>
      <c r="DM10" s="1019"/>
      <c r="DN10" s="1019"/>
      <c r="DO10" s="1019"/>
      <c r="DP10" s="1020"/>
      <c r="DQ10" s="1018" t="s">
        <v>539</v>
      </c>
      <c r="DR10" s="1019"/>
      <c r="DS10" s="1019"/>
      <c r="DT10" s="1019"/>
      <c r="DU10" s="1020"/>
      <c r="DV10" s="1021"/>
      <c r="DW10" s="1022"/>
      <c r="DX10" s="1022"/>
      <c r="DY10" s="1022"/>
      <c r="DZ10" s="1023"/>
      <c r="EA10" s="205"/>
    </row>
    <row r="11" spans="1:131" s="206"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t="s">
        <v>544</v>
      </c>
      <c r="BT11" s="1044"/>
      <c r="BU11" s="1044"/>
      <c r="BV11" s="1044"/>
      <c r="BW11" s="1044"/>
      <c r="BX11" s="1044"/>
      <c r="BY11" s="1044"/>
      <c r="BZ11" s="1044"/>
      <c r="CA11" s="1044"/>
      <c r="CB11" s="1044"/>
      <c r="CC11" s="1044"/>
      <c r="CD11" s="1044"/>
      <c r="CE11" s="1044"/>
      <c r="CF11" s="1044"/>
      <c r="CG11" s="1045"/>
      <c r="CH11" s="1018">
        <v>21</v>
      </c>
      <c r="CI11" s="1019"/>
      <c r="CJ11" s="1019"/>
      <c r="CK11" s="1019"/>
      <c r="CL11" s="1020"/>
      <c r="CM11" s="1018">
        <v>878</v>
      </c>
      <c r="CN11" s="1019"/>
      <c r="CO11" s="1019"/>
      <c r="CP11" s="1019"/>
      <c r="CQ11" s="1020"/>
      <c r="CR11" s="1018">
        <v>24</v>
      </c>
      <c r="CS11" s="1019"/>
      <c r="CT11" s="1019"/>
      <c r="CU11" s="1019"/>
      <c r="CV11" s="1020"/>
      <c r="CW11" s="1018" t="s">
        <v>539</v>
      </c>
      <c r="CX11" s="1019"/>
      <c r="CY11" s="1019"/>
      <c r="CZ11" s="1019"/>
      <c r="DA11" s="1020"/>
      <c r="DB11" s="1018" t="s">
        <v>539</v>
      </c>
      <c r="DC11" s="1019"/>
      <c r="DD11" s="1019"/>
      <c r="DE11" s="1019"/>
      <c r="DF11" s="1020"/>
      <c r="DG11" s="1018" t="s">
        <v>539</v>
      </c>
      <c r="DH11" s="1019"/>
      <c r="DI11" s="1019"/>
      <c r="DJ11" s="1019"/>
      <c r="DK11" s="1020"/>
      <c r="DL11" s="1018" t="s">
        <v>539</v>
      </c>
      <c r="DM11" s="1019"/>
      <c r="DN11" s="1019"/>
      <c r="DO11" s="1019"/>
      <c r="DP11" s="1020"/>
      <c r="DQ11" s="1018" t="s">
        <v>539</v>
      </c>
      <c r="DR11" s="1019"/>
      <c r="DS11" s="1019"/>
      <c r="DT11" s="1019"/>
      <c r="DU11" s="1020"/>
      <c r="DV11" s="1021"/>
      <c r="DW11" s="1022"/>
      <c r="DX11" s="1022"/>
      <c r="DY11" s="1022"/>
      <c r="DZ11" s="1023"/>
      <c r="EA11" s="205"/>
    </row>
    <row r="12" spans="1:131" s="206"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363</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7">
        <v>15840</v>
      </c>
      <c r="R23" s="1098"/>
      <c r="S23" s="1098"/>
      <c r="T23" s="1098"/>
      <c r="U23" s="1098"/>
      <c r="V23" s="1098">
        <v>15079</v>
      </c>
      <c r="W23" s="1098"/>
      <c r="X23" s="1098"/>
      <c r="Y23" s="1098"/>
      <c r="Z23" s="1098"/>
      <c r="AA23" s="1098">
        <v>761</v>
      </c>
      <c r="AB23" s="1098"/>
      <c r="AC23" s="1098"/>
      <c r="AD23" s="1098"/>
      <c r="AE23" s="1099"/>
      <c r="AF23" s="1100">
        <v>601</v>
      </c>
      <c r="AG23" s="1098"/>
      <c r="AH23" s="1098"/>
      <c r="AI23" s="1098"/>
      <c r="AJ23" s="1101"/>
      <c r="AK23" s="1102"/>
      <c r="AL23" s="1103"/>
      <c r="AM23" s="1103"/>
      <c r="AN23" s="1103"/>
      <c r="AO23" s="1103"/>
      <c r="AP23" s="1098">
        <v>2557</v>
      </c>
      <c r="AQ23" s="1098"/>
      <c r="AR23" s="1098"/>
      <c r="AS23" s="1098"/>
      <c r="AT23" s="1098"/>
      <c r="AU23" s="1104"/>
      <c r="AV23" s="1104"/>
      <c r="AW23" s="1104"/>
      <c r="AX23" s="1104"/>
      <c r="AY23" s="1105"/>
      <c r="AZ23" s="1094" t="s">
        <v>109</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3" t="s">
        <v>366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2" t="s">
        <v>367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344</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8" t="s">
        <v>371</v>
      </c>
      <c r="AG26" s="1037"/>
      <c r="AH26" s="1037"/>
      <c r="AI26" s="1037"/>
      <c r="AJ26" s="1089"/>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351</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79" t="s">
        <v>376</v>
      </c>
      <c r="C28" s="1080"/>
      <c r="D28" s="1080"/>
      <c r="E28" s="1080"/>
      <c r="F28" s="1080"/>
      <c r="G28" s="1080"/>
      <c r="H28" s="1080"/>
      <c r="I28" s="1080"/>
      <c r="J28" s="1080"/>
      <c r="K28" s="1080"/>
      <c r="L28" s="1080"/>
      <c r="M28" s="1080"/>
      <c r="N28" s="1080"/>
      <c r="O28" s="1080"/>
      <c r="P28" s="1081"/>
      <c r="Q28" s="1082">
        <v>4708</v>
      </c>
      <c r="R28" s="1083"/>
      <c r="S28" s="1083"/>
      <c r="T28" s="1083"/>
      <c r="U28" s="1083"/>
      <c r="V28" s="1083">
        <v>4484</v>
      </c>
      <c r="W28" s="1083"/>
      <c r="X28" s="1083"/>
      <c r="Y28" s="1083"/>
      <c r="Z28" s="1083"/>
      <c r="AA28" s="1083">
        <v>224</v>
      </c>
      <c r="AB28" s="1083"/>
      <c r="AC28" s="1083"/>
      <c r="AD28" s="1083"/>
      <c r="AE28" s="1084"/>
      <c r="AF28" s="1085">
        <v>224</v>
      </c>
      <c r="AG28" s="1083"/>
      <c r="AH28" s="1083"/>
      <c r="AI28" s="1083"/>
      <c r="AJ28" s="1086"/>
      <c r="AK28" s="1087">
        <v>228</v>
      </c>
      <c r="AL28" s="1075"/>
      <c r="AM28" s="1075"/>
      <c r="AN28" s="1075"/>
      <c r="AO28" s="1075"/>
      <c r="AP28" s="1075" t="s">
        <v>538</v>
      </c>
      <c r="AQ28" s="1075"/>
      <c r="AR28" s="1075"/>
      <c r="AS28" s="1075"/>
      <c r="AT28" s="1075"/>
      <c r="AU28" s="1075" t="s">
        <v>539</v>
      </c>
      <c r="AV28" s="1075"/>
      <c r="AW28" s="1075"/>
      <c r="AX28" s="1075"/>
      <c r="AY28" s="1075"/>
      <c r="AZ28" s="1076" t="s">
        <v>538</v>
      </c>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6" t="s">
        <v>377</v>
      </c>
      <c r="C29" s="1067"/>
      <c r="D29" s="1067"/>
      <c r="E29" s="1067"/>
      <c r="F29" s="1067"/>
      <c r="G29" s="1067"/>
      <c r="H29" s="1067"/>
      <c r="I29" s="1067"/>
      <c r="J29" s="1067"/>
      <c r="K29" s="1067"/>
      <c r="L29" s="1067"/>
      <c r="M29" s="1067"/>
      <c r="N29" s="1067"/>
      <c r="O29" s="1067"/>
      <c r="P29" s="1068"/>
      <c r="Q29" s="1072">
        <v>2524</v>
      </c>
      <c r="R29" s="1073"/>
      <c r="S29" s="1073"/>
      <c r="T29" s="1073"/>
      <c r="U29" s="1073"/>
      <c r="V29" s="1073">
        <v>2413</v>
      </c>
      <c r="W29" s="1073"/>
      <c r="X29" s="1073"/>
      <c r="Y29" s="1073"/>
      <c r="Z29" s="1073"/>
      <c r="AA29" s="1073">
        <v>111</v>
      </c>
      <c r="AB29" s="1073"/>
      <c r="AC29" s="1073"/>
      <c r="AD29" s="1073"/>
      <c r="AE29" s="1074"/>
      <c r="AF29" s="1048">
        <v>111</v>
      </c>
      <c r="AG29" s="1049"/>
      <c r="AH29" s="1049"/>
      <c r="AI29" s="1049"/>
      <c r="AJ29" s="1050"/>
      <c r="AK29" s="1006">
        <v>344</v>
      </c>
      <c r="AL29" s="997"/>
      <c r="AM29" s="997"/>
      <c r="AN29" s="997"/>
      <c r="AO29" s="997"/>
      <c r="AP29" s="997" t="s">
        <v>538</v>
      </c>
      <c r="AQ29" s="997"/>
      <c r="AR29" s="997"/>
      <c r="AS29" s="997"/>
      <c r="AT29" s="997"/>
      <c r="AU29" s="997" t="s">
        <v>538</v>
      </c>
      <c r="AV29" s="997"/>
      <c r="AW29" s="997"/>
      <c r="AX29" s="997"/>
      <c r="AY29" s="997"/>
      <c r="AZ29" s="1071" t="s">
        <v>539</v>
      </c>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6" t="s">
        <v>378</v>
      </c>
      <c r="C30" s="1067"/>
      <c r="D30" s="1067"/>
      <c r="E30" s="1067"/>
      <c r="F30" s="1067"/>
      <c r="G30" s="1067"/>
      <c r="H30" s="1067"/>
      <c r="I30" s="1067"/>
      <c r="J30" s="1067"/>
      <c r="K30" s="1067"/>
      <c r="L30" s="1067"/>
      <c r="M30" s="1067"/>
      <c r="N30" s="1067"/>
      <c r="O30" s="1067"/>
      <c r="P30" s="1068"/>
      <c r="Q30" s="1072">
        <v>284</v>
      </c>
      <c r="R30" s="1073"/>
      <c r="S30" s="1073"/>
      <c r="T30" s="1073"/>
      <c r="U30" s="1073"/>
      <c r="V30" s="1073">
        <v>276</v>
      </c>
      <c r="W30" s="1073"/>
      <c r="X30" s="1073"/>
      <c r="Y30" s="1073"/>
      <c r="Z30" s="1073"/>
      <c r="AA30" s="1073">
        <v>7</v>
      </c>
      <c r="AB30" s="1073"/>
      <c r="AC30" s="1073"/>
      <c r="AD30" s="1073"/>
      <c r="AE30" s="1074"/>
      <c r="AF30" s="1048">
        <v>7</v>
      </c>
      <c r="AG30" s="1049"/>
      <c r="AH30" s="1049"/>
      <c r="AI30" s="1049"/>
      <c r="AJ30" s="1050"/>
      <c r="AK30" s="1006">
        <v>52</v>
      </c>
      <c r="AL30" s="997"/>
      <c r="AM30" s="997"/>
      <c r="AN30" s="997"/>
      <c r="AO30" s="997"/>
      <c r="AP30" s="997" t="s">
        <v>538</v>
      </c>
      <c r="AQ30" s="997"/>
      <c r="AR30" s="997"/>
      <c r="AS30" s="997"/>
      <c r="AT30" s="997"/>
      <c r="AU30" s="997" t="s">
        <v>539</v>
      </c>
      <c r="AV30" s="997"/>
      <c r="AW30" s="997"/>
      <c r="AX30" s="997"/>
      <c r="AY30" s="997"/>
      <c r="AZ30" s="1071" t="s">
        <v>538</v>
      </c>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6" t="s">
        <v>379</v>
      </c>
      <c r="C31" s="1067"/>
      <c r="D31" s="1067"/>
      <c r="E31" s="1067"/>
      <c r="F31" s="1067"/>
      <c r="G31" s="1067"/>
      <c r="H31" s="1067"/>
      <c r="I31" s="1067"/>
      <c r="J31" s="1067"/>
      <c r="K31" s="1067"/>
      <c r="L31" s="1067"/>
      <c r="M31" s="1067"/>
      <c r="N31" s="1067"/>
      <c r="O31" s="1067"/>
      <c r="P31" s="1068"/>
      <c r="Q31" s="1072">
        <v>1002</v>
      </c>
      <c r="R31" s="1073"/>
      <c r="S31" s="1073"/>
      <c r="T31" s="1073"/>
      <c r="U31" s="1073"/>
      <c r="V31" s="1073">
        <v>1002</v>
      </c>
      <c r="W31" s="1073"/>
      <c r="X31" s="1073"/>
      <c r="Y31" s="1073"/>
      <c r="Z31" s="1073"/>
      <c r="AA31" s="1073">
        <v>0</v>
      </c>
      <c r="AB31" s="1073"/>
      <c r="AC31" s="1073"/>
      <c r="AD31" s="1073"/>
      <c r="AE31" s="1074"/>
      <c r="AF31" s="1048">
        <v>558</v>
      </c>
      <c r="AG31" s="1049"/>
      <c r="AH31" s="1049"/>
      <c r="AI31" s="1049"/>
      <c r="AJ31" s="1050"/>
      <c r="AK31" s="1006">
        <v>270</v>
      </c>
      <c r="AL31" s="997"/>
      <c r="AM31" s="997"/>
      <c r="AN31" s="997"/>
      <c r="AO31" s="997"/>
      <c r="AP31" s="997">
        <v>381</v>
      </c>
      <c r="AQ31" s="997"/>
      <c r="AR31" s="997"/>
      <c r="AS31" s="997"/>
      <c r="AT31" s="997"/>
      <c r="AU31" s="997">
        <v>138</v>
      </c>
      <c r="AV31" s="997"/>
      <c r="AW31" s="997"/>
      <c r="AX31" s="997"/>
      <c r="AY31" s="997"/>
      <c r="AZ31" s="1071" t="s">
        <v>538</v>
      </c>
      <c r="BA31" s="1071"/>
      <c r="BB31" s="1071"/>
      <c r="BC31" s="1071"/>
      <c r="BD31" s="1071"/>
      <c r="BE31" s="1061" t="s">
        <v>380</v>
      </c>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6" t="s">
        <v>381</v>
      </c>
      <c r="C32" s="1067"/>
      <c r="D32" s="1067"/>
      <c r="E32" s="1067"/>
      <c r="F32" s="1067"/>
      <c r="G32" s="1067"/>
      <c r="H32" s="1067"/>
      <c r="I32" s="1067"/>
      <c r="J32" s="1067"/>
      <c r="K32" s="1067"/>
      <c r="L32" s="1067"/>
      <c r="M32" s="1067"/>
      <c r="N32" s="1067"/>
      <c r="O32" s="1067"/>
      <c r="P32" s="1068"/>
      <c r="Q32" s="1072">
        <v>4304</v>
      </c>
      <c r="R32" s="1073"/>
      <c r="S32" s="1073"/>
      <c r="T32" s="1073"/>
      <c r="U32" s="1073"/>
      <c r="V32" s="1073">
        <v>4732</v>
      </c>
      <c r="W32" s="1073"/>
      <c r="X32" s="1073"/>
      <c r="Y32" s="1073"/>
      <c r="Z32" s="1073"/>
      <c r="AA32" s="1073">
        <v>-428</v>
      </c>
      <c r="AB32" s="1073"/>
      <c r="AC32" s="1073"/>
      <c r="AD32" s="1073"/>
      <c r="AE32" s="1074"/>
      <c r="AF32" s="1048">
        <v>1129</v>
      </c>
      <c r="AG32" s="1049"/>
      <c r="AH32" s="1049"/>
      <c r="AI32" s="1049"/>
      <c r="AJ32" s="1050"/>
      <c r="AK32" s="1006">
        <v>748</v>
      </c>
      <c r="AL32" s="997"/>
      <c r="AM32" s="997"/>
      <c r="AN32" s="997"/>
      <c r="AO32" s="997"/>
      <c r="AP32" s="997" t="s">
        <v>539</v>
      </c>
      <c r="AQ32" s="997"/>
      <c r="AR32" s="997"/>
      <c r="AS32" s="997"/>
      <c r="AT32" s="997"/>
      <c r="AU32" s="997" t="s">
        <v>539</v>
      </c>
      <c r="AV32" s="997"/>
      <c r="AW32" s="997"/>
      <c r="AX32" s="997"/>
      <c r="AY32" s="997"/>
      <c r="AZ32" s="1071" t="s">
        <v>538</v>
      </c>
      <c r="BA32" s="1071"/>
      <c r="BB32" s="1071"/>
      <c r="BC32" s="1071"/>
      <c r="BD32" s="1071"/>
      <c r="BE32" s="1061" t="s">
        <v>380</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6" t="s">
        <v>382</v>
      </c>
      <c r="C33" s="1067"/>
      <c r="D33" s="1067"/>
      <c r="E33" s="1067"/>
      <c r="F33" s="1067"/>
      <c r="G33" s="1067"/>
      <c r="H33" s="1067"/>
      <c r="I33" s="1067"/>
      <c r="J33" s="1067"/>
      <c r="K33" s="1067"/>
      <c r="L33" s="1067"/>
      <c r="M33" s="1067"/>
      <c r="N33" s="1067"/>
      <c r="O33" s="1067"/>
      <c r="P33" s="1068"/>
      <c r="Q33" s="1072">
        <v>350</v>
      </c>
      <c r="R33" s="1073"/>
      <c r="S33" s="1073"/>
      <c r="T33" s="1073"/>
      <c r="U33" s="1073"/>
      <c r="V33" s="1073">
        <v>342</v>
      </c>
      <c r="W33" s="1073"/>
      <c r="X33" s="1073"/>
      <c r="Y33" s="1073"/>
      <c r="Z33" s="1073"/>
      <c r="AA33" s="1073">
        <v>8</v>
      </c>
      <c r="AB33" s="1073"/>
      <c r="AC33" s="1073"/>
      <c r="AD33" s="1073"/>
      <c r="AE33" s="1074"/>
      <c r="AF33" s="1048">
        <v>8</v>
      </c>
      <c r="AG33" s="1049"/>
      <c r="AH33" s="1049"/>
      <c r="AI33" s="1049"/>
      <c r="AJ33" s="1050"/>
      <c r="AK33" s="1006">
        <v>245</v>
      </c>
      <c r="AL33" s="997"/>
      <c r="AM33" s="997"/>
      <c r="AN33" s="997"/>
      <c r="AO33" s="997"/>
      <c r="AP33" s="997">
        <v>1468</v>
      </c>
      <c r="AQ33" s="997"/>
      <c r="AR33" s="997"/>
      <c r="AS33" s="997"/>
      <c r="AT33" s="997"/>
      <c r="AU33" s="997">
        <v>1315</v>
      </c>
      <c r="AV33" s="997"/>
      <c r="AW33" s="997"/>
      <c r="AX33" s="997"/>
      <c r="AY33" s="997"/>
      <c r="AZ33" s="1071" t="s">
        <v>538</v>
      </c>
      <c r="BA33" s="1071"/>
      <c r="BB33" s="1071"/>
      <c r="BC33" s="1071"/>
      <c r="BD33" s="1071"/>
      <c r="BE33" s="1061" t="s">
        <v>383</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6" t="s">
        <v>384</v>
      </c>
      <c r="C34" s="1067"/>
      <c r="D34" s="1067"/>
      <c r="E34" s="1067"/>
      <c r="F34" s="1067"/>
      <c r="G34" s="1067"/>
      <c r="H34" s="1067"/>
      <c r="I34" s="1067"/>
      <c r="J34" s="1067"/>
      <c r="K34" s="1067"/>
      <c r="L34" s="1067"/>
      <c r="M34" s="1067"/>
      <c r="N34" s="1067"/>
      <c r="O34" s="1067"/>
      <c r="P34" s="1068"/>
      <c r="Q34" s="1072">
        <v>615</v>
      </c>
      <c r="R34" s="1073"/>
      <c r="S34" s="1073"/>
      <c r="T34" s="1073"/>
      <c r="U34" s="1073"/>
      <c r="V34" s="1073">
        <v>589</v>
      </c>
      <c r="W34" s="1073"/>
      <c r="X34" s="1073"/>
      <c r="Y34" s="1073"/>
      <c r="Z34" s="1073"/>
      <c r="AA34" s="1073">
        <v>26</v>
      </c>
      <c r="AB34" s="1073"/>
      <c r="AC34" s="1073"/>
      <c r="AD34" s="1073"/>
      <c r="AE34" s="1074"/>
      <c r="AF34" s="1048">
        <v>21</v>
      </c>
      <c r="AG34" s="1049"/>
      <c r="AH34" s="1049"/>
      <c r="AI34" s="1049"/>
      <c r="AJ34" s="1050"/>
      <c r="AK34" s="1006">
        <v>398</v>
      </c>
      <c r="AL34" s="997"/>
      <c r="AM34" s="997"/>
      <c r="AN34" s="997"/>
      <c r="AO34" s="997"/>
      <c r="AP34" s="997">
        <v>3229</v>
      </c>
      <c r="AQ34" s="997"/>
      <c r="AR34" s="997"/>
      <c r="AS34" s="997"/>
      <c r="AT34" s="997"/>
      <c r="AU34" s="997">
        <v>2780</v>
      </c>
      <c r="AV34" s="997"/>
      <c r="AW34" s="997"/>
      <c r="AX34" s="997"/>
      <c r="AY34" s="997"/>
      <c r="AZ34" s="1071" t="s">
        <v>538</v>
      </c>
      <c r="BA34" s="1071"/>
      <c r="BB34" s="1071"/>
      <c r="BC34" s="1071"/>
      <c r="BD34" s="1071"/>
      <c r="BE34" s="1061" t="s">
        <v>383</v>
      </c>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6"/>
      <c r="AL35" s="997"/>
      <c r="AM35" s="997"/>
      <c r="AN35" s="997"/>
      <c r="AO35" s="997"/>
      <c r="AP35" s="997"/>
      <c r="AQ35" s="997"/>
      <c r="AR35" s="997"/>
      <c r="AS35" s="997"/>
      <c r="AT35" s="997"/>
      <c r="AU35" s="997"/>
      <c r="AV35" s="997"/>
      <c r="AW35" s="997"/>
      <c r="AX35" s="997"/>
      <c r="AY35" s="997"/>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6"/>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6"/>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6"/>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2058</v>
      </c>
      <c r="AG63" s="985"/>
      <c r="AH63" s="985"/>
      <c r="AI63" s="985"/>
      <c r="AJ63" s="1059"/>
      <c r="AK63" s="1060"/>
      <c r="AL63" s="989"/>
      <c r="AM63" s="989"/>
      <c r="AN63" s="989"/>
      <c r="AO63" s="989"/>
      <c r="AP63" s="985">
        <v>5078</v>
      </c>
      <c r="AQ63" s="985"/>
      <c r="AR63" s="985"/>
      <c r="AS63" s="985"/>
      <c r="AT63" s="985"/>
      <c r="AU63" s="985">
        <v>4233</v>
      </c>
      <c r="AV63" s="985"/>
      <c r="AW63" s="985"/>
      <c r="AX63" s="985"/>
      <c r="AY63" s="985"/>
      <c r="AZ63" s="1054"/>
      <c r="BA63" s="1054"/>
      <c r="BB63" s="1054"/>
      <c r="BC63" s="1054"/>
      <c r="BD63" s="1054"/>
      <c r="BE63" s="986"/>
      <c r="BF63" s="986"/>
      <c r="BG63" s="986"/>
      <c r="BH63" s="986"/>
      <c r="BI63" s="987"/>
      <c r="BJ63" s="1055" t="s">
        <v>109</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368</v>
      </c>
      <c r="R66" s="1031"/>
      <c r="S66" s="1031"/>
      <c r="T66" s="1031"/>
      <c r="U66" s="1032"/>
      <c r="V66" s="1030" t="s">
        <v>369</v>
      </c>
      <c r="W66" s="1031"/>
      <c r="X66" s="1031"/>
      <c r="Y66" s="1031"/>
      <c r="Z66" s="1032"/>
      <c r="AA66" s="1030" t="s">
        <v>370</v>
      </c>
      <c r="AB66" s="1031"/>
      <c r="AC66" s="1031"/>
      <c r="AD66" s="1031"/>
      <c r="AE66" s="1032"/>
      <c r="AF66" s="1036" t="s">
        <v>371</v>
      </c>
      <c r="AG66" s="1037"/>
      <c r="AH66" s="1037"/>
      <c r="AI66" s="1037"/>
      <c r="AJ66" s="1038"/>
      <c r="AK66" s="1030" t="s">
        <v>372</v>
      </c>
      <c r="AL66" s="1025"/>
      <c r="AM66" s="1025"/>
      <c r="AN66" s="1025"/>
      <c r="AO66" s="1026"/>
      <c r="AP66" s="1030" t="s">
        <v>373</v>
      </c>
      <c r="AQ66" s="1031"/>
      <c r="AR66" s="1031"/>
      <c r="AS66" s="1031"/>
      <c r="AT66" s="1032"/>
      <c r="AU66" s="1030" t="s">
        <v>389</v>
      </c>
      <c r="AV66" s="1031"/>
      <c r="AW66" s="1031"/>
      <c r="AX66" s="1031"/>
      <c r="AY66" s="1032"/>
      <c r="AZ66" s="1030" t="s">
        <v>351</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547</v>
      </c>
      <c r="C68" s="1015"/>
      <c r="D68" s="1015"/>
      <c r="E68" s="1015"/>
      <c r="F68" s="1015"/>
      <c r="G68" s="1015"/>
      <c r="H68" s="1015"/>
      <c r="I68" s="1015"/>
      <c r="J68" s="1015"/>
      <c r="K68" s="1015"/>
      <c r="L68" s="1015"/>
      <c r="M68" s="1015"/>
      <c r="N68" s="1015"/>
      <c r="O68" s="1015"/>
      <c r="P68" s="1016"/>
      <c r="Q68" s="1017">
        <v>125</v>
      </c>
      <c r="R68" s="1008"/>
      <c r="S68" s="1008"/>
      <c r="T68" s="1008"/>
      <c r="U68" s="1008"/>
      <c r="V68" s="1008">
        <v>119</v>
      </c>
      <c r="W68" s="1008"/>
      <c r="X68" s="1008"/>
      <c r="Y68" s="1008"/>
      <c r="Z68" s="1008"/>
      <c r="AA68" s="1008">
        <v>6</v>
      </c>
      <c r="AB68" s="1008"/>
      <c r="AC68" s="1008"/>
      <c r="AD68" s="1008"/>
      <c r="AE68" s="1008"/>
      <c r="AF68" s="1008">
        <v>6</v>
      </c>
      <c r="AG68" s="1008"/>
      <c r="AH68" s="1008"/>
      <c r="AI68" s="1008"/>
      <c r="AJ68" s="1008"/>
      <c r="AK68" s="1008" t="s">
        <v>538</v>
      </c>
      <c r="AL68" s="1008"/>
      <c r="AM68" s="1008"/>
      <c r="AN68" s="1008"/>
      <c r="AO68" s="1008"/>
      <c r="AP68" s="1008" t="s">
        <v>539</v>
      </c>
      <c r="AQ68" s="1008"/>
      <c r="AR68" s="1008"/>
      <c r="AS68" s="1008"/>
      <c r="AT68" s="1008"/>
      <c r="AU68" s="1009" t="s">
        <v>538</v>
      </c>
      <c r="AV68" s="1010"/>
      <c r="AW68" s="1010"/>
      <c r="AX68" s="1010"/>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551</v>
      </c>
      <c r="C69" s="1001"/>
      <c r="D69" s="1001"/>
      <c r="E69" s="1001"/>
      <c r="F69" s="1001"/>
      <c r="G69" s="1001"/>
      <c r="H69" s="1001"/>
      <c r="I69" s="1001"/>
      <c r="J69" s="1001"/>
      <c r="K69" s="1001"/>
      <c r="L69" s="1001"/>
      <c r="M69" s="1001"/>
      <c r="N69" s="1001"/>
      <c r="O69" s="1001"/>
      <c r="P69" s="1002"/>
      <c r="Q69" s="1003">
        <v>158</v>
      </c>
      <c r="R69" s="997"/>
      <c r="S69" s="997"/>
      <c r="T69" s="997"/>
      <c r="U69" s="997"/>
      <c r="V69" s="997">
        <v>151</v>
      </c>
      <c r="W69" s="997"/>
      <c r="X69" s="997"/>
      <c r="Y69" s="997"/>
      <c r="Z69" s="997"/>
      <c r="AA69" s="997">
        <v>7</v>
      </c>
      <c r="AB69" s="997"/>
      <c r="AC69" s="997"/>
      <c r="AD69" s="997"/>
      <c r="AE69" s="997"/>
      <c r="AF69" s="997">
        <v>7</v>
      </c>
      <c r="AG69" s="997"/>
      <c r="AH69" s="997"/>
      <c r="AI69" s="997"/>
      <c r="AJ69" s="997"/>
      <c r="AK69" s="997" t="s">
        <v>538</v>
      </c>
      <c r="AL69" s="997"/>
      <c r="AM69" s="997"/>
      <c r="AN69" s="997"/>
      <c r="AO69" s="997"/>
      <c r="AP69" s="997">
        <v>19</v>
      </c>
      <c r="AQ69" s="997"/>
      <c r="AR69" s="997"/>
      <c r="AS69" s="997"/>
      <c r="AT69" s="997"/>
      <c r="AU69" s="1004" t="s">
        <v>539</v>
      </c>
      <c r="AV69" s="1005"/>
      <c r="AW69" s="1005"/>
      <c r="AX69" s="1005"/>
      <c r="AY69" s="1006"/>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549</v>
      </c>
      <c r="C70" s="1001"/>
      <c r="D70" s="1001"/>
      <c r="E70" s="1001"/>
      <c r="F70" s="1001"/>
      <c r="G70" s="1001"/>
      <c r="H70" s="1001"/>
      <c r="I70" s="1001"/>
      <c r="J70" s="1001"/>
      <c r="K70" s="1001"/>
      <c r="L70" s="1001"/>
      <c r="M70" s="1001"/>
      <c r="N70" s="1001"/>
      <c r="O70" s="1001"/>
      <c r="P70" s="1002"/>
      <c r="Q70" s="1003">
        <v>485</v>
      </c>
      <c r="R70" s="997"/>
      <c r="S70" s="997"/>
      <c r="T70" s="997"/>
      <c r="U70" s="997"/>
      <c r="V70" s="997">
        <v>427</v>
      </c>
      <c r="W70" s="997"/>
      <c r="X70" s="997"/>
      <c r="Y70" s="997"/>
      <c r="Z70" s="997"/>
      <c r="AA70" s="997">
        <v>58</v>
      </c>
      <c r="AB70" s="997"/>
      <c r="AC70" s="997"/>
      <c r="AD70" s="997"/>
      <c r="AE70" s="997"/>
      <c r="AF70" s="997">
        <v>58</v>
      </c>
      <c r="AG70" s="997"/>
      <c r="AH70" s="997"/>
      <c r="AI70" s="997"/>
      <c r="AJ70" s="997"/>
      <c r="AK70" s="997" t="s">
        <v>538</v>
      </c>
      <c r="AL70" s="997"/>
      <c r="AM70" s="997"/>
      <c r="AN70" s="997"/>
      <c r="AO70" s="997"/>
      <c r="AP70" s="997" t="s">
        <v>539</v>
      </c>
      <c r="AQ70" s="997"/>
      <c r="AR70" s="997"/>
      <c r="AS70" s="997"/>
      <c r="AT70" s="997"/>
      <c r="AU70" s="1004" t="s">
        <v>539</v>
      </c>
      <c r="AV70" s="1005"/>
      <c r="AW70" s="1005"/>
      <c r="AX70" s="1005"/>
      <c r="AY70" s="1006"/>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548</v>
      </c>
      <c r="C71" s="1001"/>
      <c r="D71" s="1001"/>
      <c r="E71" s="1001"/>
      <c r="F71" s="1001"/>
      <c r="G71" s="1001"/>
      <c r="H71" s="1001"/>
      <c r="I71" s="1001"/>
      <c r="J71" s="1001"/>
      <c r="K71" s="1001"/>
      <c r="L71" s="1001"/>
      <c r="M71" s="1001"/>
      <c r="N71" s="1001"/>
      <c r="O71" s="1001"/>
      <c r="P71" s="1002"/>
      <c r="Q71" s="1003">
        <v>4968</v>
      </c>
      <c r="R71" s="997"/>
      <c r="S71" s="997"/>
      <c r="T71" s="997"/>
      <c r="U71" s="997"/>
      <c r="V71" s="997">
        <v>4821</v>
      </c>
      <c r="W71" s="997"/>
      <c r="X71" s="997"/>
      <c r="Y71" s="997"/>
      <c r="Z71" s="997"/>
      <c r="AA71" s="997">
        <v>147</v>
      </c>
      <c r="AB71" s="997"/>
      <c r="AC71" s="997"/>
      <c r="AD71" s="997"/>
      <c r="AE71" s="997"/>
      <c r="AF71" s="997">
        <v>147</v>
      </c>
      <c r="AG71" s="997"/>
      <c r="AH71" s="997"/>
      <c r="AI71" s="997"/>
      <c r="AJ71" s="997"/>
      <c r="AK71" s="997">
        <v>300</v>
      </c>
      <c r="AL71" s="997"/>
      <c r="AM71" s="997"/>
      <c r="AN71" s="997"/>
      <c r="AO71" s="997"/>
      <c r="AP71" s="997" t="s">
        <v>539</v>
      </c>
      <c r="AQ71" s="997"/>
      <c r="AR71" s="997"/>
      <c r="AS71" s="997"/>
      <c r="AT71" s="997"/>
      <c r="AU71" s="1004" t="s">
        <v>538</v>
      </c>
      <c r="AV71" s="1005"/>
      <c r="AW71" s="1005"/>
      <c r="AX71" s="1005"/>
      <c r="AY71" s="1006"/>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1098</v>
      </c>
      <c r="R72" s="997"/>
      <c r="S72" s="997"/>
      <c r="T72" s="997"/>
      <c r="U72" s="997"/>
      <c r="V72" s="997">
        <v>974</v>
      </c>
      <c r="W72" s="997"/>
      <c r="X72" s="997"/>
      <c r="Y72" s="997"/>
      <c r="Z72" s="997"/>
      <c r="AA72" s="997">
        <v>124</v>
      </c>
      <c r="AB72" s="997"/>
      <c r="AC72" s="997"/>
      <c r="AD72" s="997"/>
      <c r="AE72" s="997"/>
      <c r="AF72" s="997">
        <v>124</v>
      </c>
      <c r="AG72" s="997"/>
      <c r="AH72" s="997"/>
      <c r="AI72" s="997"/>
      <c r="AJ72" s="997"/>
      <c r="AK72" s="997" t="s">
        <v>539</v>
      </c>
      <c r="AL72" s="997"/>
      <c r="AM72" s="997"/>
      <c r="AN72" s="997"/>
      <c r="AO72" s="997"/>
      <c r="AP72" s="997">
        <v>1</v>
      </c>
      <c r="AQ72" s="997"/>
      <c r="AR72" s="997"/>
      <c r="AS72" s="997"/>
      <c r="AT72" s="997"/>
      <c r="AU72" s="1004" t="s">
        <v>539</v>
      </c>
      <c r="AV72" s="1005"/>
      <c r="AW72" s="1005"/>
      <c r="AX72" s="1005"/>
      <c r="AY72" s="1006"/>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552</v>
      </c>
      <c r="C73" s="1001"/>
      <c r="D73" s="1001"/>
      <c r="E73" s="1001"/>
      <c r="F73" s="1001"/>
      <c r="G73" s="1001"/>
      <c r="H73" s="1001"/>
      <c r="I73" s="1001"/>
      <c r="J73" s="1001"/>
      <c r="K73" s="1001"/>
      <c r="L73" s="1001"/>
      <c r="M73" s="1001"/>
      <c r="N73" s="1001"/>
      <c r="O73" s="1001"/>
      <c r="P73" s="1002"/>
      <c r="Q73" s="1003">
        <v>140</v>
      </c>
      <c r="R73" s="997"/>
      <c r="S73" s="997"/>
      <c r="T73" s="997"/>
      <c r="U73" s="997"/>
      <c r="V73" s="997">
        <v>133</v>
      </c>
      <c r="W73" s="997"/>
      <c r="X73" s="997"/>
      <c r="Y73" s="997"/>
      <c r="Z73" s="997"/>
      <c r="AA73" s="997">
        <v>7</v>
      </c>
      <c r="AB73" s="997"/>
      <c r="AC73" s="997"/>
      <c r="AD73" s="997"/>
      <c r="AE73" s="997"/>
      <c r="AF73" s="997">
        <v>7</v>
      </c>
      <c r="AG73" s="997"/>
      <c r="AH73" s="997"/>
      <c r="AI73" s="997"/>
      <c r="AJ73" s="997"/>
      <c r="AK73" s="997" t="s">
        <v>539</v>
      </c>
      <c r="AL73" s="997"/>
      <c r="AM73" s="997"/>
      <c r="AN73" s="997"/>
      <c r="AO73" s="997"/>
      <c r="AP73" s="997">
        <v>148</v>
      </c>
      <c r="AQ73" s="997"/>
      <c r="AR73" s="997"/>
      <c r="AS73" s="997"/>
      <c r="AT73" s="997"/>
      <c r="AU73" s="1004" t="s">
        <v>538</v>
      </c>
      <c r="AV73" s="1005"/>
      <c r="AW73" s="1005"/>
      <c r="AX73" s="1005"/>
      <c r="AY73" s="1006"/>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553</v>
      </c>
      <c r="C74" s="1001"/>
      <c r="D74" s="1001"/>
      <c r="E74" s="1001"/>
      <c r="F74" s="1001"/>
      <c r="G74" s="1001"/>
      <c r="H74" s="1001"/>
      <c r="I74" s="1001"/>
      <c r="J74" s="1001"/>
      <c r="K74" s="1001"/>
      <c r="L74" s="1001"/>
      <c r="M74" s="1001"/>
      <c r="N74" s="1001"/>
      <c r="O74" s="1001"/>
      <c r="P74" s="1002"/>
      <c r="Q74" s="1003">
        <v>690</v>
      </c>
      <c r="R74" s="997"/>
      <c r="S74" s="997"/>
      <c r="T74" s="997"/>
      <c r="U74" s="997"/>
      <c r="V74" s="997">
        <v>622</v>
      </c>
      <c r="W74" s="997"/>
      <c r="X74" s="997"/>
      <c r="Y74" s="997"/>
      <c r="Z74" s="997"/>
      <c r="AA74" s="997">
        <v>68</v>
      </c>
      <c r="AB74" s="997"/>
      <c r="AC74" s="997"/>
      <c r="AD74" s="997"/>
      <c r="AE74" s="997"/>
      <c r="AF74" s="997">
        <v>61</v>
      </c>
      <c r="AG74" s="997"/>
      <c r="AH74" s="997"/>
      <c r="AI74" s="997"/>
      <c r="AJ74" s="997"/>
      <c r="AK74" s="997" t="s">
        <v>539</v>
      </c>
      <c r="AL74" s="997"/>
      <c r="AM74" s="997"/>
      <c r="AN74" s="997"/>
      <c r="AO74" s="997"/>
      <c r="AP74" s="997" t="s">
        <v>539</v>
      </c>
      <c r="AQ74" s="997"/>
      <c r="AR74" s="997"/>
      <c r="AS74" s="997"/>
      <c r="AT74" s="997"/>
      <c r="AU74" s="1004" t="s">
        <v>539</v>
      </c>
      <c r="AV74" s="1005"/>
      <c r="AW74" s="1005"/>
      <c r="AX74" s="1005"/>
      <c r="AY74" s="1006"/>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554</v>
      </c>
      <c r="C75" s="1001"/>
      <c r="D75" s="1001"/>
      <c r="E75" s="1001"/>
      <c r="F75" s="1001"/>
      <c r="G75" s="1001"/>
      <c r="H75" s="1001"/>
      <c r="I75" s="1001"/>
      <c r="J75" s="1001"/>
      <c r="K75" s="1001"/>
      <c r="L75" s="1001"/>
      <c r="M75" s="1001"/>
      <c r="N75" s="1001"/>
      <c r="O75" s="1001"/>
      <c r="P75" s="1002"/>
      <c r="Q75" s="1007">
        <v>418</v>
      </c>
      <c r="R75" s="1005"/>
      <c r="S75" s="1005"/>
      <c r="T75" s="1005"/>
      <c r="U75" s="1006"/>
      <c r="V75" s="1004">
        <v>396</v>
      </c>
      <c r="W75" s="1005"/>
      <c r="X75" s="1005"/>
      <c r="Y75" s="1005"/>
      <c r="Z75" s="1006"/>
      <c r="AA75" s="1004">
        <v>22</v>
      </c>
      <c r="AB75" s="1005"/>
      <c r="AC75" s="1005"/>
      <c r="AD75" s="1005"/>
      <c r="AE75" s="1006"/>
      <c r="AF75" s="1004">
        <v>22</v>
      </c>
      <c r="AG75" s="1005"/>
      <c r="AH75" s="1005"/>
      <c r="AI75" s="1005"/>
      <c r="AJ75" s="1006"/>
      <c r="AK75" s="1004">
        <v>53</v>
      </c>
      <c r="AL75" s="1005"/>
      <c r="AM75" s="1005"/>
      <c r="AN75" s="1005"/>
      <c r="AO75" s="1006"/>
      <c r="AP75" s="1004" t="s">
        <v>538</v>
      </c>
      <c r="AQ75" s="1005"/>
      <c r="AR75" s="1005"/>
      <c r="AS75" s="1005"/>
      <c r="AT75" s="1006"/>
      <c r="AU75" s="1004" t="s">
        <v>538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545</v>
      </c>
      <c r="C76" s="1001"/>
      <c r="D76" s="1001"/>
      <c r="E76" s="1001"/>
      <c r="F76" s="1001"/>
      <c r="G76" s="1001"/>
      <c r="H76" s="1001"/>
      <c r="I76" s="1001"/>
      <c r="J76" s="1001"/>
      <c r="K76" s="1001"/>
      <c r="L76" s="1001"/>
      <c r="M76" s="1001"/>
      <c r="N76" s="1001"/>
      <c r="O76" s="1001"/>
      <c r="P76" s="1002"/>
      <c r="Q76" s="1007">
        <v>2150</v>
      </c>
      <c r="R76" s="1005"/>
      <c r="S76" s="1005"/>
      <c r="T76" s="1005"/>
      <c r="U76" s="1006"/>
      <c r="V76" s="1004">
        <v>2141</v>
      </c>
      <c r="W76" s="1005"/>
      <c r="X76" s="1005"/>
      <c r="Y76" s="1005"/>
      <c r="Z76" s="1006"/>
      <c r="AA76" s="1004">
        <v>10</v>
      </c>
      <c r="AB76" s="1005"/>
      <c r="AC76" s="1005"/>
      <c r="AD76" s="1005"/>
      <c r="AE76" s="1006"/>
      <c r="AF76" s="1004">
        <v>10</v>
      </c>
      <c r="AG76" s="1005"/>
      <c r="AH76" s="1005"/>
      <c r="AI76" s="1005"/>
      <c r="AJ76" s="1006"/>
      <c r="AK76" s="1004" t="s">
        <v>538</v>
      </c>
      <c r="AL76" s="1005"/>
      <c r="AM76" s="1005"/>
      <c r="AN76" s="1005"/>
      <c r="AO76" s="1006"/>
      <c r="AP76" s="1004" t="s">
        <v>538</v>
      </c>
      <c r="AQ76" s="1005"/>
      <c r="AR76" s="1005"/>
      <c r="AS76" s="1005"/>
      <c r="AT76" s="1006"/>
      <c r="AU76" s="1004" t="s">
        <v>538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546</v>
      </c>
      <c r="C77" s="1001"/>
      <c r="D77" s="1001"/>
      <c r="E77" s="1001"/>
      <c r="F77" s="1001"/>
      <c r="G77" s="1001"/>
      <c r="H77" s="1001"/>
      <c r="I77" s="1001"/>
      <c r="J77" s="1001"/>
      <c r="K77" s="1001"/>
      <c r="L77" s="1001"/>
      <c r="M77" s="1001"/>
      <c r="N77" s="1001"/>
      <c r="O77" s="1001"/>
      <c r="P77" s="1002"/>
      <c r="Q77" s="1007">
        <v>395095</v>
      </c>
      <c r="R77" s="1005"/>
      <c r="S77" s="1005"/>
      <c r="T77" s="1005"/>
      <c r="U77" s="1006"/>
      <c r="V77" s="1004">
        <v>382735</v>
      </c>
      <c r="W77" s="1005"/>
      <c r="X77" s="1005"/>
      <c r="Y77" s="1005"/>
      <c r="Z77" s="1006"/>
      <c r="AA77" s="1004">
        <v>12360</v>
      </c>
      <c r="AB77" s="1005"/>
      <c r="AC77" s="1005"/>
      <c r="AD77" s="1005"/>
      <c r="AE77" s="1006"/>
      <c r="AF77" s="1004">
        <v>12360</v>
      </c>
      <c r="AG77" s="1005"/>
      <c r="AH77" s="1005"/>
      <c r="AI77" s="1005"/>
      <c r="AJ77" s="1006"/>
      <c r="AK77" s="1004">
        <v>2332</v>
      </c>
      <c r="AL77" s="1005"/>
      <c r="AM77" s="1005"/>
      <c r="AN77" s="1005"/>
      <c r="AO77" s="1006"/>
      <c r="AP77" s="1004" t="s">
        <v>538</v>
      </c>
      <c r="AQ77" s="1005"/>
      <c r="AR77" s="1005"/>
      <c r="AS77" s="1005"/>
      <c r="AT77" s="1006"/>
      <c r="AU77" s="1004" t="s">
        <v>538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555</v>
      </c>
      <c r="C78" s="1001"/>
      <c r="D78" s="1001"/>
      <c r="E78" s="1001"/>
      <c r="F78" s="1001"/>
      <c r="G78" s="1001"/>
      <c r="H78" s="1001"/>
      <c r="I78" s="1001"/>
      <c r="J78" s="1001"/>
      <c r="K78" s="1001"/>
      <c r="L78" s="1001"/>
      <c r="M78" s="1001"/>
      <c r="N78" s="1001"/>
      <c r="O78" s="1001"/>
      <c r="P78" s="1002"/>
      <c r="Q78" s="1003">
        <v>300</v>
      </c>
      <c r="R78" s="997"/>
      <c r="S78" s="997"/>
      <c r="T78" s="997"/>
      <c r="U78" s="997"/>
      <c r="V78" s="997">
        <v>294</v>
      </c>
      <c r="W78" s="997"/>
      <c r="X78" s="997"/>
      <c r="Y78" s="997"/>
      <c r="Z78" s="997"/>
      <c r="AA78" s="997">
        <v>7</v>
      </c>
      <c r="AB78" s="997"/>
      <c r="AC78" s="997"/>
      <c r="AD78" s="997"/>
      <c r="AE78" s="997"/>
      <c r="AF78" s="997">
        <v>7</v>
      </c>
      <c r="AG78" s="997"/>
      <c r="AH78" s="997"/>
      <c r="AI78" s="997"/>
      <c r="AJ78" s="997"/>
      <c r="AK78" s="997">
        <v>4</v>
      </c>
      <c r="AL78" s="997"/>
      <c r="AM78" s="997"/>
      <c r="AN78" s="997"/>
      <c r="AO78" s="997"/>
      <c r="AP78" s="997" t="s">
        <v>539</v>
      </c>
      <c r="AQ78" s="997"/>
      <c r="AR78" s="997"/>
      <c r="AS78" s="997"/>
      <c r="AT78" s="997"/>
      <c r="AU78" s="1004" t="s">
        <v>538</v>
      </c>
      <c r="AV78" s="1005"/>
      <c r="AW78" s="1005"/>
      <c r="AX78" s="1005"/>
      <c r="AY78" s="1006"/>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556</v>
      </c>
      <c r="C79" s="1001"/>
      <c r="D79" s="1001"/>
      <c r="E79" s="1001"/>
      <c r="F79" s="1001"/>
      <c r="G79" s="1001"/>
      <c r="H79" s="1001"/>
      <c r="I79" s="1001"/>
      <c r="J79" s="1001"/>
      <c r="K79" s="1001"/>
      <c r="L79" s="1001"/>
      <c r="M79" s="1001"/>
      <c r="N79" s="1001"/>
      <c r="O79" s="1001"/>
      <c r="P79" s="1002"/>
      <c r="Q79" s="1003">
        <v>148</v>
      </c>
      <c r="R79" s="997"/>
      <c r="S79" s="997"/>
      <c r="T79" s="997"/>
      <c r="U79" s="997"/>
      <c r="V79" s="997">
        <v>134</v>
      </c>
      <c r="W79" s="997"/>
      <c r="X79" s="997"/>
      <c r="Y79" s="997"/>
      <c r="Z79" s="997"/>
      <c r="AA79" s="997">
        <v>14</v>
      </c>
      <c r="AB79" s="997"/>
      <c r="AC79" s="997"/>
      <c r="AD79" s="997"/>
      <c r="AE79" s="997"/>
      <c r="AF79" s="997">
        <v>95</v>
      </c>
      <c r="AG79" s="997"/>
      <c r="AH79" s="997"/>
      <c r="AI79" s="997"/>
      <c r="AJ79" s="997"/>
      <c r="AK79" s="997" t="s">
        <v>539</v>
      </c>
      <c r="AL79" s="997"/>
      <c r="AM79" s="997"/>
      <c r="AN79" s="997"/>
      <c r="AO79" s="997"/>
      <c r="AP79" s="997" t="s">
        <v>539</v>
      </c>
      <c r="AQ79" s="997"/>
      <c r="AR79" s="997"/>
      <c r="AS79" s="997"/>
      <c r="AT79" s="997"/>
      <c r="AU79" s="1004" t="s">
        <v>538</v>
      </c>
      <c r="AV79" s="1005"/>
      <c r="AW79" s="1005"/>
      <c r="AX79" s="1005"/>
      <c r="AY79" s="1006"/>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557</v>
      </c>
      <c r="C80" s="1001"/>
      <c r="D80" s="1001"/>
      <c r="E80" s="1001"/>
      <c r="F80" s="1001"/>
      <c r="G80" s="1001"/>
      <c r="H80" s="1001"/>
      <c r="I80" s="1001"/>
      <c r="J80" s="1001"/>
      <c r="K80" s="1001"/>
      <c r="L80" s="1001"/>
      <c r="M80" s="1001"/>
      <c r="N80" s="1001"/>
      <c r="O80" s="1001"/>
      <c r="P80" s="1002"/>
      <c r="Q80" s="1003">
        <v>4661</v>
      </c>
      <c r="R80" s="997"/>
      <c r="S80" s="997"/>
      <c r="T80" s="997"/>
      <c r="U80" s="997"/>
      <c r="V80" s="997">
        <v>3659</v>
      </c>
      <c r="W80" s="997"/>
      <c r="X80" s="997"/>
      <c r="Y80" s="997"/>
      <c r="Z80" s="997"/>
      <c r="AA80" s="997">
        <v>1002</v>
      </c>
      <c r="AB80" s="997"/>
      <c r="AC80" s="997"/>
      <c r="AD80" s="997"/>
      <c r="AE80" s="997"/>
      <c r="AF80" s="997">
        <v>1002</v>
      </c>
      <c r="AG80" s="997"/>
      <c r="AH80" s="997"/>
      <c r="AI80" s="997"/>
      <c r="AJ80" s="997"/>
      <c r="AK80" s="997">
        <v>5</v>
      </c>
      <c r="AL80" s="997"/>
      <c r="AM80" s="997"/>
      <c r="AN80" s="997"/>
      <c r="AO80" s="997"/>
      <c r="AP80" s="997">
        <v>11205</v>
      </c>
      <c r="AQ80" s="997"/>
      <c r="AR80" s="997"/>
      <c r="AS80" s="997"/>
      <c r="AT80" s="997"/>
      <c r="AU80" s="1004" t="s">
        <v>538</v>
      </c>
      <c r="AV80" s="1005"/>
      <c r="AW80" s="1005"/>
      <c r="AX80" s="1005"/>
      <c r="AY80" s="1006"/>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13906</v>
      </c>
      <c r="AG88" s="985"/>
      <c r="AH88" s="985"/>
      <c r="AI88" s="985"/>
      <c r="AJ88" s="985"/>
      <c r="AK88" s="989"/>
      <c r="AL88" s="989"/>
      <c r="AM88" s="989"/>
      <c r="AN88" s="989"/>
      <c r="AO88" s="989"/>
      <c r="AP88" s="985">
        <v>11373</v>
      </c>
      <c r="AQ88" s="985"/>
      <c r="AR88" s="985"/>
      <c r="AS88" s="985"/>
      <c r="AT88" s="985"/>
      <c r="AU88" s="985" t="s">
        <v>539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212</v>
      </c>
      <c r="CS102" s="977"/>
      <c r="CT102" s="977"/>
      <c r="CU102" s="977"/>
      <c r="CV102" s="978"/>
      <c r="CW102" s="976">
        <v>1</v>
      </c>
      <c r="CX102" s="977"/>
      <c r="CY102" s="977"/>
      <c r="CZ102" s="977"/>
      <c r="DA102" s="978"/>
      <c r="DB102" s="976" t="s">
        <v>539</v>
      </c>
      <c r="DC102" s="977"/>
      <c r="DD102" s="977"/>
      <c r="DE102" s="977"/>
      <c r="DF102" s="978"/>
      <c r="DG102" s="976" t="s">
        <v>538</v>
      </c>
      <c r="DH102" s="977"/>
      <c r="DI102" s="977"/>
      <c r="DJ102" s="977"/>
      <c r="DK102" s="978"/>
      <c r="DL102" s="976" t="s">
        <v>538</v>
      </c>
      <c r="DM102" s="977"/>
      <c r="DN102" s="977"/>
      <c r="DO102" s="977"/>
      <c r="DP102" s="978"/>
      <c r="DQ102" s="976" t="s">
        <v>538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552921</v>
      </c>
      <c r="AB110" s="903"/>
      <c r="AC110" s="903"/>
      <c r="AD110" s="903"/>
      <c r="AE110" s="904"/>
      <c r="AF110" s="905">
        <v>519704</v>
      </c>
      <c r="AG110" s="903"/>
      <c r="AH110" s="903"/>
      <c r="AI110" s="903"/>
      <c r="AJ110" s="904"/>
      <c r="AK110" s="905">
        <v>456847</v>
      </c>
      <c r="AL110" s="903"/>
      <c r="AM110" s="903"/>
      <c r="AN110" s="903"/>
      <c r="AO110" s="904"/>
      <c r="AP110" s="906">
        <v>5.0999999999999996</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3349264</v>
      </c>
      <c r="BR110" s="830"/>
      <c r="BS110" s="830"/>
      <c r="BT110" s="830"/>
      <c r="BU110" s="830"/>
      <c r="BV110" s="830">
        <v>2930087</v>
      </c>
      <c r="BW110" s="830"/>
      <c r="BX110" s="830"/>
      <c r="BY110" s="830"/>
      <c r="BZ110" s="830"/>
      <c r="CA110" s="830">
        <v>2556882</v>
      </c>
      <c r="CB110" s="830"/>
      <c r="CC110" s="830"/>
      <c r="CD110" s="830"/>
      <c r="CE110" s="830"/>
      <c r="CF110" s="891">
        <v>28.8</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19966</v>
      </c>
      <c r="BR111" s="801"/>
      <c r="BS111" s="801"/>
      <c r="BT111" s="801"/>
      <c r="BU111" s="801"/>
      <c r="BV111" s="801">
        <v>17162</v>
      </c>
      <c r="BW111" s="801"/>
      <c r="BX111" s="801"/>
      <c r="BY111" s="801"/>
      <c r="BZ111" s="801"/>
      <c r="CA111" s="801">
        <v>14159</v>
      </c>
      <c r="CB111" s="801"/>
      <c r="CC111" s="801"/>
      <c r="CD111" s="801"/>
      <c r="CE111" s="801"/>
      <c r="CF111" s="878">
        <v>0.2</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4693656</v>
      </c>
      <c r="BR112" s="801"/>
      <c r="BS112" s="801"/>
      <c r="BT112" s="801"/>
      <c r="BU112" s="801"/>
      <c r="BV112" s="801">
        <v>4455033</v>
      </c>
      <c r="BW112" s="801"/>
      <c r="BX112" s="801"/>
      <c r="BY112" s="801"/>
      <c r="BZ112" s="801"/>
      <c r="CA112" s="801">
        <v>4232772</v>
      </c>
      <c r="CB112" s="801"/>
      <c r="CC112" s="801"/>
      <c r="CD112" s="801"/>
      <c r="CE112" s="801"/>
      <c r="CF112" s="878">
        <v>47.7</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393540</v>
      </c>
      <c r="AB113" s="939"/>
      <c r="AC113" s="939"/>
      <c r="AD113" s="939"/>
      <c r="AE113" s="940"/>
      <c r="AF113" s="941">
        <v>412330</v>
      </c>
      <c r="AG113" s="939"/>
      <c r="AH113" s="939"/>
      <c r="AI113" s="939"/>
      <c r="AJ113" s="940"/>
      <c r="AK113" s="941">
        <v>418220</v>
      </c>
      <c r="AL113" s="939"/>
      <c r="AM113" s="939"/>
      <c r="AN113" s="939"/>
      <c r="AO113" s="940"/>
      <c r="AP113" s="942">
        <v>4.7</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260427</v>
      </c>
      <c r="BR113" s="801"/>
      <c r="BS113" s="801"/>
      <c r="BT113" s="801"/>
      <c r="BU113" s="801"/>
      <c r="BV113" s="801">
        <v>165759</v>
      </c>
      <c r="BW113" s="801"/>
      <c r="BX113" s="801"/>
      <c r="BY113" s="801"/>
      <c r="BZ113" s="801"/>
      <c r="CA113" s="801">
        <v>119510</v>
      </c>
      <c r="CB113" s="801"/>
      <c r="CC113" s="801"/>
      <c r="CD113" s="801"/>
      <c r="CE113" s="801"/>
      <c r="CF113" s="878">
        <v>1.3</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127749</v>
      </c>
      <c r="AB114" s="814"/>
      <c r="AC114" s="814"/>
      <c r="AD114" s="814"/>
      <c r="AE114" s="815"/>
      <c r="AF114" s="816">
        <v>94115</v>
      </c>
      <c r="AG114" s="814"/>
      <c r="AH114" s="814"/>
      <c r="AI114" s="814"/>
      <c r="AJ114" s="815"/>
      <c r="AK114" s="816">
        <v>48636</v>
      </c>
      <c r="AL114" s="814"/>
      <c r="AM114" s="814"/>
      <c r="AN114" s="814"/>
      <c r="AO114" s="815"/>
      <c r="AP114" s="784">
        <v>0.5</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319891</v>
      </c>
      <c r="BR114" s="801"/>
      <c r="BS114" s="801"/>
      <c r="BT114" s="801"/>
      <c r="BU114" s="801"/>
      <c r="BV114" s="801" t="s">
        <v>410</v>
      </c>
      <c r="BW114" s="801"/>
      <c r="BX114" s="801"/>
      <c r="BY114" s="801"/>
      <c r="BZ114" s="801"/>
      <c r="CA114" s="801" t="s">
        <v>410</v>
      </c>
      <c r="CB114" s="801"/>
      <c r="CC114" s="801"/>
      <c r="CD114" s="801"/>
      <c r="CE114" s="801"/>
      <c r="CF114" s="878" t="s">
        <v>410</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2230</v>
      </c>
      <c r="AB115" s="939"/>
      <c r="AC115" s="939"/>
      <c r="AD115" s="939"/>
      <c r="AE115" s="940"/>
      <c r="AF115" s="941">
        <v>2578</v>
      </c>
      <c r="AG115" s="939"/>
      <c r="AH115" s="939"/>
      <c r="AI115" s="939"/>
      <c r="AJ115" s="940"/>
      <c r="AK115" s="941">
        <v>2800</v>
      </c>
      <c r="AL115" s="939"/>
      <c r="AM115" s="939"/>
      <c r="AN115" s="939"/>
      <c r="AO115" s="940"/>
      <c r="AP115" s="942">
        <v>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19966</v>
      </c>
      <c r="DH116" s="814"/>
      <c r="DI116" s="814"/>
      <c r="DJ116" s="814"/>
      <c r="DK116" s="815"/>
      <c r="DL116" s="816">
        <v>17162</v>
      </c>
      <c r="DM116" s="814"/>
      <c r="DN116" s="814"/>
      <c r="DO116" s="814"/>
      <c r="DP116" s="815"/>
      <c r="DQ116" s="816">
        <v>14159</v>
      </c>
      <c r="DR116" s="814"/>
      <c r="DS116" s="814"/>
      <c r="DT116" s="814"/>
      <c r="DU116" s="815"/>
      <c r="DV116" s="784">
        <v>0.2</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1076440</v>
      </c>
      <c r="AB117" s="925"/>
      <c r="AC117" s="925"/>
      <c r="AD117" s="925"/>
      <c r="AE117" s="926"/>
      <c r="AF117" s="928">
        <v>1028727</v>
      </c>
      <c r="AG117" s="925"/>
      <c r="AH117" s="925"/>
      <c r="AI117" s="925"/>
      <c r="AJ117" s="926"/>
      <c r="AK117" s="928">
        <v>926503</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8643204</v>
      </c>
      <c r="BR118" s="888"/>
      <c r="BS118" s="888"/>
      <c r="BT118" s="888"/>
      <c r="BU118" s="888"/>
      <c r="BV118" s="888">
        <v>7568041</v>
      </c>
      <c r="BW118" s="888"/>
      <c r="BX118" s="888"/>
      <c r="BY118" s="888"/>
      <c r="BZ118" s="888"/>
      <c r="CA118" s="888">
        <v>6923323</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14021188</v>
      </c>
      <c r="BR119" s="830"/>
      <c r="BS119" s="830"/>
      <c r="BT119" s="830"/>
      <c r="BU119" s="830"/>
      <c r="BV119" s="830">
        <v>14730904</v>
      </c>
      <c r="BW119" s="830"/>
      <c r="BX119" s="830"/>
      <c r="BY119" s="830"/>
      <c r="BZ119" s="830"/>
      <c r="CA119" s="830">
        <v>14784702</v>
      </c>
      <c r="CB119" s="830"/>
      <c r="CC119" s="830"/>
      <c r="CD119" s="830"/>
      <c r="CE119" s="830"/>
      <c r="CF119" s="891">
        <v>166.6</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436</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3112247</v>
      </c>
      <c r="DH120" s="830"/>
      <c r="DI120" s="830"/>
      <c r="DJ120" s="830"/>
      <c r="DK120" s="830"/>
      <c r="DL120" s="830">
        <v>2937320</v>
      </c>
      <c r="DM120" s="830"/>
      <c r="DN120" s="830"/>
      <c r="DO120" s="830"/>
      <c r="DP120" s="830"/>
      <c r="DQ120" s="830">
        <v>2779814</v>
      </c>
      <c r="DR120" s="830"/>
      <c r="DS120" s="830"/>
      <c r="DT120" s="830"/>
      <c r="DU120" s="830"/>
      <c r="DV120" s="831">
        <v>31.3</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9441093</v>
      </c>
      <c r="BR121" s="888"/>
      <c r="BS121" s="888"/>
      <c r="BT121" s="888"/>
      <c r="BU121" s="888"/>
      <c r="BV121" s="888">
        <v>9020844</v>
      </c>
      <c r="BW121" s="888"/>
      <c r="BX121" s="888"/>
      <c r="BY121" s="888"/>
      <c r="BZ121" s="888"/>
      <c r="CA121" s="888">
        <v>8428689</v>
      </c>
      <c r="CB121" s="888"/>
      <c r="CC121" s="888"/>
      <c r="CD121" s="888"/>
      <c r="CE121" s="888"/>
      <c r="CF121" s="889">
        <v>95</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1479652</v>
      </c>
      <c r="DH121" s="801"/>
      <c r="DI121" s="801"/>
      <c r="DJ121" s="801"/>
      <c r="DK121" s="801"/>
      <c r="DL121" s="801">
        <v>1404553</v>
      </c>
      <c r="DM121" s="801"/>
      <c r="DN121" s="801"/>
      <c r="DO121" s="801"/>
      <c r="DP121" s="801"/>
      <c r="DQ121" s="801">
        <v>1314905</v>
      </c>
      <c r="DR121" s="801"/>
      <c r="DS121" s="801"/>
      <c r="DT121" s="801"/>
      <c r="DU121" s="801"/>
      <c r="DV121" s="853">
        <v>14.8</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23462281</v>
      </c>
      <c r="BR122" s="870"/>
      <c r="BS122" s="870"/>
      <c r="BT122" s="870"/>
      <c r="BU122" s="870"/>
      <c r="BV122" s="870">
        <v>23751748</v>
      </c>
      <c r="BW122" s="870"/>
      <c r="BX122" s="870"/>
      <c r="BY122" s="870"/>
      <c r="BZ122" s="870"/>
      <c r="CA122" s="870">
        <v>23213391</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101757</v>
      </c>
      <c r="DH122" s="801"/>
      <c r="DI122" s="801"/>
      <c r="DJ122" s="801"/>
      <c r="DK122" s="801"/>
      <c r="DL122" s="801">
        <v>113160</v>
      </c>
      <c r="DM122" s="801"/>
      <c r="DN122" s="801"/>
      <c r="DO122" s="801"/>
      <c r="DP122" s="801"/>
      <c r="DQ122" s="801">
        <v>138053</v>
      </c>
      <c r="DR122" s="801"/>
      <c r="DS122" s="801"/>
      <c r="DT122" s="801"/>
      <c r="DU122" s="801"/>
      <c r="DV122" s="853">
        <v>1.6</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2230</v>
      </c>
      <c r="AB123" s="814"/>
      <c r="AC123" s="814"/>
      <c r="AD123" s="814"/>
      <c r="AE123" s="815"/>
      <c r="AF123" s="816">
        <v>2578</v>
      </c>
      <c r="AG123" s="814"/>
      <c r="AH123" s="814"/>
      <c r="AI123" s="814"/>
      <c r="AJ123" s="815"/>
      <c r="AK123" s="816">
        <v>2800</v>
      </c>
      <c r="AL123" s="814"/>
      <c r="AM123" s="814"/>
      <c r="AN123" s="814"/>
      <c r="AO123" s="815"/>
      <c r="AP123" s="784">
        <v>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442</v>
      </c>
      <c r="BR123" s="862"/>
      <c r="BS123" s="862"/>
      <c r="BT123" s="862"/>
      <c r="BU123" s="862"/>
      <c r="BV123" s="862" t="s">
        <v>442</v>
      </c>
      <c r="BW123" s="862"/>
      <c r="BX123" s="862"/>
      <c r="BY123" s="862"/>
      <c r="BZ123" s="862"/>
      <c r="CA123" s="862" t="s">
        <v>442</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453</v>
      </c>
      <c r="AY127" s="788"/>
      <c r="AZ127" s="788"/>
      <c r="BA127" s="788"/>
      <c r="BB127" s="788"/>
      <c r="BC127" s="788"/>
      <c r="BD127" s="788"/>
      <c r="BE127" s="789"/>
      <c r="BF127" s="790" t="s">
        <v>442</v>
      </c>
      <c r="BG127" s="791"/>
      <c r="BH127" s="791"/>
      <c r="BI127" s="791"/>
      <c r="BJ127" s="791"/>
      <c r="BK127" s="791"/>
      <c r="BL127" s="792"/>
      <c r="BM127" s="790">
        <v>13.36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t="s">
        <v>458</v>
      </c>
      <c r="AB128" s="754"/>
      <c r="AC128" s="754"/>
      <c r="AD128" s="754"/>
      <c r="AE128" s="755"/>
      <c r="AF128" s="756" t="s">
        <v>458</v>
      </c>
      <c r="AG128" s="754"/>
      <c r="AH128" s="754"/>
      <c r="AI128" s="754"/>
      <c r="AJ128" s="755"/>
      <c r="AK128" s="756" t="s">
        <v>458</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18.36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10533290</v>
      </c>
      <c r="AB129" s="814"/>
      <c r="AC129" s="814"/>
      <c r="AD129" s="814"/>
      <c r="AE129" s="815"/>
      <c r="AF129" s="816">
        <v>10061555</v>
      </c>
      <c r="AG129" s="814"/>
      <c r="AH129" s="814"/>
      <c r="AI129" s="814"/>
      <c r="AJ129" s="815"/>
      <c r="AK129" s="816">
        <v>9816878</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920240</v>
      </c>
      <c r="AB130" s="814"/>
      <c r="AC130" s="814"/>
      <c r="AD130" s="814"/>
      <c r="AE130" s="815"/>
      <c r="AF130" s="816">
        <v>954152</v>
      </c>
      <c r="AG130" s="814"/>
      <c r="AH130" s="814"/>
      <c r="AI130" s="814"/>
      <c r="AJ130" s="815"/>
      <c r="AK130" s="816">
        <v>943974</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t="s">
        <v>406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9613050</v>
      </c>
      <c r="AB131" s="747"/>
      <c r="AC131" s="747"/>
      <c r="AD131" s="747"/>
      <c r="AE131" s="748"/>
      <c r="AF131" s="749">
        <v>9107403</v>
      </c>
      <c r="AG131" s="747"/>
      <c r="AH131" s="747"/>
      <c r="AI131" s="747"/>
      <c r="AJ131" s="748"/>
      <c r="AK131" s="749">
        <v>8872904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1.6248745200000001</v>
      </c>
      <c r="AB132" s="770"/>
      <c r="AC132" s="770"/>
      <c r="AD132" s="770"/>
      <c r="AE132" s="771"/>
      <c r="AF132" s="772">
        <v>0.81883805899999995</v>
      </c>
      <c r="AG132" s="770"/>
      <c r="AH132" s="770"/>
      <c r="AI132" s="770"/>
      <c r="AJ132" s="771"/>
      <c r="AK132" s="772">
        <v>-0.19690284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2.6</v>
      </c>
      <c r="AB133" s="779"/>
      <c r="AC133" s="779"/>
      <c r="AD133" s="779"/>
      <c r="AE133" s="780"/>
      <c r="AF133" s="778">
        <v>1.7</v>
      </c>
      <c r="AG133" s="779"/>
      <c r="AH133" s="779"/>
      <c r="AI133" s="779"/>
      <c r="AJ133" s="780"/>
      <c r="AK133" s="778">
        <v>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52" t="s">
        <v>472</v>
      </c>
      <c r="L7" s="254"/>
      <c r="M7" s="255" t="s">
        <v>473</v>
      </c>
      <c r="N7" s="256"/>
    </row>
    <row r="8" spans="1:16" x14ac:dyDescent="0.15">
      <c r="A8" s="248"/>
      <c r="B8" s="244"/>
      <c r="C8" s="244"/>
      <c r="D8" s="244"/>
      <c r="E8" s="244"/>
      <c r="F8" s="244"/>
      <c r="G8" s="257"/>
      <c r="H8" s="258"/>
      <c r="I8" s="258"/>
      <c r="J8" s="259"/>
      <c r="K8" s="1153"/>
      <c r="L8" s="260" t="s">
        <v>474</v>
      </c>
      <c r="M8" s="261" t="s">
        <v>475</v>
      </c>
      <c r="N8" s="262" t="s">
        <v>476</v>
      </c>
    </row>
    <row r="9" spans="1:16" x14ac:dyDescent="0.15">
      <c r="A9" s="248"/>
      <c r="B9" s="244"/>
      <c r="C9" s="244"/>
      <c r="D9" s="244"/>
      <c r="E9" s="244"/>
      <c r="F9" s="244"/>
      <c r="G9" s="1166" t="s">
        <v>477</v>
      </c>
      <c r="H9" s="1167"/>
      <c r="I9" s="1167"/>
      <c r="J9" s="1168"/>
      <c r="K9" s="263">
        <v>2676684</v>
      </c>
      <c r="L9" s="264">
        <v>79675</v>
      </c>
      <c r="M9" s="265">
        <v>83726</v>
      </c>
      <c r="N9" s="266">
        <v>-4.8</v>
      </c>
    </row>
    <row r="10" spans="1:16" x14ac:dyDescent="0.15">
      <c r="A10" s="248"/>
      <c r="B10" s="244"/>
      <c r="C10" s="244"/>
      <c r="D10" s="244"/>
      <c r="E10" s="244"/>
      <c r="F10" s="244"/>
      <c r="G10" s="1166" t="s">
        <v>478</v>
      </c>
      <c r="H10" s="1167"/>
      <c r="I10" s="1167"/>
      <c r="J10" s="1168"/>
      <c r="K10" s="267">
        <v>257261</v>
      </c>
      <c r="L10" s="268">
        <v>7658</v>
      </c>
      <c r="M10" s="269">
        <v>6181</v>
      </c>
      <c r="N10" s="270">
        <v>23.9</v>
      </c>
    </row>
    <row r="11" spans="1:16" ht="13.5" customHeight="1" x14ac:dyDescent="0.15">
      <c r="A11" s="248"/>
      <c r="B11" s="244"/>
      <c r="C11" s="244"/>
      <c r="D11" s="244"/>
      <c r="E11" s="244"/>
      <c r="F11" s="244"/>
      <c r="G11" s="1166" t="s">
        <v>479</v>
      </c>
      <c r="H11" s="1167"/>
      <c r="I11" s="1167"/>
      <c r="J11" s="1168"/>
      <c r="K11" s="267">
        <v>168147</v>
      </c>
      <c r="L11" s="268">
        <v>5005</v>
      </c>
      <c r="M11" s="269">
        <v>9526</v>
      </c>
      <c r="N11" s="270">
        <v>-47.5</v>
      </c>
    </row>
    <row r="12" spans="1:16" ht="13.5" customHeight="1" x14ac:dyDescent="0.15">
      <c r="A12" s="248"/>
      <c r="B12" s="244"/>
      <c r="C12" s="244"/>
      <c r="D12" s="244"/>
      <c r="E12" s="244"/>
      <c r="F12" s="244"/>
      <c r="G12" s="1166" t="s">
        <v>480</v>
      </c>
      <c r="H12" s="1167"/>
      <c r="I12" s="1167"/>
      <c r="J12" s="1168"/>
      <c r="K12" s="267">
        <v>415808</v>
      </c>
      <c r="L12" s="268">
        <v>12377</v>
      </c>
      <c r="M12" s="269">
        <v>1067</v>
      </c>
      <c r="N12" s="270">
        <v>1060</v>
      </c>
    </row>
    <row r="13" spans="1:16" ht="13.5" customHeight="1" x14ac:dyDescent="0.15">
      <c r="A13" s="248"/>
      <c r="B13" s="244"/>
      <c r="C13" s="244"/>
      <c r="D13" s="244"/>
      <c r="E13" s="244"/>
      <c r="F13" s="244"/>
      <c r="G13" s="1166" t="s">
        <v>481</v>
      </c>
      <c r="H13" s="1167"/>
      <c r="I13" s="1167"/>
      <c r="J13" s="1168"/>
      <c r="K13" s="267" t="s">
        <v>482</v>
      </c>
      <c r="L13" s="268" t="s">
        <v>482</v>
      </c>
      <c r="M13" s="269" t="s">
        <v>482</v>
      </c>
      <c r="N13" s="270" t="s">
        <v>482</v>
      </c>
    </row>
    <row r="14" spans="1:16" ht="13.5" customHeight="1" x14ac:dyDescent="0.15">
      <c r="A14" s="248"/>
      <c r="B14" s="244"/>
      <c r="C14" s="244"/>
      <c r="D14" s="244"/>
      <c r="E14" s="244"/>
      <c r="F14" s="244"/>
      <c r="G14" s="1166" t="s">
        <v>483</v>
      </c>
      <c r="H14" s="1167"/>
      <c r="I14" s="1167"/>
      <c r="J14" s="1168"/>
      <c r="K14" s="267">
        <v>44179</v>
      </c>
      <c r="L14" s="268">
        <v>1315</v>
      </c>
      <c r="M14" s="269">
        <v>3706</v>
      </c>
      <c r="N14" s="270">
        <v>-64.5</v>
      </c>
    </row>
    <row r="15" spans="1:16" ht="13.5" customHeight="1" x14ac:dyDescent="0.15">
      <c r="A15" s="248"/>
      <c r="B15" s="244"/>
      <c r="C15" s="244"/>
      <c r="D15" s="244"/>
      <c r="E15" s="244"/>
      <c r="F15" s="244"/>
      <c r="G15" s="1166" t="s">
        <v>484</v>
      </c>
      <c r="H15" s="1167"/>
      <c r="I15" s="1167"/>
      <c r="J15" s="1168"/>
      <c r="K15" s="267">
        <v>70878</v>
      </c>
      <c r="L15" s="268">
        <v>2110</v>
      </c>
      <c r="M15" s="269">
        <v>1837</v>
      </c>
      <c r="N15" s="270">
        <v>14.9</v>
      </c>
    </row>
    <row r="16" spans="1:16" x14ac:dyDescent="0.15">
      <c r="A16" s="248"/>
      <c r="B16" s="244"/>
      <c r="C16" s="244"/>
      <c r="D16" s="244"/>
      <c r="E16" s="244"/>
      <c r="F16" s="244"/>
      <c r="G16" s="1169" t="s">
        <v>485</v>
      </c>
      <c r="H16" s="1170"/>
      <c r="I16" s="1170"/>
      <c r="J16" s="1171"/>
      <c r="K16" s="268">
        <v>-211775</v>
      </c>
      <c r="L16" s="268">
        <v>-6304</v>
      </c>
      <c r="M16" s="269">
        <v>-8822</v>
      </c>
      <c r="N16" s="270">
        <v>-28.5</v>
      </c>
    </row>
    <row r="17" spans="1:16" x14ac:dyDescent="0.15">
      <c r="A17" s="248"/>
      <c r="B17" s="244"/>
      <c r="C17" s="244"/>
      <c r="D17" s="244"/>
      <c r="E17" s="244"/>
      <c r="F17" s="244"/>
      <c r="G17" s="1169" t="s">
        <v>167</v>
      </c>
      <c r="H17" s="1170"/>
      <c r="I17" s="1170"/>
      <c r="J17" s="1171"/>
      <c r="K17" s="268">
        <v>3421182</v>
      </c>
      <c r="L17" s="268">
        <v>101836</v>
      </c>
      <c r="M17" s="269">
        <v>97219</v>
      </c>
      <c r="N17" s="270">
        <v>4.7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3" t="s">
        <v>490</v>
      </c>
      <c r="H21" s="1164"/>
      <c r="I21" s="1164"/>
      <c r="J21" s="1165"/>
      <c r="K21" s="280">
        <v>10.66</v>
      </c>
      <c r="L21" s="281">
        <v>9.31</v>
      </c>
      <c r="M21" s="282">
        <v>1.35</v>
      </c>
      <c r="N21" s="249"/>
      <c r="O21" s="283"/>
      <c r="P21" s="279"/>
    </row>
    <row r="22" spans="1:16" s="284" customFormat="1" x14ac:dyDescent="0.15">
      <c r="A22" s="279"/>
      <c r="B22" s="249"/>
      <c r="C22" s="249"/>
      <c r="D22" s="249"/>
      <c r="E22" s="249"/>
      <c r="F22" s="249"/>
      <c r="G22" s="1163" t="s">
        <v>491</v>
      </c>
      <c r="H22" s="1164"/>
      <c r="I22" s="1164"/>
      <c r="J22" s="1165"/>
      <c r="K22" s="285">
        <v>97.6</v>
      </c>
      <c r="L22" s="286">
        <v>97.7</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52" t="s">
        <v>472</v>
      </c>
      <c r="L30" s="254"/>
      <c r="M30" s="255" t="s">
        <v>473</v>
      </c>
      <c r="N30" s="256"/>
    </row>
    <row r="31" spans="1:16" x14ac:dyDescent="0.15">
      <c r="A31" s="248"/>
      <c r="B31" s="244"/>
      <c r="C31" s="244"/>
      <c r="D31" s="244"/>
      <c r="E31" s="244"/>
      <c r="F31" s="244"/>
      <c r="G31" s="257"/>
      <c r="H31" s="258"/>
      <c r="I31" s="258"/>
      <c r="J31" s="259"/>
      <c r="K31" s="1153"/>
      <c r="L31" s="260" t="s">
        <v>474</v>
      </c>
      <c r="M31" s="261" t="s">
        <v>475</v>
      </c>
      <c r="N31" s="262" t="s">
        <v>476</v>
      </c>
    </row>
    <row r="32" spans="1:16" ht="27" customHeight="1" x14ac:dyDescent="0.15">
      <c r="A32" s="248"/>
      <c r="B32" s="244"/>
      <c r="C32" s="244"/>
      <c r="D32" s="244"/>
      <c r="E32" s="244"/>
      <c r="F32" s="244"/>
      <c r="G32" s="1154" t="s">
        <v>495</v>
      </c>
      <c r="H32" s="1155"/>
      <c r="I32" s="1155"/>
      <c r="J32" s="1156"/>
      <c r="K32" s="294">
        <v>456847</v>
      </c>
      <c r="L32" s="294">
        <v>13599</v>
      </c>
      <c r="M32" s="295">
        <v>63533</v>
      </c>
      <c r="N32" s="296">
        <v>-78.599999999999994</v>
      </c>
    </row>
    <row r="33" spans="1:16" ht="13.5" customHeight="1" x14ac:dyDescent="0.15">
      <c r="A33" s="248"/>
      <c r="B33" s="244"/>
      <c r="C33" s="244"/>
      <c r="D33" s="244"/>
      <c r="E33" s="244"/>
      <c r="F33" s="244"/>
      <c r="G33" s="1154" t="s">
        <v>496</v>
      </c>
      <c r="H33" s="1155"/>
      <c r="I33" s="1155"/>
      <c r="J33" s="1156"/>
      <c r="K33" s="294" t="s">
        <v>482</v>
      </c>
      <c r="L33" s="294" t="s">
        <v>482</v>
      </c>
      <c r="M33" s="295" t="s">
        <v>482</v>
      </c>
      <c r="N33" s="296" t="s">
        <v>482</v>
      </c>
    </row>
    <row r="34" spans="1:16" ht="27" customHeight="1" x14ac:dyDescent="0.15">
      <c r="A34" s="248"/>
      <c r="B34" s="244"/>
      <c r="C34" s="244"/>
      <c r="D34" s="244"/>
      <c r="E34" s="244"/>
      <c r="F34" s="244"/>
      <c r="G34" s="1154" t="s">
        <v>497</v>
      </c>
      <c r="H34" s="1155"/>
      <c r="I34" s="1155"/>
      <c r="J34" s="1156"/>
      <c r="K34" s="294" t="s">
        <v>482</v>
      </c>
      <c r="L34" s="294" t="s">
        <v>482</v>
      </c>
      <c r="M34" s="295">
        <v>30</v>
      </c>
      <c r="N34" s="296" t="s">
        <v>482</v>
      </c>
    </row>
    <row r="35" spans="1:16" ht="27" customHeight="1" x14ac:dyDescent="0.15">
      <c r="A35" s="248"/>
      <c r="B35" s="244"/>
      <c r="C35" s="244"/>
      <c r="D35" s="244"/>
      <c r="E35" s="244"/>
      <c r="F35" s="244"/>
      <c r="G35" s="1154" t="s">
        <v>498</v>
      </c>
      <c r="H35" s="1155"/>
      <c r="I35" s="1155"/>
      <c r="J35" s="1156"/>
      <c r="K35" s="294">
        <v>418220</v>
      </c>
      <c r="L35" s="294">
        <v>12449</v>
      </c>
      <c r="M35" s="295">
        <v>18078</v>
      </c>
      <c r="N35" s="296">
        <v>-31.1</v>
      </c>
    </row>
    <row r="36" spans="1:16" ht="27" customHeight="1" x14ac:dyDescent="0.15">
      <c r="A36" s="248"/>
      <c r="B36" s="244"/>
      <c r="C36" s="244"/>
      <c r="D36" s="244"/>
      <c r="E36" s="244"/>
      <c r="F36" s="244"/>
      <c r="G36" s="1154" t="s">
        <v>499</v>
      </c>
      <c r="H36" s="1155"/>
      <c r="I36" s="1155"/>
      <c r="J36" s="1156"/>
      <c r="K36" s="294">
        <v>48636</v>
      </c>
      <c r="L36" s="294">
        <v>1448</v>
      </c>
      <c r="M36" s="295">
        <v>3217</v>
      </c>
      <c r="N36" s="296">
        <v>-55</v>
      </c>
    </row>
    <row r="37" spans="1:16" ht="13.5" customHeight="1" x14ac:dyDescent="0.15">
      <c r="A37" s="248"/>
      <c r="B37" s="244"/>
      <c r="C37" s="244"/>
      <c r="D37" s="244"/>
      <c r="E37" s="244"/>
      <c r="F37" s="244"/>
      <c r="G37" s="1154" t="s">
        <v>500</v>
      </c>
      <c r="H37" s="1155"/>
      <c r="I37" s="1155"/>
      <c r="J37" s="1156"/>
      <c r="K37" s="294">
        <v>2800</v>
      </c>
      <c r="L37" s="294">
        <v>83</v>
      </c>
      <c r="M37" s="295">
        <v>1541</v>
      </c>
      <c r="N37" s="296">
        <v>-94.6</v>
      </c>
    </row>
    <row r="38" spans="1:16" ht="27" customHeight="1" x14ac:dyDescent="0.15">
      <c r="A38" s="248"/>
      <c r="B38" s="244"/>
      <c r="C38" s="244"/>
      <c r="D38" s="244"/>
      <c r="E38" s="244"/>
      <c r="F38" s="244"/>
      <c r="G38" s="1157" t="s">
        <v>501</v>
      </c>
      <c r="H38" s="1158"/>
      <c r="I38" s="1158"/>
      <c r="J38" s="1159"/>
      <c r="K38" s="297" t="s">
        <v>482</v>
      </c>
      <c r="L38" s="297" t="s">
        <v>482</v>
      </c>
      <c r="M38" s="298">
        <v>6</v>
      </c>
      <c r="N38" s="299" t="s">
        <v>482</v>
      </c>
      <c r="O38" s="293"/>
    </row>
    <row r="39" spans="1:16" x14ac:dyDescent="0.15">
      <c r="A39" s="248"/>
      <c r="B39" s="244"/>
      <c r="C39" s="244"/>
      <c r="D39" s="244"/>
      <c r="E39" s="244"/>
      <c r="F39" s="244"/>
      <c r="G39" s="1157" t="s">
        <v>502</v>
      </c>
      <c r="H39" s="1158"/>
      <c r="I39" s="1158"/>
      <c r="J39" s="1159"/>
      <c r="K39" s="300" t="s">
        <v>482</v>
      </c>
      <c r="L39" s="300" t="s">
        <v>482</v>
      </c>
      <c r="M39" s="301">
        <v>-3335</v>
      </c>
      <c r="N39" s="302" t="s">
        <v>482</v>
      </c>
      <c r="O39" s="293"/>
    </row>
    <row r="40" spans="1:16" ht="27" customHeight="1" x14ac:dyDescent="0.15">
      <c r="A40" s="248"/>
      <c r="B40" s="244"/>
      <c r="C40" s="244"/>
      <c r="D40" s="244"/>
      <c r="E40" s="244"/>
      <c r="F40" s="244"/>
      <c r="G40" s="1154" t="s">
        <v>503</v>
      </c>
      <c r="H40" s="1155"/>
      <c r="I40" s="1155"/>
      <c r="J40" s="1156"/>
      <c r="K40" s="300">
        <v>-943974</v>
      </c>
      <c r="L40" s="300">
        <v>-28099</v>
      </c>
      <c r="M40" s="301">
        <v>-59229</v>
      </c>
      <c r="N40" s="302">
        <v>-52.6</v>
      </c>
      <c r="O40" s="293"/>
    </row>
    <row r="41" spans="1:16" x14ac:dyDescent="0.15">
      <c r="A41" s="248"/>
      <c r="B41" s="244"/>
      <c r="C41" s="244"/>
      <c r="D41" s="244"/>
      <c r="E41" s="244"/>
      <c r="F41" s="244"/>
      <c r="G41" s="1160" t="s">
        <v>278</v>
      </c>
      <c r="H41" s="1161"/>
      <c r="I41" s="1161"/>
      <c r="J41" s="1162"/>
      <c r="K41" s="294">
        <v>-17471</v>
      </c>
      <c r="L41" s="300">
        <v>-520</v>
      </c>
      <c r="M41" s="301">
        <v>23841</v>
      </c>
      <c r="N41" s="302">
        <v>-102.2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7" t="s">
        <v>472</v>
      </c>
      <c r="J49" s="1149" t="s">
        <v>507</v>
      </c>
      <c r="K49" s="1150"/>
      <c r="L49" s="1150"/>
      <c r="M49" s="1150"/>
      <c r="N49" s="1151"/>
    </row>
    <row r="50" spans="1:14" x14ac:dyDescent="0.15">
      <c r="A50" s="248"/>
      <c r="B50" s="244"/>
      <c r="C50" s="244"/>
      <c r="D50" s="244"/>
      <c r="E50" s="244"/>
      <c r="F50" s="244"/>
      <c r="G50" s="312"/>
      <c r="H50" s="313"/>
      <c r="I50" s="1148"/>
      <c r="J50" s="314" t="s">
        <v>508</v>
      </c>
      <c r="K50" s="315" t="s">
        <v>509</v>
      </c>
      <c r="L50" s="316" t="s">
        <v>510</v>
      </c>
      <c r="M50" s="317" t="s">
        <v>511</v>
      </c>
      <c r="N50" s="318" t="s">
        <v>512</v>
      </c>
    </row>
    <row r="51" spans="1:14" x14ac:dyDescent="0.15">
      <c r="A51" s="248"/>
      <c r="B51" s="244"/>
      <c r="C51" s="244"/>
      <c r="D51" s="244"/>
      <c r="E51" s="244"/>
      <c r="F51" s="244"/>
      <c r="G51" s="310" t="s">
        <v>513</v>
      </c>
      <c r="H51" s="311"/>
      <c r="I51" s="319">
        <v>2606907</v>
      </c>
      <c r="J51" s="320">
        <v>76179</v>
      </c>
      <c r="K51" s="321">
        <v>-10.6</v>
      </c>
      <c r="L51" s="322">
        <v>67088</v>
      </c>
      <c r="M51" s="323">
        <v>-22.3</v>
      </c>
      <c r="N51" s="324">
        <v>11.7</v>
      </c>
    </row>
    <row r="52" spans="1:14" x14ac:dyDescent="0.15">
      <c r="A52" s="248"/>
      <c r="B52" s="244"/>
      <c r="C52" s="244"/>
      <c r="D52" s="244"/>
      <c r="E52" s="244"/>
      <c r="F52" s="244"/>
      <c r="G52" s="325"/>
      <c r="H52" s="326" t="s">
        <v>514</v>
      </c>
      <c r="I52" s="327">
        <v>2269580</v>
      </c>
      <c r="J52" s="328">
        <v>66321</v>
      </c>
      <c r="K52" s="329">
        <v>-18.2</v>
      </c>
      <c r="L52" s="330">
        <v>37146</v>
      </c>
      <c r="M52" s="331">
        <v>-9.9</v>
      </c>
      <c r="N52" s="332">
        <v>-8.3000000000000007</v>
      </c>
    </row>
    <row r="53" spans="1:14" x14ac:dyDescent="0.15">
      <c r="A53" s="248"/>
      <c r="B53" s="244"/>
      <c r="C53" s="244"/>
      <c r="D53" s="244"/>
      <c r="E53" s="244"/>
      <c r="F53" s="244"/>
      <c r="G53" s="310" t="s">
        <v>515</v>
      </c>
      <c r="H53" s="311"/>
      <c r="I53" s="319">
        <v>2229994</v>
      </c>
      <c r="J53" s="320">
        <v>64261</v>
      </c>
      <c r="K53" s="321">
        <v>-15.6</v>
      </c>
      <c r="L53" s="322">
        <v>70489</v>
      </c>
      <c r="M53" s="323">
        <v>5.0999999999999996</v>
      </c>
      <c r="N53" s="324">
        <v>-20.7</v>
      </c>
    </row>
    <row r="54" spans="1:14" x14ac:dyDescent="0.15">
      <c r="A54" s="248"/>
      <c r="B54" s="244"/>
      <c r="C54" s="244"/>
      <c r="D54" s="244"/>
      <c r="E54" s="244"/>
      <c r="F54" s="244"/>
      <c r="G54" s="325"/>
      <c r="H54" s="326" t="s">
        <v>514</v>
      </c>
      <c r="I54" s="327">
        <v>1939074</v>
      </c>
      <c r="J54" s="328">
        <v>55878</v>
      </c>
      <c r="K54" s="329">
        <v>-15.7</v>
      </c>
      <c r="L54" s="330">
        <v>37817</v>
      </c>
      <c r="M54" s="331">
        <v>1.8</v>
      </c>
      <c r="N54" s="332">
        <v>-17.5</v>
      </c>
    </row>
    <row r="55" spans="1:14" x14ac:dyDescent="0.15">
      <c r="A55" s="248"/>
      <c r="B55" s="244"/>
      <c r="C55" s="244"/>
      <c r="D55" s="244"/>
      <c r="E55" s="244"/>
      <c r="F55" s="244"/>
      <c r="G55" s="310" t="s">
        <v>516</v>
      </c>
      <c r="H55" s="311"/>
      <c r="I55" s="319">
        <v>2303064</v>
      </c>
      <c r="J55" s="320">
        <v>66804</v>
      </c>
      <c r="K55" s="321">
        <v>4</v>
      </c>
      <c r="L55" s="322">
        <v>84389</v>
      </c>
      <c r="M55" s="323">
        <v>19.7</v>
      </c>
      <c r="N55" s="324">
        <v>-15.7</v>
      </c>
    </row>
    <row r="56" spans="1:14" x14ac:dyDescent="0.15">
      <c r="A56" s="248"/>
      <c r="B56" s="244"/>
      <c r="C56" s="244"/>
      <c r="D56" s="244"/>
      <c r="E56" s="244"/>
      <c r="F56" s="244"/>
      <c r="G56" s="325"/>
      <c r="H56" s="326" t="s">
        <v>514</v>
      </c>
      <c r="I56" s="327">
        <v>1664696</v>
      </c>
      <c r="J56" s="328">
        <v>48287</v>
      </c>
      <c r="K56" s="329">
        <v>-13.6</v>
      </c>
      <c r="L56" s="330">
        <v>44339</v>
      </c>
      <c r="M56" s="331">
        <v>17.2</v>
      </c>
      <c r="N56" s="332">
        <v>-30.8</v>
      </c>
    </row>
    <row r="57" spans="1:14" x14ac:dyDescent="0.15">
      <c r="A57" s="248"/>
      <c r="B57" s="244"/>
      <c r="C57" s="244"/>
      <c r="D57" s="244"/>
      <c r="E57" s="244"/>
      <c r="F57" s="244"/>
      <c r="G57" s="310" t="s">
        <v>517</v>
      </c>
      <c r="H57" s="311"/>
      <c r="I57" s="319">
        <v>2889399</v>
      </c>
      <c r="J57" s="320">
        <v>84940</v>
      </c>
      <c r="K57" s="321">
        <v>27.1</v>
      </c>
      <c r="L57" s="322">
        <v>83623</v>
      </c>
      <c r="M57" s="323">
        <v>-0.9</v>
      </c>
      <c r="N57" s="324">
        <v>28</v>
      </c>
    </row>
    <row r="58" spans="1:14" x14ac:dyDescent="0.15">
      <c r="A58" s="248"/>
      <c r="B58" s="244"/>
      <c r="C58" s="244"/>
      <c r="D58" s="244"/>
      <c r="E58" s="244"/>
      <c r="F58" s="244"/>
      <c r="G58" s="325"/>
      <c r="H58" s="326" t="s">
        <v>514</v>
      </c>
      <c r="I58" s="327">
        <v>2494550</v>
      </c>
      <c r="J58" s="328">
        <v>73332</v>
      </c>
      <c r="K58" s="329">
        <v>51.9</v>
      </c>
      <c r="L58" s="330">
        <v>48787</v>
      </c>
      <c r="M58" s="331">
        <v>10</v>
      </c>
      <c r="N58" s="332">
        <v>41.9</v>
      </c>
    </row>
    <row r="59" spans="1:14" x14ac:dyDescent="0.15">
      <c r="A59" s="248"/>
      <c r="B59" s="244"/>
      <c r="C59" s="244"/>
      <c r="D59" s="244"/>
      <c r="E59" s="244"/>
      <c r="F59" s="244"/>
      <c r="G59" s="310" t="s">
        <v>518</v>
      </c>
      <c r="H59" s="311"/>
      <c r="I59" s="319">
        <v>2433396</v>
      </c>
      <c r="J59" s="320">
        <v>72433</v>
      </c>
      <c r="K59" s="321">
        <v>-14.7</v>
      </c>
      <c r="L59" s="322">
        <v>87974</v>
      </c>
      <c r="M59" s="323">
        <v>5.2</v>
      </c>
      <c r="N59" s="324">
        <v>-19.899999999999999</v>
      </c>
    </row>
    <row r="60" spans="1:14" x14ac:dyDescent="0.15">
      <c r="A60" s="248"/>
      <c r="B60" s="244"/>
      <c r="C60" s="244"/>
      <c r="D60" s="244"/>
      <c r="E60" s="244"/>
      <c r="F60" s="244"/>
      <c r="G60" s="325"/>
      <c r="H60" s="326" t="s">
        <v>514</v>
      </c>
      <c r="I60" s="333">
        <v>2096654</v>
      </c>
      <c r="J60" s="328">
        <v>62410</v>
      </c>
      <c r="K60" s="329">
        <v>-14.9</v>
      </c>
      <c r="L60" s="330">
        <v>48183</v>
      </c>
      <c r="M60" s="331">
        <v>-1.2</v>
      </c>
      <c r="N60" s="332">
        <v>-13.7</v>
      </c>
    </row>
    <row r="61" spans="1:14" x14ac:dyDescent="0.15">
      <c r="A61" s="248"/>
      <c r="B61" s="244"/>
      <c r="C61" s="244"/>
      <c r="D61" s="244"/>
      <c r="E61" s="244"/>
      <c r="F61" s="244"/>
      <c r="G61" s="310" t="s">
        <v>519</v>
      </c>
      <c r="H61" s="334"/>
      <c r="I61" s="335">
        <v>2492552</v>
      </c>
      <c r="J61" s="336">
        <v>72923</v>
      </c>
      <c r="K61" s="337">
        <v>-2</v>
      </c>
      <c r="L61" s="338">
        <v>78713</v>
      </c>
      <c r="M61" s="339">
        <v>1.4</v>
      </c>
      <c r="N61" s="324">
        <v>-3.4</v>
      </c>
    </row>
    <row r="62" spans="1:14" x14ac:dyDescent="0.15">
      <c r="A62" s="248"/>
      <c r="B62" s="244"/>
      <c r="C62" s="244"/>
      <c r="D62" s="244"/>
      <c r="E62" s="244"/>
      <c r="F62" s="244"/>
      <c r="G62" s="325"/>
      <c r="H62" s="326" t="s">
        <v>514</v>
      </c>
      <c r="I62" s="327">
        <v>2092911</v>
      </c>
      <c r="J62" s="328">
        <v>61246</v>
      </c>
      <c r="K62" s="329">
        <v>-2.1</v>
      </c>
      <c r="L62" s="330">
        <v>43254</v>
      </c>
      <c r="M62" s="331">
        <v>3.6</v>
      </c>
      <c r="N62" s="332">
        <v>-5.7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70.13</v>
      </c>
      <c r="G47" s="12">
        <v>79.91</v>
      </c>
      <c r="H47" s="12">
        <v>82.28</v>
      </c>
      <c r="I47" s="12">
        <v>86.77</v>
      </c>
      <c r="J47" s="13">
        <v>89.86</v>
      </c>
    </row>
    <row r="48" spans="2:10" ht="57.75" customHeight="1" x14ac:dyDescent="0.15">
      <c r="B48" s="14"/>
      <c r="C48" s="1174" t="s">
        <v>4</v>
      </c>
      <c r="D48" s="1174"/>
      <c r="E48" s="1175"/>
      <c r="F48" s="15">
        <v>8.5299999999999994</v>
      </c>
      <c r="G48" s="16">
        <v>7.85</v>
      </c>
      <c r="H48" s="16">
        <v>7.17</v>
      </c>
      <c r="I48" s="16">
        <v>5.86</v>
      </c>
      <c r="J48" s="17">
        <v>6.12</v>
      </c>
    </row>
    <row r="49" spans="2:10" ht="57.75" customHeight="1" thickBot="1" x14ac:dyDescent="0.2">
      <c r="B49" s="18"/>
      <c r="C49" s="1176" t="s">
        <v>5</v>
      </c>
      <c r="D49" s="1176"/>
      <c r="E49" s="1177"/>
      <c r="F49" s="19">
        <v>1.8</v>
      </c>
      <c r="G49" s="20">
        <v>5.3</v>
      </c>
      <c r="H49" s="20" t="s">
        <v>526</v>
      </c>
      <c r="I49" s="20" t="s">
        <v>527</v>
      </c>
      <c r="J49" s="21">
        <v>0.56000000000000005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528</v>
      </c>
      <c r="D34" s="1184"/>
      <c r="E34" s="1185"/>
      <c r="F34" s="32">
        <v>18.59</v>
      </c>
      <c r="G34" s="33">
        <v>19.43</v>
      </c>
      <c r="H34" s="33">
        <v>18.98</v>
      </c>
      <c r="I34" s="33">
        <v>15.27</v>
      </c>
      <c r="J34" s="34">
        <v>11.5</v>
      </c>
      <c r="K34" s="22"/>
      <c r="L34" s="22"/>
      <c r="M34" s="22"/>
      <c r="N34" s="22"/>
      <c r="O34" s="22"/>
      <c r="P34" s="22"/>
    </row>
    <row r="35" spans="1:16" ht="39" customHeight="1" x14ac:dyDescent="0.15">
      <c r="A35" s="22"/>
      <c r="B35" s="35"/>
      <c r="C35" s="1178" t="s">
        <v>529</v>
      </c>
      <c r="D35" s="1179"/>
      <c r="E35" s="1180"/>
      <c r="F35" s="36">
        <v>8.5299999999999994</v>
      </c>
      <c r="G35" s="37">
        <v>7.84</v>
      </c>
      <c r="H35" s="37">
        <v>7.16</v>
      </c>
      <c r="I35" s="37">
        <v>5.85</v>
      </c>
      <c r="J35" s="38">
        <v>6.12</v>
      </c>
      <c r="K35" s="22"/>
      <c r="L35" s="22"/>
      <c r="M35" s="22"/>
      <c r="N35" s="22"/>
      <c r="O35" s="22"/>
      <c r="P35" s="22"/>
    </row>
    <row r="36" spans="1:16" ht="39" customHeight="1" x14ac:dyDescent="0.15">
      <c r="A36" s="22"/>
      <c r="B36" s="35"/>
      <c r="C36" s="1178" t="s">
        <v>530</v>
      </c>
      <c r="D36" s="1179"/>
      <c r="E36" s="1180"/>
      <c r="F36" s="36">
        <v>11.4</v>
      </c>
      <c r="G36" s="37">
        <v>5.86</v>
      </c>
      <c r="H36" s="37">
        <v>5.96</v>
      </c>
      <c r="I36" s="37">
        <v>5.53</v>
      </c>
      <c r="J36" s="38">
        <v>5.68</v>
      </c>
      <c r="K36" s="22"/>
      <c r="L36" s="22"/>
      <c r="M36" s="22"/>
      <c r="N36" s="22"/>
      <c r="O36" s="22"/>
      <c r="P36" s="22"/>
    </row>
    <row r="37" spans="1:16" ht="39" customHeight="1" x14ac:dyDescent="0.15">
      <c r="A37" s="22"/>
      <c r="B37" s="35"/>
      <c r="C37" s="1178" t="s">
        <v>531</v>
      </c>
      <c r="D37" s="1179"/>
      <c r="E37" s="1180"/>
      <c r="F37" s="36">
        <v>1.9</v>
      </c>
      <c r="G37" s="37">
        <v>2.74</v>
      </c>
      <c r="H37" s="37">
        <v>2.4500000000000002</v>
      </c>
      <c r="I37" s="37">
        <v>3.12</v>
      </c>
      <c r="J37" s="38">
        <v>2.27</v>
      </c>
      <c r="K37" s="22"/>
      <c r="L37" s="22"/>
      <c r="M37" s="22"/>
      <c r="N37" s="22"/>
      <c r="O37" s="22"/>
      <c r="P37" s="22"/>
    </row>
    <row r="38" spans="1:16" ht="39" customHeight="1" x14ac:dyDescent="0.15">
      <c r="A38" s="22"/>
      <c r="B38" s="35"/>
      <c r="C38" s="1178" t="s">
        <v>532</v>
      </c>
      <c r="D38" s="1179"/>
      <c r="E38" s="1180"/>
      <c r="F38" s="36">
        <v>0.38</v>
      </c>
      <c r="G38" s="37">
        <v>0.74</v>
      </c>
      <c r="H38" s="37">
        <v>0.64</v>
      </c>
      <c r="I38" s="37">
        <v>0.84</v>
      </c>
      <c r="J38" s="38">
        <v>1.1200000000000001</v>
      </c>
      <c r="K38" s="22"/>
      <c r="L38" s="22"/>
      <c r="M38" s="22"/>
      <c r="N38" s="22"/>
      <c r="O38" s="22"/>
      <c r="P38" s="22"/>
    </row>
    <row r="39" spans="1:16" ht="39" customHeight="1" x14ac:dyDescent="0.15">
      <c r="A39" s="22"/>
      <c r="B39" s="35"/>
      <c r="C39" s="1178" t="s">
        <v>533</v>
      </c>
      <c r="D39" s="1179"/>
      <c r="E39" s="1180"/>
      <c r="F39" s="36">
        <v>0.12</v>
      </c>
      <c r="G39" s="37">
        <v>0.2</v>
      </c>
      <c r="H39" s="37">
        <v>7.0000000000000007E-2</v>
      </c>
      <c r="I39" s="37">
        <v>0.12</v>
      </c>
      <c r="J39" s="38">
        <v>0.21</v>
      </c>
      <c r="K39" s="22"/>
      <c r="L39" s="22"/>
      <c r="M39" s="22"/>
      <c r="N39" s="22"/>
      <c r="O39" s="22"/>
      <c r="P39" s="22"/>
    </row>
    <row r="40" spans="1:16" ht="39" customHeight="1" x14ac:dyDescent="0.15">
      <c r="A40" s="22"/>
      <c r="B40" s="35"/>
      <c r="C40" s="1178" t="s">
        <v>534</v>
      </c>
      <c r="D40" s="1179"/>
      <c r="E40" s="1180"/>
      <c r="F40" s="36">
        <v>0.06</v>
      </c>
      <c r="G40" s="37">
        <v>0.06</v>
      </c>
      <c r="H40" s="37">
        <v>0.03</v>
      </c>
      <c r="I40" s="37">
        <v>0</v>
      </c>
      <c r="J40" s="38">
        <v>0.08</v>
      </c>
      <c r="K40" s="22"/>
      <c r="L40" s="22"/>
      <c r="M40" s="22"/>
      <c r="N40" s="22"/>
      <c r="O40" s="22"/>
      <c r="P40" s="22"/>
    </row>
    <row r="41" spans="1:16" ht="39" customHeight="1" x14ac:dyDescent="0.15">
      <c r="A41" s="22"/>
      <c r="B41" s="35"/>
      <c r="C41" s="1178" t="s">
        <v>535</v>
      </c>
      <c r="D41" s="1179"/>
      <c r="E41" s="1180"/>
      <c r="F41" s="36">
        <v>0.05</v>
      </c>
      <c r="G41" s="37">
        <v>0.06</v>
      </c>
      <c r="H41" s="37">
        <v>7.0000000000000007E-2</v>
      </c>
      <c r="I41" s="37">
        <v>7.0000000000000007E-2</v>
      </c>
      <c r="J41" s="38">
        <v>7.0000000000000007E-2</v>
      </c>
      <c r="K41" s="22"/>
      <c r="L41" s="22"/>
      <c r="M41" s="22"/>
      <c r="N41" s="22"/>
      <c r="O41" s="22"/>
      <c r="P41" s="22"/>
    </row>
    <row r="42" spans="1:16" ht="39" customHeight="1" x14ac:dyDescent="0.15">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537</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614</v>
      </c>
      <c r="L45" s="60">
        <v>604</v>
      </c>
      <c r="M45" s="60">
        <v>553</v>
      </c>
      <c r="N45" s="60">
        <v>520</v>
      </c>
      <c r="O45" s="61">
        <v>457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397</v>
      </c>
      <c r="L48" s="64">
        <v>396</v>
      </c>
      <c r="M48" s="64">
        <v>394</v>
      </c>
      <c r="N48" s="64">
        <v>412</v>
      </c>
      <c r="O48" s="65">
        <v>418</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238</v>
      </c>
      <c r="L49" s="64">
        <v>186</v>
      </c>
      <c r="M49" s="64">
        <v>128</v>
      </c>
      <c r="N49" s="64">
        <v>94</v>
      </c>
      <c r="O49" s="65">
        <v>49</v>
      </c>
      <c r="P49" s="48"/>
      <c r="Q49" s="48"/>
      <c r="R49" s="48"/>
      <c r="S49" s="48"/>
      <c r="T49" s="48"/>
      <c r="U49" s="48"/>
    </row>
    <row r="50" spans="1:21" ht="30.75" customHeight="1" x14ac:dyDescent="0.15">
      <c r="A50" s="48"/>
      <c r="B50" s="1196"/>
      <c r="C50" s="1197"/>
      <c r="D50" s="62"/>
      <c r="E50" s="1188" t="s">
        <v>17</v>
      </c>
      <c r="F50" s="1188"/>
      <c r="G50" s="1188"/>
      <c r="H50" s="1188"/>
      <c r="I50" s="1188"/>
      <c r="J50" s="1189"/>
      <c r="K50" s="63">
        <v>42</v>
      </c>
      <c r="L50" s="64">
        <v>3</v>
      </c>
      <c r="M50" s="64">
        <v>2</v>
      </c>
      <c r="N50" s="64">
        <v>3</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907</v>
      </c>
      <c r="L52" s="64">
        <v>919</v>
      </c>
      <c r="M52" s="64">
        <v>920</v>
      </c>
      <c r="N52" s="64">
        <v>954</v>
      </c>
      <c r="O52" s="65">
        <v>943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384</v>
      </c>
      <c r="L53" s="69">
        <v>270</v>
      </c>
      <c r="M53" s="69">
        <v>157</v>
      </c>
      <c r="N53" s="69">
        <v>75</v>
      </c>
      <c r="O53" s="70">
        <v>-16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4450</v>
      </c>
      <c r="J41" s="83">
        <v>3793</v>
      </c>
      <c r="K41" s="83">
        <v>3349</v>
      </c>
      <c r="L41" s="83">
        <v>2930</v>
      </c>
      <c r="M41" s="84">
        <v>2557</v>
      </c>
    </row>
    <row r="42" spans="2:13" ht="27.75" customHeight="1" x14ac:dyDescent="0.15">
      <c r="B42" s="1204"/>
      <c r="C42" s="1205"/>
      <c r="D42" s="85"/>
      <c r="E42" s="1208" t="s">
        <v>26</v>
      </c>
      <c r="F42" s="1208"/>
      <c r="G42" s="1208"/>
      <c r="H42" s="1209"/>
      <c r="I42" s="86">
        <v>18</v>
      </c>
      <c r="J42" s="87">
        <v>22</v>
      </c>
      <c r="K42" s="87">
        <v>20</v>
      </c>
      <c r="L42" s="87">
        <v>17</v>
      </c>
      <c r="M42" s="88">
        <v>14</v>
      </c>
    </row>
    <row r="43" spans="2:13" ht="27.75" customHeight="1" x14ac:dyDescent="0.15">
      <c r="B43" s="1204"/>
      <c r="C43" s="1205"/>
      <c r="D43" s="85"/>
      <c r="E43" s="1208" t="s">
        <v>27</v>
      </c>
      <c r="F43" s="1208"/>
      <c r="G43" s="1208"/>
      <c r="H43" s="1209"/>
      <c r="I43" s="86">
        <v>5401</v>
      </c>
      <c r="J43" s="87">
        <v>5060</v>
      </c>
      <c r="K43" s="87">
        <v>4694</v>
      </c>
      <c r="L43" s="87">
        <v>4455</v>
      </c>
      <c r="M43" s="88">
        <v>4233</v>
      </c>
    </row>
    <row r="44" spans="2:13" ht="27.75" customHeight="1" x14ac:dyDescent="0.15">
      <c r="B44" s="1204"/>
      <c r="C44" s="1205"/>
      <c r="D44" s="85"/>
      <c r="E44" s="1208" t="s">
        <v>28</v>
      </c>
      <c r="F44" s="1208"/>
      <c r="G44" s="1208"/>
      <c r="H44" s="1209"/>
      <c r="I44" s="86">
        <v>566</v>
      </c>
      <c r="J44" s="87">
        <v>384</v>
      </c>
      <c r="K44" s="87">
        <v>260</v>
      </c>
      <c r="L44" s="87">
        <v>166</v>
      </c>
      <c r="M44" s="88">
        <v>120</v>
      </c>
    </row>
    <row r="45" spans="2:13" ht="27.75" customHeight="1" x14ac:dyDescent="0.15">
      <c r="B45" s="1204"/>
      <c r="C45" s="1205"/>
      <c r="D45" s="85"/>
      <c r="E45" s="1208" t="s">
        <v>29</v>
      </c>
      <c r="F45" s="1208"/>
      <c r="G45" s="1208"/>
      <c r="H45" s="1209"/>
      <c r="I45" s="86">
        <v>560</v>
      </c>
      <c r="J45" s="87">
        <v>417</v>
      </c>
      <c r="K45" s="87">
        <v>320</v>
      </c>
      <c r="L45" s="87" t="s">
        <v>482</v>
      </c>
      <c r="M45" s="88" t="s">
        <v>482</v>
      </c>
    </row>
    <row r="46" spans="2:13" ht="27.75" customHeight="1" x14ac:dyDescent="0.15">
      <c r="B46" s="1204"/>
      <c r="C46" s="1205"/>
      <c r="D46" s="85"/>
      <c r="E46" s="1208" t="s">
        <v>30</v>
      </c>
      <c r="F46" s="1208"/>
      <c r="G46" s="1208"/>
      <c r="H46" s="1209"/>
      <c r="I46" s="86" t="s">
        <v>482</v>
      </c>
      <c r="J46" s="87" t="s">
        <v>482</v>
      </c>
      <c r="K46" s="87" t="s">
        <v>482</v>
      </c>
      <c r="L46" s="87" t="s">
        <v>482</v>
      </c>
      <c r="M46" s="88" t="s">
        <v>482</v>
      </c>
    </row>
    <row r="47" spans="2:13" ht="27.75" customHeight="1" x14ac:dyDescent="0.15">
      <c r="B47" s="1204"/>
      <c r="C47" s="1205"/>
      <c r="D47" s="85"/>
      <c r="E47" s="1208" t="s">
        <v>31</v>
      </c>
      <c r="F47" s="1208"/>
      <c r="G47" s="1208"/>
      <c r="H47" s="1209"/>
      <c r="I47" s="86" t="s">
        <v>482</v>
      </c>
      <c r="J47" s="87" t="s">
        <v>482</v>
      </c>
      <c r="K47" s="87" t="s">
        <v>482</v>
      </c>
      <c r="L47" s="87" t="s">
        <v>482</v>
      </c>
      <c r="M47" s="88" t="s">
        <v>482</v>
      </c>
    </row>
    <row r="48" spans="2:13" ht="27.75" customHeight="1" x14ac:dyDescent="0.15">
      <c r="B48" s="1206"/>
      <c r="C48" s="1207"/>
      <c r="D48" s="85"/>
      <c r="E48" s="1208" t="s">
        <v>32</v>
      </c>
      <c r="F48" s="1208"/>
      <c r="G48" s="1208"/>
      <c r="H48" s="1209"/>
      <c r="I48" s="86" t="s">
        <v>482</v>
      </c>
      <c r="J48" s="87" t="s">
        <v>482</v>
      </c>
      <c r="K48" s="87" t="s">
        <v>482</v>
      </c>
      <c r="L48" s="87" t="s">
        <v>482</v>
      </c>
      <c r="M48" s="88" t="s">
        <v>482</v>
      </c>
    </row>
    <row r="49" spans="2:13" ht="27.75" customHeight="1" x14ac:dyDescent="0.15">
      <c r="B49" s="1202" t="s">
        <v>33</v>
      </c>
      <c r="C49" s="1203"/>
      <c r="D49" s="89"/>
      <c r="E49" s="1208" t="s">
        <v>34</v>
      </c>
      <c r="F49" s="1208"/>
      <c r="G49" s="1208"/>
      <c r="H49" s="1209"/>
      <c r="I49" s="86">
        <v>11716</v>
      </c>
      <c r="J49" s="87">
        <v>13663</v>
      </c>
      <c r="K49" s="87">
        <v>14021</v>
      </c>
      <c r="L49" s="87">
        <v>14731</v>
      </c>
      <c r="M49" s="88">
        <v>14785</v>
      </c>
    </row>
    <row r="50" spans="2:13" ht="27.75" customHeight="1" x14ac:dyDescent="0.15">
      <c r="B50" s="1204"/>
      <c r="C50" s="1205"/>
      <c r="D50" s="85"/>
      <c r="E50" s="1208" t="s">
        <v>35</v>
      </c>
      <c r="F50" s="1208"/>
      <c r="G50" s="1208"/>
      <c r="H50" s="1209"/>
      <c r="I50" s="86" t="s">
        <v>482</v>
      </c>
      <c r="J50" s="87" t="s">
        <v>482</v>
      </c>
      <c r="K50" s="87" t="s">
        <v>482</v>
      </c>
      <c r="L50" s="87" t="s">
        <v>482</v>
      </c>
      <c r="M50" s="88" t="s">
        <v>482</v>
      </c>
    </row>
    <row r="51" spans="2:13" ht="27.75" customHeight="1" x14ac:dyDescent="0.15">
      <c r="B51" s="1206"/>
      <c r="C51" s="1207"/>
      <c r="D51" s="85"/>
      <c r="E51" s="1208" t="s">
        <v>36</v>
      </c>
      <c r="F51" s="1208"/>
      <c r="G51" s="1208"/>
      <c r="H51" s="1209"/>
      <c r="I51" s="86">
        <v>10240</v>
      </c>
      <c r="J51" s="87">
        <v>10093</v>
      </c>
      <c r="K51" s="87">
        <v>9441</v>
      </c>
      <c r="L51" s="87">
        <v>9021</v>
      </c>
      <c r="M51" s="88">
        <v>8429</v>
      </c>
    </row>
    <row r="52" spans="2:13" ht="27.75" customHeight="1" thickBot="1" x14ac:dyDescent="0.2">
      <c r="B52" s="1210" t="s">
        <v>37</v>
      </c>
      <c r="C52" s="1211"/>
      <c r="D52" s="90"/>
      <c r="E52" s="1212" t="s">
        <v>38</v>
      </c>
      <c r="F52" s="1212"/>
      <c r="G52" s="1212"/>
      <c r="H52" s="1213"/>
      <c r="I52" s="91">
        <v>-10962</v>
      </c>
      <c r="J52" s="92">
        <v>-14080</v>
      </c>
      <c r="K52" s="92">
        <v>-14819</v>
      </c>
      <c r="L52" s="92">
        <v>-16184</v>
      </c>
      <c r="M52" s="93">
        <v>-16290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18"/>
      <c r="H43" s="1219"/>
      <c r="I43" s="1219"/>
      <c r="J43" s="1219"/>
      <c r="K43" s="1219"/>
      <c r="L43" s="1219"/>
      <c r="M43" s="1219"/>
      <c r="N43" s="1219"/>
      <c r="O43" s="1220"/>
    </row>
    <row r="44" spans="2:17" x14ac:dyDescent="0.15">
      <c r="B44" s="248"/>
      <c r="C44" s="244"/>
      <c r="D44" s="244"/>
      <c r="E44" s="244"/>
      <c r="F44" s="244"/>
      <c r="G44" s="1221"/>
      <c r="H44" s="1222"/>
      <c r="I44" s="1222"/>
      <c r="J44" s="1222"/>
      <c r="K44" s="1222"/>
      <c r="L44" s="1222"/>
      <c r="M44" s="1222"/>
      <c r="N44" s="1222"/>
      <c r="O44" s="1223"/>
    </row>
    <row r="45" spans="2:17" x14ac:dyDescent="0.15">
      <c r="B45" s="248"/>
      <c r="C45" s="244"/>
      <c r="D45" s="244"/>
      <c r="E45" s="244"/>
      <c r="F45" s="244"/>
      <c r="G45" s="1221"/>
      <c r="H45" s="1222"/>
      <c r="I45" s="1222"/>
      <c r="J45" s="1222"/>
      <c r="K45" s="1222"/>
      <c r="L45" s="1222"/>
      <c r="M45" s="1222"/>
      <c r="N45" s="1222"/>
      <c r="O45" s="1223"/>
    </row>
    <row r="46" spans="2:17" x14ac:dyDescent="0.15">
      <c r="B46" s="248"/>
      <c r="C46" s="244"/>
      <c r="D46" s="244"/>
      <c r="E46" s="244"/>
      <c r="F46" s="244"/>
      <c r="G46" s="1221"/>
      <c r="H46" s="1222"/>
      <c r="I46" s="1222"/>
      <c r="J46" s="1222"/>
      <c r="K46" s="1222"/>
      <c r="L46" s="1222"/>
      <c r="M46" s="1222"/>
      <c r="N46" s="1222"/>
      <c r="O46" s="1223"/>
    </row>
    <row r="47" spans="2:17" x14ac:dyDescent="0.15">
      <c r="B47" s="248"/>
      <c r="C47" s="244"/>
      <c r="D47" s="244"/>
      <c r="E47" s="244"/>
      <c r="F47" s="244"/>
      <c r="G47" s="1224"/>
      <c r="H47" s="1225"/>
      <c r="I47" s="1225"/>
      <c r="J47" s="1225"/>
      <c r="K47" s="1225"/>
      <c r="L47" s="1225"/>
      <c r="M47" s="1225"/>
      <c r="N47" s="1225"/>
      <c r="O47" s="1226"/>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27"/>
      <c r="H50" s="1228"/>
      <c r="I50" s="1228"/>
      <c r="J50" s="1229"/>
      <c r="K50" s="354" t="s">
        <v>521</v>
      </c>
      <c r="L50" s="354" t="s">
        <v>522</v>
      </c>
      <c r="M50" s="354" t="s">
        <v>523</v>
      </c>
      <c r="N50" s="354" t="s">
        <v>524</v>
      </c>
      <c r="O50" s="354" t="s">
        <v>525</v>
      </c>
    </row>
    <row r="51" spans="1:17" x14ac:dyDescent="0.15">
      <c r="B51" s="248"/>
      <c r="C51" s="244"/>
      <c r="D51" s="244"/>
      <c r="E51" s="244"/>
      <c r="F51" s="244"/>
      <c r="G51" s="1230" t="s">
        <v>562</v>
      </c>
      <c r="H51" s="1231"/>
      <c r="I51" s="1236" t="s">
        <v>563</v>
      </c>
      <c r="J51" s="1236"/>
      <c r="K51" s="1238"/>
      <c r="L51" s="1238"/>
      <c r="M51" s="1238"/>
      <c r="N51" s="1238"/>
      <c r="O51" s="1238"/>
    </row>
    <row r="52" spans="1:17" x14ac:dyDescent="0.15">
      <c r="B52" s="248"/>
      <c r="C52" s="244"/>
      <c r="D52" s="244"/>
      <c r="E52" s="244"/>
      <c r="F52" s="244"/>
      <c r="G52" s="1232"/>
      <c r="H52" s="1233"/>
      <c r="I52" s="1237"/>
      <c r="J52" s="1237"/>
      <c r="K52" s="1239"/>
      <c r="L52" s="1239"/>
      <c r="M52" s="1239"/>
      <c r="N52" s="1239"/>
      <c r="O52" s="1239"/>
    </row>
    <row r="53" spans="1:17" x14ac:dyDescent="0.15">
      <c r="A53" s="355"/>
      <c r="B53" s="248"/>
      <c r="C53" s="244"/>
      <c r="D53" s="244"/>
      <c r="E53" s="244"/>
      <c r="F53" s="244"/>
      <c r="G53" s="1232"/>
      <c r="H53" s="1233"/>
      <c r="I53" s="1240" t="s">
        <v>564</v>
      </c>
      <c r="J53" s="1240"/>
      <c r="K53" s="1241"/>
      <c r="L53" s="1241"/>
      <c r="M53" s="1241"/>
      <c r="N53" s="1241"/>
      <c r="O53" s="1241"/>
    </row>
    <row r="54" spans="1:17" x14ac:dyDescent="0.15">
      <c r="A54" s="355"/>
      <c r="B54" s="248"/>
      <c r="C54" s="244"/>
      <c r="D54" s="244"/>
      <c r="E54" s="244"/>
      <c r="F54" s="244"/>
      <c r="G54" s="1234"/>
      <c r="H54" s="1235"/>
      <c r="I54" s="1240"/>
      <c r="J54" s="1240"/>
      <c r="K54" s="1242"/>
      <c r="L54" s="1242"/>
      <c r="M54" s="1242"/>
      <c r="N54" s="1242"/>
      <c r="O54" s="1242"/>
    </row>
    <row r="55" spans="1:17" x14ac:dyDescent="0.15">
      <c r="A55" s="355"/>
      <c r="B55" s="248"/>
      <c r="C55" s="244"/>
      <c r="D55" s="244"/>
      <c r="E55" s="244"/>
      <c r="F55" s="244"/>
      <c r="G55" s="1243" t="s">
        <v>565</v>
      </c>
      <c r="H55" s="1244"/>
      <c r="I55" s="1240" t="s">
        <v>563</v>
      </c>
      <c r="J55" s="1240"/>
      <c r="K55" s="1238"/>
      <c r="L55" s="1238"/>
      <c r="M55" s="1238"/>
      <c r="N55" s="1238"/>
      <c r="O55" s="1238"/>
    </row>
    <row r="56" spans="1:17" x14ac:dyDescent="0.15">
      <c r="A56" s="355"/>
      <c r="B56" s="248"/>
      <c r="C56" s="244"/>
      <c r="D56" s="244"/>
      <c r="E56" s="244"/>
      <c r="F56" s="244"/>
      <c r="G56" s="1245"/>
      <c r="H56" s="1246"/>
      <c r="I56" s="1240"/>
      <c r="J56" s="1240"/>
      <c r="K56" s="1239"/>
      <c r="L56" s="1239"/>
      <c r="M56" s="1239"/>
      <c r="N56" s="1239"/>
      <c r="O56" s="1239"/>
    </row>
    <row r="57" spans="1:17" s="355" customFormat="1" x14ac:dyDescent="0.15">
      <c r="B57" s="356"/>
      <c r="C57" s="352"/>
      <c r="D57" s="352"/>
      <c r="E57" s="352"/>
      <c r="F57" s="352"/>
      <c r="G57" s="1245"/>
      <c r="H57" s="1246"/>
      <c r="I57" s="1249" t="s">
        <v>564</v>
      </c>
      <c r="J57" s="1249"/>
      <c r="K57" s="1241"/>
      <c r="L57" s="1241"/>
      <c r="M57" s="1241"/>
      <c r="N57" s="1241"/>
      <c r="O57" s="1241"/>
      <c r="P57" s="357"/>
      <c r="Q57" s="356"/>
    </row>
    <row r="58" spans="1:17" s="355" customFormat="1" x14ac:dyDescent="0.15">
      <c r="A58" s="243"/>
      <c r="B58" s="356"/>
      <c r="C58" s="352"/>
      <c r="D58" s="352"/>
      <c r="E58" s="352"/>
      <c r="F58" s="352"/>
      <c r="G58" s="1247"/>
      <c r="H58" s="1248"/>
      <c r="I58" s="1249"/>
      <c r="J58" s="1249"/>
      <c r="K58" s="1242"/>
      <c r="L58" s="1242"/>
      <c r="M58" s="1242"/>
      <c r="N58" s="1242"/>
      <c r="O58" s="124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54" t="s">
        <v>569</v>
      </c>
      <c r="H65" s="1219"/>
      <c r="I65" s="1219"/>
      <c r="J65" s="1219"/>
      <c r="K65" s="1219"/>
      <c r="L65" s="1219"/>
      <c r="M65" s="1219"/>
      <c r="N65" s="1219"/>
      <c r="O65" s="1220"/>
    </row>
    <row r="66" spans="2:30" x14ac:dyDescent="0.15">
      <c r="B66" s="248"/>
      <c r="C66" s="244"/>
      <c r="D66" s="244"/>
      <c r="E66" s="244"/>
      <c r="F66" s="244"/>
      <c r="G66" s="1221"/>
      <c r="H66" s="1222"/>
      <c r="I66" s="1222"/>
      <c r="J66" s="1222"/>
      <c r="K66" s="1222"/>
      <c r="L66" s="1222"/>
      <c r="M66" s="1222"/>
      <c r="N66" s="1222"/>
      <c r="O66" s="1223"/>
    </row>
    <row r="67" spans="2:30" x14ac:dyDescent="0.15">
      <c r="B67" s="248"/>
      <c r="C67" s="244"/>
      <c r="D67" s="244"/>
      <c r="E67" s="244"/>
      <c r="F67" s="244"/>
      <c r="G67" s="1221"/>
      <c r="H67" s="1222"/>
      <c r="I67" s="1222"/>
      <c r="J67" s="1222"/>
      <c r="K67" s="1222"/>
      <c r="L67" s="1222"/>
      <c r="M67" s="1222"/>
      <c r="N67" s="1222"/>
      <c r="O67" s="1223"/>
    </row>
    <row r="68" spans="2:30" x14ac:dyDescent="0.15">
      <c r="B68" s="248"/>
      <c r="C68" s="244"/>
      <c r="D68" s="244"/>
      <c r="E68" s="244"/>
      <c r="F68" s="244"/>
      <c r="G68" s="1221"/>
      <c r="H68" s="1222"/>
      <c r="I68" s="1222"/>
      <c r="J68" s="1222"/>
      <c r="K68" s="1222"/>
      <c r="L68" s="1222"/>
      <c r="M68" s="1222"/>
      <c r="N68" s="1222"/>
      <c r="O68" s="1223"/>
    </row>
    <row r="69" spans="2:30" x14ac:dyDescent="0.15">
      <c r="B69" s="248"/>
      <c r="C69" s="244"/>
      <c r="D69" s="244"/>
      <c r="E69" s="244"/>
      <c r="F69" s="244"/>
      <c r="G69" s="1224"/>
      <c r="H69" s="1225"/>
      <c r="I69" s="1225"/>
      <c r="J69" s="1225"/>
      <c r="K69" s="1225"/>
      <c r="L69" s="1225"/>
      <c r="M69" s="1225"/>
      <c r="N69" s="1225"/>
      <c r="O69" s="122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27"/>
      <c r="H72" s="1228"/>
      <c r="I72" s="1228"/>
      <c r="J72" s="1229"/>
      <c r="K72" s="354" t="s">
        <v>521</v>
      </c>
      <c r="L72" s="354" t="s">
        <v>522</v>
      </c>
      <c r="M72" s="354" t="s">
        <v>523</v>
      </c>
      <c r="N72" s="354" t="s">
        <v>524</v>
      </c>
      <c r="O72" s="354" t="s">
        <v>525</v>
      </c>
    </row>
    <row r="73" spans="2:30" x14ac:dyDescent="0.15">
      <c r="B73" s="248"/>
      <c r="C73" s="244"/>
      <c r="D73" s="244"/>
      <c r="E73" s="244"/>
      <c r="F73" s="244"/>
      <c r="G73" s="1230" t="s">
        <v>562</v>
      </c>
      <c r="H73" s="1231"/>
      <c r="I73" s="1236" t="s">
        <v>563</v>
      </c>
      <c r="J73" s="1236"/>
      <c r="K73" s="1250"/>
      <c r="L73" s="1250"/>
      <c r="M73" s="1239"/>
      <c r="N73" s="1239"/>
      <c r="O73" s="1239"/>
      <c r="S73" s="243">
        <v>9.9</v>
      </c>
    </row>
    <row r="74" spans="2:30" x14ac:dyDescent="0.15">
      <c r="B74" s="248"/>
      <c r="C74" s="244"/>
      <c r="D74" s="244"/>
      <c r="E74" s="244"/>
      <c r="F74" s="244"/>
      <c r="G74" s="1232"/>
      <c r="H74" s="1233"/>
      <c r="I74" s="1237"/>
      <c r="J74" s="1237"/>
      <c r="K74" s="1250"/>
      <c r="L74" s="1250"/>
      <c r="M74" s="1239"/>
      <c r="N74" s="1239"/>
      <c r="O74" s="1239"/>
    </row>
    <row r="75" spans="2:30" x14ac:dyDescent="0.15">
      <c r="B75" s="248"/>
      <c r="C75" s="244"/>
      <c r="D75" s="244"/>
      <c r="E75" s="244"/>
      <c r="F75" s="244"/>
      <c r="G75" s="1232"/>
      <c r="H75" s="1233"/>
      <c r="I75" s="1240" t="s">
        <v>568</v>
      </c>
      <c r="J75" s="1240"/>
      <c r="K75" s="1251">
        <v>4.3</v>
      </c>
      <c r="L75" s="1251">
        <v>3.6</v>
      </c>
      <c r="M75" s="1251">
        <v>2.6</v>
      </c>
      <c r="N75" s="1251">
        <v>1.7</v>
      </c>
      <c r="O75" s="1251">
        <v>0.7</v>
      </c>
      <c r="U75" s="243">
        <v>81.2</v>
      </c>
      <c r="W75" s="243">
        <v>87.2</v>
      </c>
      <c r="Y75" s="243">
        <v>99.8</v>
      </c>
      <c r="AA75" s="243">
        <v>109.5</v>
      </c>
      <c r="AC75" s="243">
        <v>115.2</v>
      </c>
    </row>
    <row r="76" spans="2:30" x14ac:dyDescent="0.15">
      <c r="B76" s="248"/>
      <c r="C76" s="244"/>
      <c r="D76" s="244"/>
      <c r="E76" s="244"/>
      <c r="F76" s="244"/>
      <c r="G76" s="1234"/>
      <c r="H76" s="1235"/>
      <c r="I76" s="1240"/>
      <c r="J76" s="1240"/>
      <c r="K76" s="1242"/>
      <c r="L76" s="1242"/>
      <c r="M76" s="1242"/>
      <c r="N76" s="1242"/>
      <c r="O76" s="1242"/>
    </row>
    <row r="77" spans="2:30" x14ac:dyDescent="0.15">
      <c r="B77" s="248"/>
      <c r="C77" s="244"/>
      <c r="D77" s="244"/>
      <c r="E77" s="244"/>
      <c r="F77" s="244"/>
      <c r="G77" s="1243" t="s">
        <v>565</v>
      </c>
      <c r="H77" s="1244"/>
      <c r="I77" s="1240" t="s">
        <v>563</v>
      </c>
      <c r="J77" s="1240"/>
      <c r="K77" s="1250">
        <v>75.900000000000006</v>
      </c>
      <c r="L77" s="1250">
        <v>64.599999999999994</v>
      </c>
      <c r="M77" s="1239">
        <v>52.8</v>
      </c>
      <c r="N77" s="1239">
        <v>48.6</v>
      </c>
      <c r="O77" s="1239">
        <v>32.799999999999997</v>
      </c>
      <c r="R77" s="243">
        <v>12.3</v>
      </c>
      <c r="T77" s="243">
        <v>11.1</v>
      </c>
    </row>
    <row r="78" spans="2:30" x14ac:dyDescent="0.15">
      <c r="B78" s="248"/>
      <c r="C78" s="244"/>
      <c r="D78" s="244"/>
      <c r="E78" s="244"/>
      <c r="F78" s="244"/>
      <c r="G78" s="1245"/>
      <c r="H78" s="1246"/>
      <c r="I78" s="1240"/>
      <c r="J78" s="1240"/>
      <c r="K78" s="1250"/>
      <c r="L78" s="1250"/>
      <c r="M78" s="1239"/>
      <c r="N78" s="1239"/>
      <c r="O78" s="1239"/>
    </row>
    <row r="79" spans="2:30" x14ac:dyDescent="0.15">
      <c r="B79" s="248"/>
      <c r="C79" s="244"/>
      <c r="D79" s="244"/>
      <c r="E79" s="244"/>
      <c r="F79" s="244"/>
      <c r="G79" s="1245"/>
      <c r="H79" s="1246"/>
      <c r="I79" s="1252" t="s">
        <v>568</v>
      </c>
      <c r="J79" s="1249"/>
      <c r="K79" s="1253">
        <v>13.5</v>
      </c>
      <c r="L79" s="1253">
        <v>12.4</v>
      </c>
      <c r="M79" s="1253">
        <v>11.5</v>
      </c>
      <c r="N79" s="1253">
        <v>10.4</v>
      </c>
      <c r="O79" s="1253">
        <v>9.5</v>
      </c>
      <c r="V79" s="243">
        <v>53.5</v>
      </c>
      <c r="X79" s="243">
        <v>48.2</v>
      </c>
      <c r="Z79" s="243">
        <v>34.200000000000003</v>
      </c>
      <c r="AB79" s="243">
        <v>30.3</v>
      </c>
      <c r="AD79" s="243">
        <v>28.9</v>
      </c>
    </row>
    <row r="80" spans="2:30" x14ac:dyDescent="0.15">
      <c r="B80" s="248"/>
      <c r="C80" s="244"/>
      <c r="D80" s="244"/>
      <c r="E80" s="244"/>
      <c r="F80" s="244"/>
      <c r="G80" s="1247"/>
      <c r="H80" s="1248"/>
      <c r="I80" s="1249"/>
      <c r="J80" s="1249"/>
      <c r="K80" s="1253"/>
      <c r="L80" s="1253"/>
      <c r="M80" s="1253"/>
      <c r="N80" s="1253"/>
      <c r="O80" s="1253"/>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76179</v>
      </c>
      <c r="E3" s="116"/>
      <c r="F3" s="117">
        <v>67088</v>
      </c>
      <c r="G3" s="118"/>
      <c r="H3" s="119"/>
    </row>
    <row r="4" spans="1:8" x14ac:dyDescent="0.15">
      <c r="A4" s="120"/>
      <c r="B4" s="121"/>
      <c r="C4" s="122"/>
      <c r="D4" s="123">
        <v>66321</v>
      </c>
      <c r="E4" s="124"/>
      <c r="F4" s="125">
        <v>37146</v>
      </c>
      <c r="G4" s="126"/>
      <c r="H4" s="127"/>
    </row>
    <row r="5" spans="1:8" x14ac:dyDescent="0.15">
      <c r="A5" s="108" t="s">
        <v>515</v>
      </c>
      <c r="B5" s="113"/>
      <c r="C5" s="114"/>
      <c r="D5" s="115">
        <v>64261</v>
      </c>
      <c r="E5" s="116"/>
      <c r="F5" s="117">
        <v>70489</v>
      </c>
      <c r="G5" s="118"/>
      <c r="H5" s="119"/>
    </row>
    <row r="6" spans="1:8" x14ac:dyDescent="0.15">
      <c r="A6" s="120"/>
      <c r="B6" s="121"/>
      <c r="C6" s="122"/>
      <c r="D6" s="123">
        <v>55878</v>
      </c>
      <c r="E6" s="124"/>
      <c r="F6" s="125">
        <v>37817</v>
      </c>
      <c r="G6" s="126"/>
      <c r="H6" s="127"/>
    </row>
    <row r="7" spans="1:8" x14ac:dyDescent="0.15">
      <c r="A7" s="108" t="s">
        <v>516</v>
      </c>
      <c r="B7" s="113"/>
      <c r="C7" s="114"/>
      <c r="D7" s="115">
        <v>66804</v>
      </c>
      <c r="E7" s="116"/>
      <c r="F7" s="117">
        <v>84389</v>
      </c>
      <c r="G7" s="118"/>
      <c r="H7" s="119"/>
    </row>
    <row r="8" spans="1:8" x14ac:dyDescent="0.15">
      <c r="A8" s="120"/>
      <c r="B8" s="121"/>
      <c r="C8" s="122"/>
      <c r="D8" s="123">
        <v>48287</v>
      </c>
      <c r="E8" s="124"/>
      <c r="F8" s="125">
        <v>44339</v>
      </c>
      <c r="G8" s="126"/>
      <c r="H8" s="127"/>
    </row>
    <row r="9" spans="1:8" x14ac:dyDescent="0.15">
      <c r="A9" s="108" t="s">
        <v>517</v>
      </c>
      <c r="B9" s="113"/>
      <c r="C9" s="114"/>
      <c r="D9" s="115">
        <v>84940</v>
      </c>
      <c r="E9" s="116"/>
      <c r="F9" s="117">
        <v>83623</v>
      </c>
      <c r="G9" s="118"/>
      <c r="H9" s="119"/>
    </row>
    <row r="10" spans="1:8" x14ac:dyDescent="0.15">
      <c r="A10" s="120"/>
      <c r="B10" s="121"/>
      <c r="C10" s="122"/>
      <c r="D10" s="123">
        <v>73332</v>
      </c>
      <c r="E10" s="124"/>
      <c r="F10" s="125">
        <v>48787</v>
      </c>
      <c r="G10" s="126"/>
      <c r="H10" s="127"/>
    </row>
    <row r="11" spans="1:8" x14ac:dyDescent="0.15">
      <c r="A11" s="108" t="s">
        <v>518</v>
      </c>
      <c r="B11" s="113"/>
      <c r="C11" s="114"/>
      <c r="D11" s="115">
        <v>72433</v>
      </c>
      <c r="E11" s="116"/>
      <c r="F11" s="117">
        <v>87974</v>
      </c>
      <c r="G11" s="118"/>
      <c r="H11" s="119"/>
    </row>
    <row r="12" spans="1:8" x14ac:dyDescent="0.15">
      <c r="A12" s="120"/>
      <c r="B12" s="121"/>
      <c r="C12" s="128"/>
      <c r="D12" s="123">
        <v>62410</v>
      </c>
      <c r="E12" s="124"/>
      <c r="F12" s="125">
        <v>48183</v>
      </c>
      <c r="G12" s="126"/>
      <c r="H12" s="127"/>
    </row>
    <row r="13" spans="1:8" x14ac:dyDescent="0.15">
      <c r="A13" s="108"/>
      <c r="B13" s="113"/>
      <c r="C13" s="129"/>
      <c r="D13" s="130">
        <v>72923</v>
      </c>
      <c r="E13" s="131"/>
      <c r="F13" s="132">
        <v>78713</v>
      </c>
      <c r="G13" s="133"/>
      <c r="H13" s="119"/>
    </row>
    <row r="14" spans="1:8" x14ac:dyDescent="0.15">
      <c r="A14" s="120"/>
      <c r="B14" s="121"/>
      <c r="C14" s="122"/>
      <c r="D14" s="123">
        <v>61246</v>
      </c>
      <c r="E14" s="124"/>
      <c r="F14" s="125">
        <v>43254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8.5299999999999994</v>
      </c>
      <c r="C19" s="134">
        <f>ROUND(VALUE(SUBSTITUTE(実質収支比率等に係る経年分析!G$48,"▲","-")),2)</f>
        <v>7.85</v>
      </c>
      <c r="D19" s="134">
        <f>ROUND(VALUE(SUBSTITUTE(実質収支比率等に係る経年分析!H$48,"▲","-")),2)</f>
        <v>7.17</v>
      </c>
      <c r="E19" s="134">
        <f>ROUND(VALUE(SUBSTITUTE(実質収支比率等に係る経年分析!I$48,"▲","-")),2)</f>
        <v>5.86</v>
      </c>
      <c r="F19" s="134">
        <f>ROUND(VALUE(SUBSTITUTE(実質収支比率等に係る経年分析!J$48,"▲","-")),2)</f>
        <v>6.12</v>
      </c>
    </row>
    <row r="20" spans="1:11" x14ac:dyDescent="0.15">
      <c r="A20" s="134" t="s">
        <v>43</v>
      </c>
      <c r="B20" s="134">
        <f>ROUND(VALUE(SUBSTITUTE(実質収支比率等に係る経年分析!F$47,"▲","-")),2)</f>
        <v>70.13</v>
      </c>
      <c r="C20" s="134">
        <f>ROUND(VALUE(SUBSTITUTE(実質収支比率等に係る経年分析!G$47,"▲","-")),2)</f>
        <v>79.91</v>
      </c>
      <c r="D20" s="134">
        <f>ROUND(VALUE(SUBSTITUTE(実質収支比率等に係る経年分析!H$47,"▲","-")),2)</f>
        <v>82.28</v>
      </c>
      <c r="E20" s="134">
        <f>ROUND(VALUE(SUBSTITUTE(実質収支比率等に係る経年分析!I$47,"▲","-")),2)</f>
        <v>86.77</v>
      </c>
      <c r="F20" s="134">
        <f>ROUND(VALUE(SUBSTITUTE(実質収支比率等に係る経年分析!J$47,"▲","-")),2)</f>
        <v>89.86</v>
      </c>
    </row>
    <row r="21" spans="1:11" x14ac:dyDescent="0.15">
      <c r="A21" s="134" t="s">
        <v>44</v>
      </c>
      <c r="B21" s="134">
        <f>IF(ISNUMBER(VALUE(SUBSTITUTE(実質収支比率等に係る経年分析!F$49,"▲","-"))),ROUND(VALUE(SUBSTITUTE(実質収支比率等に係る経年分析!F$49,"▲","-")),2),NA())</f>
        <v>1.8</v>
      </c>
      <c r="C21" s="134">
        <f>IF(ISNUMBER(VALUE(SUBSTITUTE(実質収支比率等に係る経年分析!G$49,"▲","-"))),ROUND(VALUE(SUBSTITUTE(実質収支比率等に係る経年分析!G$49,"▲","-")),2),NA())</f>
        <v>5.3</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-1.27</v>
      </c>
      <c r="F21" s="134">
        <f>IF(ISNUMBER(VALUE(SUBSTITUTE(実質収支比率等に係る経年分析!J$49,"▲","-"))),ROUND(VALUE(SUBSTITUTE(実質収支比率等に係る経年分析!J$49,"▲","-")),2),NA())</f>
        <v>0.56000000000000005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1.1200000000000001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2.4500000000000002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2.27</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5.68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8.5299999999999994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6.12</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907</v>
      </c>
      <c r="E42" s="136"/>
      <c r="F42" s="136"/>
      <c r="G42" s="136">
        <f>'実質公債費比率（分子）の構造'!L$52</f>
        <v>919</v>
      </c>
      <c r="H42" s="136"/>
      <c r="I42" s="136"/>
      <c r="J42" s="136">
        <f>'実質公債費比率（分子）の構造'!M$52</f>
        <v>920</v>
      </c>
      <c r="K42" s="136"/>
      <c r="L42" s="136"/>
      <c r="M42" s="136">
        <f>'実質公債費比率（分子）の構造'!N$52</f>
        <v>954</v>
      </c>
      <c r="N42" s="136"/>
      <c r="O42" s="136"/>
      <c r="P42" s="136">
        <f>'実質公債費比率（分子）の構造'!O$52</f>
        <v>943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42</v>
      </c>
      <c r="C44" s="136"/>
      <c r="D44" s="136"/>
      <c r="E44" s="136">
        <f>'実質公債費比率（分子）の構造'!L$50</f>
        <v>3</v>
      </c>
      <c r="F44" s="136"/>
      <c r="G44" s="136"/>
      <c r="H44" s="136">
        <f>'実質公債費比率（分子）の構造'!M$50</f>
        <v>2</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238</v>
      </c>
      <c r="C45" s="136"/>
      <c r="D45" s="136"/>
      <c r="E45" s="136">
        <f>'実質公債費比率（分子）の構造'!L$49</f>
        <v>186</v>
      </c>
      <c r="F45" s="136"/>
      <c r="G45" s="136"/>
      <c r="H45" s="136">
        <f>'実質公債費比率（分子）の構造'!M$49</f>
        <v>128</v>
      </c>
      <c r="I45" s="136"/>
      <c r="J45" s="136"/>
      <c r="K45" s="136">
        <f>'実質公債費比率（分子）の構造'!N$49</f>
        <v>94</v>
      </c>
      <c r="L45" s="136"/>
      <c r="M45" s="136"/>
      <c r="N45" s="136">
        <f>'実質公債費比率（分子）の構造'!O$49</f>
        <v>49</v>
      </c>
      <c r="O45" s="136"/>
      <c r="P45" s="136"/>
    </row>
    <row r="46" spans="1:16" x14ac:dyDescent="0.15">
      <c r="A46" s="136" t="s">
        <v>55</v>
      </c>
      <c r="B46" s="136">
        <f>'実質公債費比率（分子）の構造'!K$48</f>
        <v>397</v>
      </c>
      <c r="C46" s="136"/>
      <c r="D46" s="136"/>
      <c r="E46" s="136">
        <f>'実質公債費比率（分子）の構造'!L$48</f>
        <v>396</v>
      </c>
      <c r="F46" s="136"/>
      <c r="G46" s="136"/>
      <c r="H46" s="136">
        <f>'実質公債費比率（分子）の構造'!M$48</f>
        <v>394</v>
      </c>
      <c r="I46" s="136"/>
      <c r="J46" s="136"/>
      <c r="K46" s="136">
        <f>'実質公債費比率（分子）の構造'!N$48</f>
        <v>412</v>
      </c>
      <c r="L46" s="136"/>
      <c r="M46" s="136"/>
      <c r="N46" s="136">
        <f>'実質公債費比率（分子）の構造'!O$48</f>
        <v>418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614</v>
      </c>
      <c r="C49" s="136"/>
      <c r="D49" s="136"/>
      <c r="E49" s="136">
        <f>'実質公債費比率（分子）の構造'!L$45</f>
        <v>604</v>
      </c>
      <c r="F49" s="136"/>
      <c r="G49" s="136"/>
      <c r="H49" s="136">
        <f>'実質公債費比率（分子）の構造'!M$45</f>
        <v>553</v>
      </c>
      <c r="I49" s="136"/>
      <c r="J49" s="136"/>
      <c r="K49" s="136">
        <f>'実質公債費比率（分子）の構造'!N$45</f>
        <v>520</v>
      </c>
      <c r="L49" s="136"/>
      <c r="M49" s="136"/>
      <c r="N49" s="136">
        <f>'実質公債費比率（分子）の構造'!O$45</f>
        <v>457</v>
      </c>
      <c r="O49" s="136"/>
      <c r="P49" s="136"/>
    </row>
    <row r="50" spans="1:16" x14ac:dyDescent="0.15">
      <c r="A50" s="136" t="s">
        <v>59</v>
      </c>
      <c r="B50" s="136" t="e">
        <f>NA()</f>
        <v>#N/A</v>
      </c>
      <c r="C50" s="136">
        <f>IF(ISNUMBER('実質公債費比率（分子）の構造'!K$53),'実質公債費比率（分子）の構造'!K$53,NA())</f>
        <v>384</v>
      </c>
      <c r="D50" s="136" t="e">
        <f>NA()</f>
        <v>#N/A</v>
      </c>
      <c r="E50" s="136" t="e">
        <f>NA()</f>
        <v>#N/A</v>
      </c>
      <c r="F50" s="136">
        <f>IF(ISNUMBER('実質公債費比率（分子）の構造'!L$53),'実質公債費比率（分子）の構造'!L$53,NA())</f>
        <v>270</v>
      </c>
      <c r="G50" s="136" t="e">
        <f>NA()</f>
        <v>#N/A</v>
      </c>
      <c r="H50" s="136" t="e">
        <f>NA()</f>
        <v>#N/A</v>
      </c>
      <c r="I50" s="136">
        <f>IF(ISNUMBER('実質公債費比率（分子）の構造'!M$53),'実質公債費比率（分子）の構造'!M$53,NA())</f>
        <v>157</v>
      </c>
      <c r="J50" s="136" t="e">
        <f>NA()</f>
        <v>#N/A</v>
      </c>
      <c r="K50" s="136" t="e">
        <f>NA()</f>
        <v>#N/A</v>
      </c>
      <c r="L50" s="136">
        <f>IF(ISNUMBER('実質公債費比率（分子）の構造'!N$53),'実質公債費比率（分子）の構造'!N$53,NA())</f>
        <v>75</v>
      </c>
      <c r="M50" s="136" t="e">
        <f>NA()</f>
        <v>#N/A</v>
      </c>
      <c r="N50" s="136" t="e">
        <f>NA()</f>
        <v>#N/A</v>
      </c>
      <c r="O50" s="136">
        <f>IF(ISNUMBER('実質公債費比率（分子）の構造'!O$53),'実質公債費比率（分子）の構造'!O$53,NA())</f>
        <v>-16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10240</v>
      </c>
      <c r="E56" s="135"/>
      <c r="F56" s="135"/>
      <c r="G56" s="135">
        <f>'将来負担比率（分子）の構造'!J$51</f>
        <v>10093</v>
      </c>
      <c r="H56" s="135"/>
      <c r="I56" s="135"/>
      <c r="J56" s="135">
        <f>'将来負担比率（分子）の構造'!K$51</f>
        <v>9441</v>
      </c>
      <c r="K56" s="135"/>
      <c r="L56" s="135"/>
      <c r="M56" s="135">
        <f>'将来負担比率（分子）の構造'!L$51</f>
        <v>9021</v>
      </c>
      <c r="N56" s="135"/>
      <c r="O56" s="135"/>
      <c r="P56" s="135">
        <f>'将来負担比率（分子）の構造'!M$51</f>
        <v>8429</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11716</v>
      </c>
      <c r="E58" s="135"/>
      <c r="F58" s="135"/>
      <c r="G58" s="135">
        <f>'将来負担比率（分子）の構造'!J$49</f>
        <v>13663</v>
      </c>
      <c r="H58" s="135"/>
      <c r="I58" s="135"/>
      <c r="J58" s="135">
        <f>'将来負担比率（分子）の構造'!K$49</f>
        <v>14021</v>
      </c>
      <c r="K58" s="135"/>
      <c r="L58" s="135"/>
      <c r="M58" s="135">
        <f>'将来負担比率（分子）の構造'!L$49</f>
        <v>14731</v>
      </c>
      <c r="N58" s="135"/>
      <c r="O58" s="135"/>
      <c r="P58" s="135">
        <f>'将来負担比率（分子）の構造'!M$49</f>
        <v>14785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560</v>
      </c>
      <c r="C62" s="135"/>
      <c r="D62" s="135"/>
      <c r="E62" s="135">
        <f>'将来負担比率（分子）の構造'!J$45</f>
        <v>417</v>
      </c>
      <c r="F62" s="135"/>
      <c r="G62" s="135"/>
      <c r="H62" s="135">
        <f>'将来負担比率（分子）の構造'!K$45</f>
        <v>320</v>
      </c>
      <c r="I62" s="135"/>
      <c r="J62" s="135"/>
      <c r="K62" s="135" t="str">
        <f>'将来負担比率（分子）の構造'!L$45</f>
        <v>-</v>
      </c>
      <c r="L62" s="135"/>
      <c r="M62" s="135"/>
      <c r="N62" s="135" t="str">
        <f>'将来負担比率（分子）の構造'!M$45</f>
        <v>-</v>
      </c>
      <c r="O62" s="135"/>
      <c r="P62" s="135"/>
    </row>
    <row r="63" spans="1:16" x14ac:dyDescent="0.15">
      <c r="A63" s="135" t="s">
        <v>28</v>
      </c>
      <c r="B63" s="135">
        <f>'将来負担比率（分子）の構造'!I$44</f>
        <v>566</v>
      </c>
      <c r="C63" s="135"/>
      <c r="D63" s="135"/>
      <c r="E63" s="135">
        <f>'将来負担比率（分子）の構造'!J$44</f>
        <v>384</v>
      </c>
      <c r="F63" s="135"/>
      <c r="G63" s="135"/>
      <c r="H63" s="135">
        <f>'将来負担比率（分子）の構造'!K$44</f>
        <v>260</v>
      </c>
      <c r="I63" s="135"/>
      <c r="J63" s="135"/>
      <c r="K63" s="135">
        <f>'将来負担比率（分子）の構造'!L$44</f>
        <v>166</v>
      </c>
      <c r="L63" s="135"/>
      <c r="M63" s="135"/>
      <c r="N63" s="135">
        <f>'将来負担比率（分子）の構造'!M$44</f>
        <v>120</v>
      </c>
      <c r="O63" s="135"/>
      <c r="P63" s="135"/>
    </row>
    <row r="64" spans="1:16" x14ac:dyDescent="0.15">
      <c r="A64" s="135" t="s">
        <v>27</v>
      </c>
      <c r="B64" s="135">
        <f>'将来負担比率（分子）の構造'!I$43</f>
        <v>5401</v>
      </c>
      <c r="C64" s="135"/>
      <c r="D64" s="135"/>
      <c r="E64" s="135">
        <f>'将来負担比率（分子）の構造'!J$43</f>
        <v>5060</v>
      </c>
      <c r="F64" s="135"/>
      <c r="G64" s="135"/>
      <c r="H64" s="135">
        <f>'将来負担比率（分子）の構造'!K$43</f>
        <v>4694</v>
      </c>
      <c r="I64" s="135"/>
      <c r="J64" s="135"/>
      <c r="K64" s="135">
        <f>'将来負担比率（分子）の構造'!L$43</f>
        <v>4455</v>
      </c>
      <c r="L64" s="135"/>
      <c r="M64" s="135"/>
      <c r="N64" s="135">
        <f>'将来負担比率（分子）の構造'!M$43</f>
        <v>4233</v>
      </c>
      <c r="O64" s="135"/>
      <c r="P64" s="135"/>
    </row>
    <row r="65" spans="1:16" x14ac:dyDescent="0.15">
      <c r="A65" s="135" t="s">
        <v>26</v>
      </c>
      <c r="B65" s="135">
        <f>'将来負担比率（分子）の構造'!I$42</f>
        <v>18</v>
      </c>
      <c r="C65" s="135"/>
      <c r="D65" s="135"/>
      <c r="E65" s="135">
        <f>'将来負担比率（分子）の構造'!J$42</f>
        <v>22</v>
      </c>
      <c r="F65" s="135"/>
      <c r="G65" s="135"/>
      <c r="H65" s="135">
        <f>'将来負担比率（分子）の構造'!K$42</f>
        <v>20</v>
      </c>
      <c r="I65" s="135"/>
      <c r="J65" s="135"/>
      <c r="K65" s="135">
        <f>'将来負担比率（分子）の構造'!L$42</f>
        <v>17</v>
      </c>
      <c r="L65" s="135"/>
      <c r="M65" s="135"/>
      <c r="N65" s="135">
        <f>'将来負担比率（分子）の構造'!M$42</f>
        <v>14</v>
      </c>
      <c r="O65" s="135"/>
      <c r="P65" s="135"/>
    </row>
    <row r="66" spans="1:16" x14ac:dyDescent="0.15">
      <c r="A66" s="135" t="s">
        <v>25</v>
      </c>
      <c r="B66" s="135">
        <f>'将来負担比率（分子）の構造'!I$41</f>
        <v>4450</v>
      </c>
      <c r="C66" s="135"/>
      <c r="D66" s="135"/>
      <c r="E66" s="135">
        <f>'将来負担比率（分子）の構造'!J$41</f>
        <v>3793</v>
      </c>
      <c r="F66" s="135"/>
      <c r="G66" s="135"/>
      <c r="H66" s="135">
        <f>'将来負担比率（分子）の構造'!K$41</f>
        <v>3349</v>
      </c>
      <c r="I66" s="135"/>
      <c r="J66" s="135"/>
      <c r="K66" s="135">
        <f>'将来負担比率（分子）の構造'!L$41</f>
        <v>2930</v>
      </c>
      <c r="L66" s="135"/>
      <c r="M66" s="135"/>
      <c r="N66" s="135">
        <f>'将来負担比率（分子）の構造'!M$41</f>
        <v>2557</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2017-04-18T00:43:47Z</cp:lastPrinted>
  <dcterms:created xsi:type="dcterms:W3CDTF">2017-02-15T19:34:46Z</dcterms:created>
  <dcterms:modified xsi:type="dcterms:W3CDTF">2017-04-20T05:36:59Z</dcterms:modified>
  <cp:category/>
</cp:coreProperties>
</file>