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5" windowWidth="10425" windowHeight="81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24519" concurrentManualCount="2"/>
</workbook>
</file>

<file path=xl/calcChain.xml><?xml version="1.0" encoding="utf-8"?>
<calcChain xmlns="http://schemas.openxmlformats.org/spreadsheetml/2006/main">
  <c r="BG36" i="9"/>
  <c r="BG35"/>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E40"/>
  <c r="AM40"/>
  <c r="U40"/>
  <c r="C40"/>
  <c r="CO39"/>
  <c r="BE39"/>
  <c r="AM39"/>
  <c r="U39"/>
  <c r="C39"/>
  <c r="CO38"/>
  <c r="BE38"/>
  <c r="AM38"/>
  <c r="U38"/>
  <c r="C38"/>
  <c r="CO37"/>
  <c r="BE37"/>
  <c r="AM37"/>
  <c r="U37"/>
  <c r="C37"/>
  <c r="BE36"/>
  <c r="AM36"/>
  <c r="U36"/>
  <c r="C36"/>
  <c r="BE35"/>
  <c r="AM35"/>
  <c r="U35"/>
  <c r="C35"/>
  <c r="CO34"/>
  <c r="CO35" s="1"/>
  <c r="CO36" s="1"/>
  <c r="BW34"/>
  <c r="BW35" s="1"/>
  <c r="BW36" s="1"/>
  <c r="BW37" s="1"/>
  <c r="BW38" s="1"/>
  <c r="BW39" s="1"/>
  <c r="BW40" s="1"/>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<sst xmlns="http://schemas.openxmlformats.org/spreadsheetml/2006/main" count="1007" uniqueCount="563">
  <si>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</si>
  <si>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</si>
  <si>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</si>
  <si>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</si>
  <si>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</si>
  <si>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</si>
  <si>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</si>
  <si>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</si>
  <si>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</si>
  <si>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</si>
  <si>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</si>
  <si>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</si>
  <si>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</si>
  <si>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</si>
  <si>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</si>
  <si>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</si>
  <si>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</si>
  <si>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</si>
  <si>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</si>
  <si>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</si>
  <si>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</si>
  <si>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</si>
  <si>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</si>
  <si>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</si>
  <si>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</si>
  <si>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</si>
  <si>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</si>
  <si>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</si>
  <si>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</si>
  <si>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</si>
  <si>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</si>
  <si>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</si>
  <si>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</si>
  <si>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</si>
  <si>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</si>
  <si>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</si>
  <si>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</si>
  <si>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</si>
  <si>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</si>
  <si>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</si>
  <si>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</si>
  <si>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</si>
  <si>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</si>
  <si>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</si>
  <si>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</si>
  <si>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</si>
  <si>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</si>
  <si>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</si>
  <si>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</si>
  <si>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</si>
  <si>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</si>
  <si>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</si>
  <si>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</si>
  <si>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</si>
  <si>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</si>
  <si>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</si>
  <si>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</si>
  <si>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</si>
  <si>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</si>
  <si>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</si>
  <si>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</si>
  <si>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</si>
  <si>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</si>
  <si>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</si>
  <si>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</si>
  <si>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</si>
  <si>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</si>
  <si>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</si>
  <si>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</si>
  <si>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</si>
  <si>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</si>
  <si>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</si>
  <si>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</si>
  <si>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</si>
  <si>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</si>
  <si>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</si>
  <si>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</si>
  <si>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</si>
  <si>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</si>
  <si>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</si>
  <si>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</si>
  <si>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</si>
  <si>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</si>
  <si>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</si>
  <si>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</si>
  <si>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</si>
  <si>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</si>
  <si>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</si>
  <si>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</si>
  <si>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</si>
  <si>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</si>
  <si>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</si>
  <si>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</si>
  <si>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</si>
  <si>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</si>
  <si>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</si>
  <si>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</si>
  <si>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</si>
  <si>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</si>
  <si>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</si>
  <si>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</si>
  <si>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</si>
  <si>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</si>
  <si>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</si>
  <si>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</si>
  <si>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</si>
  <si>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</si>
  <si>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</si>
  <si>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</si>
  <si>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</si>
  <si>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</si>
  <si>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</si>
  <si>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</si>
  <si>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</si>
  <si>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</si>
  <si>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</si>
  <si>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</si>
  <si>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</si>
  <si>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</si>
  <si>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</si>
  <si>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</si>
  <si>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</si>
  <si>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</si>
  <si>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</si>
  <si>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</si>
  <si>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</si>
  <si>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</si>
  <si>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</si>
  <si>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</si>
  <si>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</si>
  <si>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</si>
  <si>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</si>
  <si>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</si>
  <si>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</si>
  <si>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</si>
  <si>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</si>
  <si>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</si>
  <si>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</si>
  <si>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</si>
  <si>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</si>
  <si>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</si>
  <si>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</si>
  <si>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</si>
  <si>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</si>
  <si>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</si>
  <si>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</si>
  <si>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</si>
  <si>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</si>
  <si>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</si>
  <si>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</si>
  <si>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</si>
  <si>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</si>
  <si>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</si>
  <si>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</si>
  <si>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</si>
  <si>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</si>
  <si>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</si>
  <si>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</si>
  <si>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</si>
  <si>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</si>
  <si>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</si>
  <si>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</si>
  <si>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</si>
  <si>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</si>
  <si>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</si>
  <si>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</si>
  <si>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</si>
  <si>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</si>
  <si>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</si>
  <si>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</si>
  <si>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</si>
  <si>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</si>
  <si>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</si>
  <si>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</si>
  <si>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</si>
  <si>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</si>
  <si>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</si>
  <si>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</si>
  <si>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</si>
  <si>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</si>
  <si>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</si>
  <si>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</si>
  <si>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</si>
  <si>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</si>
  <si>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</si>
  <si>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</si>
  <si>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</si>
  <si>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</si>
  <si>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</si>
  <si>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</si>
  <si>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</si>
  <si>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</si>
  <si>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</si>
  <si>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</si>
  <si>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静岡県藤枝市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</si>
  <si>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</si>
  <si>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</si>
  <si>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</si>
  <si>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</si>
  <si>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</si>
  <si>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</si>
  <si>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</si>
  <si>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</si>
  <si>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</si>
  <si>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</si>
  <si>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</si>
  <si>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</si>
  <si>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</si>
  <si>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</si>
  <si>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</si>
  <si>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</si>
  <si>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</si>
  <si>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</si>
  <si>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</si>
  <si>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</si>
  <si>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</si>
  <si>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</si>
  <si>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</si>
  <si>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</si>
  <si>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</si>
  <si>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</si>
  <si>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</si>
  <si>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</si>
  <si>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</si>
  <si>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</si>
  <si>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</si>
  <si>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</si>
  <si>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</si>
  <si>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</si>
  <si>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</si>
  <si>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</si>
  <si>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</si>
  <si>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</si>
  <si>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</si>
  <si>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</si>
  <si>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</si>
  <si>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</si>
  <si>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</si>
  <si>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</si>
  <si>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</si>
  <si>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</si>
  <si>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</si>
  <si>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</si>
  <si>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</si>
  <si>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</si>
  <si>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</si>
  <si>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</si>
  <si>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</si>
  <si>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</si>
  <si>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</si>
  <si>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</si>
  <si>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</si>
  <si>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</si>
  <si>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</si>
  <si>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</si>
  <si>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</si>
  <si>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</si>
  <si>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</si>
  <si>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</si>
  <si>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</si>
  <si>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</si>
  <si>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</si>
  <si>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</si>
  <si>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</si>
  <si>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</si>
  <si>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</si>
  <si>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</si>
  <si>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</si>
  <si>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</si>
  <si>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</si>
  <si>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</si>
  <si>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</si>
  <si>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</si>
  <si>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</si>
  <si>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</si>
  <si>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</si>
  <si>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</si>
  <si>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</si>
  <si>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</si>
  <si>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</si>
  <si>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</si>
  <si>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</si>
  <si>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</si>
  <si>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</si>
  <si>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</si>
  <si>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</si>
  <si>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</si>
  <si>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</si>
  <si>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</si>
  <si>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</si>
  <si>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</si>
  <si>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</si>
  <si>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</si>
  <si>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</si>
  <si>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</si>
  <si>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</si>
  <si>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</si>
  <si>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</si>
  <si>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</si>
  <si>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</si>
  <si>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</si>
  <si>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</si>
  <si>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</si>
  <si>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</si>
  <si>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</si>
  <si>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</si>
  <si>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</si>
  <si>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</si>
  <si>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</si>
  <si>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</si>
  <si>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</si>
  <si>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</si>
  <si>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</si>
  <si>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</si>
  <si>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</si>
  <si>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</si>
  <si>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</si>
  <si>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</si>
  <si>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</si>
  <si>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</si>
  <si>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</si>
  <si>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</si>
  <si>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</si>
  <si>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</si>
  <si>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</si>
  <si>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</si>
  <si>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</si>
  <si>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</si>
  <si>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</si>
  <si>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</si>
  <si>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</si>
  <si>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</si>
  <si>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</si>
  <si>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</si>
  <si>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</si>
  <si>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</si>
  <si>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</si>
  <si>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</si>
  <si>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</si>
  <si>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</si>
  <si>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</si>
  <si>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</si>
  <si>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</si>
  <si>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</si>
  <si>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静岡県藤枝市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</si>
  <si>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</si>
  <si>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</si>
  <si>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</si>
  <si>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</si>
  <si>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</si>
  <si>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</si>
  <si>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</si>
  <si>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</si>
  <si>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</si>
  <si>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</si>
  <si>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</si>
  <si>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</si>
  <si>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</si>
  <si>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</si>
  <si>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</si>
  <si>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</si>
  <si>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</si>
  <si>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</si>
  <si>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</si>
  <si>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</si>
  <si>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</si>
  <si>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</si>
  <si>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</si>
  <si>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</si>
  <si>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</si>
  <si>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</si>
  <si>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</si>
  <si>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</si>
  <si>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</si>
  <si>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</si>
  <si>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</si>
  <si>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</si>
  <si>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</si>
  <si>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</si>
  <si>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</si>
  <si>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</si>
  <si>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</si>
  <si>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</si>
  <si>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</si>
  <si>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</si>
  <si>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</si>
  <si>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</si>
  <si>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</si>
  <si>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</si>
  <si>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</si>
  <si>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</si>
  <si>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</si>
  <si>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</si>
  <si>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</si>
  <si>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</si>
  <si>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</si>
  <si>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</si>
  <si>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</si>
  <si>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</si>
  <si>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</si>
  <si>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</si>
  <si>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</si>
  <si>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</si>
  <si>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</si>
  <si>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</si>
  <si>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</si>
  <si>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</si>
  <si>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</si>
  <si>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</si>
  <si>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</si>
  <si>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</si>
  <si>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</si>
  <si>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</si>
  <si>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</si>
  <si>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</si>
  <si>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</si>
  <si>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</si>
  <si>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</si>
  <si>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</si>
  <si>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</si>
  <si>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</si>
  <si>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</si>
  <si>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</si>
  <si>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</si>
  <si>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</si>
  <si>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</si>
  <si>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</si>
  <si>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</si>
  <si>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</si>
  <si>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</si>
  <si>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</si>
  <si>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</si>
  <si>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</si>
  <si>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</si>
  <si>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</si>
  <si>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</si>
  <si>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</si>
  <si>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</si>
  <si>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</si>
  <si>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</si>
  <si>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</si>
  <si>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</si>
  <si>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</si>
  <si>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</si>
  <si>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</si>
  <si>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</si>
  <si>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</si>
  <si>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</si>
  <si>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</si>
  <si>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</si>
  <si>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</si>
  <si>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</si>
  <si>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</si>
  <si>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</si>
  <si>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</si>
  <si>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</si>
  <si>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</si>
  <si>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</si>
  <si>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</si>
  <si>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</si>
  <si>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</si>
  <si>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</si>
  <si>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</si>
  <si>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</si>
  <si>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</si>
  <si>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</si>
  <si>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</si>
  <si>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</si>
  <si>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</si>
  <si>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</si>
  <si>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</si>
  <si>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</si>
  <si>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</si>
  <si>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</si>
  <si>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</si>
  <si>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</si>
  <si>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</si>
  <si>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</si>
  <si>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</si>
  <si>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</si>
  <si>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</si>
  <si>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</si>
  <si>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</si>
  <si>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</si>
  <si>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</si>
  <si>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</si>
  <si>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</si>
  <si>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</si>
  <si>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</si>
  <si>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</si>
  <si>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</si>
  <si>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</si>
  <si>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</si>
  <si>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</si>
  <si>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</si>
  <si>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</si>
  <si>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</si>
  <si>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</si>
  <si>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</si>
  <si>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</si>
  <si>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</si>
  <si>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</si>
  <si>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</si>
  <si>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</si>
  <si>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</si>
  <si>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</si>
  <si>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</si>
  <si>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</si>
  <si>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</si>
  <si>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</si>
  <si>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</si>
  <si>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</si>
  <si>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</si>
  <si>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</si>
  <si>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</si>
  <si>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</si>
  <si>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</si>
  <si>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</si>
  <si>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</si>
  <si>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</si>
  <si>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</si>
  <si>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</si>
  <si>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</si>
  <si>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</si>
  <si>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病院事業会計</t>
  </si>
  <si>
    <t>水道事業会計</t>
  </si>
  <si>
    <t>介護保険特別会計</t>
  </si>
  <si>
    <t>国民健康保険事業特別会計</t>
  </si>
  <si>
    <t>後期高齢者医療特別会計</t>
  </si>
  <si>
    <t>駐車場事業特別会計</t>
  </si>
  <si>
    <t>公共下水道事業特別会計</t>
  </si>
  <si>
    <t>その他会計（赤字）</t>
  </si>
  <si>
    <t>その他会計（黒字）</t>
  </si>
  <si>
    <t>-</t>
    <phoneticPr fontId="2"/>
  </si>
  <si>
    <t>-</t>
    <phoneticPr fontId="2"/>
  </si>
  <si>
    <t>-</t>
    <phoneticPr fontId="2"/>
  </si>
  <si>
    <t>静岡県大井川広域水道企業団/大井川広域水道用水供給事業会計</t>
    <rPh sb="0" eb="3">
      <t>シズオカケン</t>
    </rPh>
    <rPh sb="3" eb="6">
      <t>オオイガワ</t>
    </rPh>
    <rPh sb="6" eb="8">
      <t>コウイキ</t>
    </rPh>
    <rPh sb="8" eb="10">
      <t>スイドウ</t>
    </rPh>
    <rPh sb="10" eb="12">
      <t>キギョウ</t>
    </rPh>
    <rPh sb="12" eb="13">
      <t>ダン</t>
    </rPh>
    <rPh sb="14" eb="17">
      <t>オオイガワ</t>
    </rPh>
    <rPh sb="17" eb="19">
      <t>コウイキ</t>
    </rPh>
    <rPh sb="19" eb="21">
      <t>スイドウ</t>
    </rPh>
    <rPh sb="21" eb="23">
      <t>ヨウスイ</t>
    </rPh>
    <rPh sb="23" eb="25">
      <t>キョウキュウ</t>
    </rPh>
    <rPh sb="25" eb="27">
      <t>ジギョウ</t>
    </rPh>
    <rPh sb="27" eb="29">
      <t>カイケイ</t>
    </rPh>
    <phoneticPr fontId="2"/>
  </si>
  <si>
    <t>駿遠学園管理組合/一般会計</t>
    <rPh sb="0" eb="1">
      <t>シュン</t>
    </rPh>
    <rPh sb="1" eb="2">
      <t>エン</t>
    </rPh>
    <rPh sb="2" eb="4">
      <t>ガクエン</t>
    </rPh>
    <rPh sb="4" eb="6">
      <t>カンリ</t>
    </rPh>
    <rPh sb="6" eb="8">
      <t>クミアイ</t>
    </rPh>
    <rPh sb="9" eb="11">
      <t>イッパン</t>
    </rPh>
    <rPh sb="11" eb="13">
      <t>カイケイ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</si>
  <si>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</si>
  <si>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2"/>
  </si>
  <si>
    <t>静岡県後期高齢者医療広域連合/一般会計</t>
    <rPh sb="0" eb="3">
      <t>シズオカケン</t>
    </rPh>
    <rPh sb="3" eb="5">
      <t>コウキ</t>
    </rPh>
    <rPh sb="5" eb="7">
      <t>コウレイ</t>
    </rPh>
    <rPh sb="7" eb="8">
      <t>シャ</t>
    </rPh>
    <rPh sb="8" eb="10">
      <t>イリョウ</t>
    </rPh>
    <rPh sb="10" eb="12">
      <t>コウイキ</t>
    </rPh>
    <rPh sb="12" eb="13">
      <t>レン</t>
    </rPh>
    <rPh sb="13" eb="14">
      <t>ゴウ</t>
    </rPh>
    <rPh sb="15" eb="17">
      <t>イッパン</t>
    </rPh>
    <rPh sb="17" eb="19">
      <t>カイケイ</t>
    </rPh>
    <phoneticPr fontId="2"/>
  </si>
  <si>
    <t>静岡県後期高齢者医療広域連合/後期高齢者医療事業会計</t>
    <rPh sb="0" eb="3">
      <t>シズオカケン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
  </si>
  <si>
    <t>静岡県地方税滞納整理機構</t>
    <rPh sb="0" eb="3">
      <t>シズオカケン</t>
    </rPh>
    <rPh sb="3" eb="5">
      <t>チホウ</t>
    </rPh>
    <rPh sb="5" eb="6">
      <t>ゼイ</t>
    </rPh>
    <rPh sb="6" eb="8">
      <t>タイノウ</t>
    </rPh>
    <rPh sb="8" eb="10">
      <t>セイリ</t>
    </rPh>
    <rPh sb="10" eb="12">
      <t>キコウ</t>
    </rPh>
    <phoneticPr fontId="2"/>
  </si>
  <si>
    <t>-</t>
    <phoneticPr fontId="2"/>
  </si>
  <si>
    <t>-</t>
    <phoneticPr fontId="2"/>
  </si>
  <si>
    <t>○</t>
    <phoneticPr fontId="2"/>
  </si>
  <si>
    <t>藤枝市土地開発公社</t>
    <rPh sb="0" eb="3">
      <t>フジエダシ</t>
    </rPh>
    <rPh sb="3" eb="5">
      <t>トチ</t>
    </rPh>
    <rPh sb="5" eb="7">
      <t>カイハツ</t>
    </rPh>
    <rPh sb="7" eb="9">
      <t>コウシャ</t>
    </rPh>
    <phoneticPr fontId="2"/>
  </si>
  <si>
    <t>藤枝市勤労者福祉サービスセンター</t>
    <rPh sb="0" eb="3">
      <t>フジエダシ</t>
    </rPh>
    <rPh sb="3" eb="6">
      <t>キンロウシャ</t>
    </rPh>
    <rPh sb="6" eb="8">
      <t>フクシ</t>
    </rPh>
    <phoneticPr fontId="2"/>
  </si>
  <si>
    <t>まちづくり藤枝</t>
    <rPh sb="5" eb="7">
      <t>フジエダ</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</si>
  <si>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</si>
  <si>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</si>
  <si>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</si>
  <si>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</si>
  <si>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</si>
  <si>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</si>
  <si>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</si>
  <si>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</si>
  <si>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</si>
  <si>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</si>
  <si>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</si>
  <si>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</si>
  <si>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</si>
  <si>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将来負担比率及び実質公債費比率は類似団体と比較して高くなっているが、年々改善してきている。
これは、新規発行地方債の削減及び積極的な地方債の繰上償還により、地方債残高が着実に減少してきたことによるものである。
今後においても、新規発行地方債の抑制や公営企業会計の経営健全化に取り組み、将来負担比率及び実質公債費比率の改善を図っていく。
</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タカ</t>
    </rPh>
    <rPh sb="34" eb="36">
      <t>ネンネン</t>
    </rPh>
    <rPh sb="36" eb="38">
      <t>カイゼン</t>
    </rPh>
    <rPh sb="158" eb="160">
      <t>カイゼン</t>
    </rPh>
    <rPh sb="161" eb="162">
      <t>ハカ</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</si>
</sst>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8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38550</c:v>
                </c:pt>
                <c:pt idx="1">
                  <c:v>32527</c:v>
                </c:pt>
                <c:pt idx="2">
                  <c:v>30247</c:v>
                </c:pt>
                <c:pt idx="3">
                  <c:v>34872</c:v>
                </c:pt>
                <c:pt idx="4">
                  <c:v>35425</c:v>
                </c:pt>
              </c:numCache>
            </c:numRef>
          </c:val>
        </c:ser>
        <c:marker val="1"/>
        <c:axId val="67234816"/>
        <c:axId val="88806528"/>
      </c:lineChart>
      <c:catAx>
        <c:axId val="6723481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806528"/>
        <c:crosses val="autoZero"/>
        <c:auto val="1"/>
        <c:lblAlgn val="ctr"/>
        <c:lblOffset val="100"/>
        <c:tickLblSkip val="1"/>
        <c:tickMarkSkip val="1"/>
      </c:catAx>
      <c:valAx>
        <c:axId val="88806528"/>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7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2348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31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7.97</c:v>
                </c:pt>
                <c:pt idx="1">
                  <c:v>9.66</c:v>
                </c:pt>
                <c:pt idx="2">
                  <c:v>10.47</c:v>
                </c:pt>
                <c:pt idx="3">
                  <c:v>10.41</c:v>
                </c:pt>
                <c:pt idx="4">
                  <c:v>12.38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c:v>
                </c:pt>
                <c:pt idx="1">
                  <c:v>19.28</c:v>
                </c:pt>
                <c:pt idx="2">
                  <c:v>24.65</c:v>
                </c:pt>
                <c:pt idx="3">
                  <c:v>29.21</c:v>
                </c:pt>
                <c:pt idx="4">
                  <c:v>30.27</c:v>
                </c:pt>
              </c:numCache>
            </c:numRef>
          </c:val>
        </c:ser>
        <c:gapWidth val="250"/>
        <c:overlap val="100"/>
        <c:axId val="100958208"/>
        <c:axId val="10095936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4.21</c:v>
                </c:pt>
                <c:pt idx="1">
                  <c:v>3.25</c:v>
                </c:pt>
                <c:pt idx="2">
                  <c:v>6.52</c:v>
                </c:pt>
                <c:pt idx="3">
                  <c:v>3.95</c:v>
                </c:pt>
                <c:pt idx="4">
                  <c:v>3.6</c:v>
                </c:pt>
              </c:numCache>
            </c:numRef>
          </c:val>
        </c:ser>
        <c:marker val="1"/>
        <c:axId val="100958208"/>
        <c:axId val="100959360"/>
      </c:lineChart>
      <c:catAx>
        <c:axId val="10095820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959360"/>
        <c:crosses val="autoZero"/>
        <c:auto val="1"/>
        <c:lblAlgn val="ctr"/>
        <c:lblOffset val="100"/>
        <c:tickLblSkip val="1"/>
        <c:tickMarkSkip val="1"/>
      </c:catAx>
      <c:valAx>
        <c:axId val="1009593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582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2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0.21</c:v>
                </c:pt>
                <c:pt idx="4">
                  <c:v>#N/A</c:v>
                </c:pt>
                <c:pt idx="5">
                  <c:v>0</c:v>
                </c:pt>
                <c:pt idx="6">
                  <c:v>#N/A</c:v>
                </c:pt>
                <c:pt idx="7">
                  <c:v>0</c:v>
                </c:pt>
                <c:pt idx="8">
                  <c:v>#N/A</c:v>
                </c:pt>
                <c:pt idx="9">
                  <c:v>0.01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0.56000000000000005</c:v>
                </c:pt>
                <c:pt idx="2">
                  <c:v>#N/A</c:v>
                </c:pt>
                <c:pt idx="3">
                  <c:v>0.37</c:v>
                </c:pt>
                <c:pt idx="4">
                  <c:v>#N/A</c:v>
                </c:pt>
                <c:pt idx="5">
                  <c:v>0.16</c:v>
                </c:pt>
                <c:pt idx="6">
                  <c:v>#N/A</c:v>
                </c:pt>
                <c:pt idx="7">
                  <c:v>0.42</c:v>
                </c:pt>
                <c:pt idx="8">
                  <c:v>#N/A</c:v>
                </c:pt>
                <c:pt idx="9">
                  <c:v>0.31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0.49</c:v>
                </c:pt>
                <c:pt idx="4">
                  <c:v>#N/A</c:v>
                </c:pt>
                <c:pt idx="5">
                  <c:v>7.0000000000000007E-2</c:v>
                </c:pt>
                <c:pt idx="6">
                  <c:v>#N/A</c:v>
                </c:pt>
                <c:pt idx="7">
                  <c:v>0.3</c:v>
                </c:pt>
                <c:pt idx="8">
                  <c:v>#N/A</c:v>
                </c:pt>
                <c:pt idx="9">
                  <c:v>0.94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2.85</c:v>
                </c:pt>
                <c:pt idx="2">
                  <c:v>#N/A</c:v>
                </c:pt>
                <c:pt idx="3">
                  <c:v>3.41</c:v>
                </c:pt>
                <c:pt idx="4">
                  <c:v>#N/A</c:v>
                </c:pt>
                <c:pt idx="5">
                  <c:v>3.97</c:v>
                </c:pt>
                <c:pt idx="6">
                  <c:v>#N/A</c:v>
                </c:pt>
                <c:pt idx="7">
                  <c:v>4.53</c:v>
                </c:pt>
                <c:pt idx="8">
                  <c:v>#N/A</c:v>
                </c:pt>
                <c:pt idx="9">
                  <c:v>5.09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3.33</c:v>
                </c:pt>
                <c:pt idx="2">
                  <c:v>#N/A</c:v>
                </c:pt>
                <c:pt idx="3">
                  <c:v>3.16</c:v>
                </c:pt>
                <c:pt idx="4">
                  <c:v>#N/A</c:v>
                </c:pt>
                <c:pt idx="5">
                  <c:v>4.1500000000000004</c:v>
                </c:pt>
                <c:pt idx="6">
                  <c:v>#N/A</c:v>
                </c:pt>
                <c:pt idx="7">
                  <c:v>3.84</c:v>
                </c:pt>
                <c:pt idx="8">
                  <c:v>#N/A</c:v>
                </c:pt>
                <c:pt idx="9">
                  <c:v>5.58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7.96</c:v>
                </c:pt>
                <c:pt idx="2">
                  <c:v>#N/A</c:v>
                </c:pt>
                <c:pt idx="3">
                  <c:v>9.65</c:v>
                </c:pt>
                <c:pt idx="4">
                  <c:v>#N/A</c:v>
                </c:pt>
                <c:pt idx="5">
                  <c:v>10.46</c:v>
                </c:pt>
                <c:pt idx="6">
                  <c:v>#N/A</c:v>
                </c:pt>
                <c:pt idx="7">
                  <c:v>10.41</c:v>
                </c:pt>
                <c:pt idx="8">
                  <c:v>#N/A</c:v>
                </c:pt>
                <c:pt idx="9">
                  <c:v>12.37</c:v>
                </c:pt>
              </c:numCache>
            </c:numRef>
          </c:val>
        </c:ser>
        <c:overlap val="100"/>
        <c:axId val="102567936"/>
        <c:axId val="102569472"/>
      </c:barChart>
      <c:catAx>
        <c:axId val="1025679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69472"/>
        <c:crosses val="autoZero"/>
        <c:auto val="1"/>
        <c:lblAlgn val="ctr"/>
        <c:lblOffset val="100"/>
        <c:tickLblSkip val="1"/>
        <c:tickMarkSkip val="1"/>
      </c:catAx>
      <c:valAx>
        <c:axId val="1025694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6793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867"/>
          <c:h val="0.6392961876832885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4950</c:v>
                </c:pt>
                <c:pt idx="5">
                  <c:v>4980</c:v>
                </c:pt>
                <c:pt idx="8">
                  <c:v>5087</c:v>
                </c:pt>
                <c:pt idx="11">
                  <c:v>5046</c:v>
                </c:pt>
                <c:pt idx="14">
                  <c:v>4997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106</c:v>
                </c:pt>
                <c:pt idx="3">
                  <c:v>121</c:v>
                </c:pt>
                <c:pt idx="6">
                  <c:v>120</c:v>
                </c:pt>
                <c:pt idx="9">
                  <c:v>120</c:v>
                </c:pt>
                <c:pt idx="12">
                  <c:v>122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199</c:v>
                </c:pt>
                <c:pt idx="3">
                  <c:v>151</c:v>
                </c:pt>
                <c:pt idx="6">
                  <c:v>116</c:v>
                </c:pt>
                <c:pt idx="9">
                  <c:v>49</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1830</c:v>
                </c:pt>
                <c:pt idx="3">
                  <c:v>1839</c:v>
                </c:pt>
                <c:pt idx="6">
                  <c:v>1873</c:v>
                </c:pt>
                <c:pt idx="9">
                  <c:v>1911</c:v>
                </c:pt>
                <c:pt idx="12">
                  <c:v>1925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5872</c:v>
                </c:pt>
                <c:pt idx="3">
                  <c:v>5855</c:v>
                </c:pt>
                <c:pt idx="6">
                  <c:v>5711</c:v>
                </c:pt>
                <c:pt idx="9">
                  <c:v>5651</c:v>
                </c:pt>
                <c:pt idx="12">
                  <c:v>5407</c:v>
                </c:pt>
              </c:numCache>
            </c:numRef>
          </c:val>
        </c:ser>
        <c:gapWidth val="100"/>
        <c:overlap val="100"/>
        <c:axId val="87306624"/>
        <c:axId val="873085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3057</c:v>
                </c:pt>
                <c:pt idx="2">
                  <c:v>#N/A</c:v>
                </c:pt>
                <c:pt idx="3">
                  <c:v>#N/A</c:v>
                </c:pt>
                <c:pt idx="4">
                  <c:v>2986</c:v>
                </c:pt>
                <c:pt idx="5">
                  <c:v>#N/A</c:v>
                </c:pt>
                <c:pt idx="6">
                  <c:v>#N/A</c:v>
                </c:pt>
                <c:pt idx="7">
                  <c:v>2733</c:v>
                </c:pt>
                <c:pt idx="8">
                  <c:v>#N/A</c:v>
                </c:pt>
                <c:pt idx="9">
                  <c:v>#N/A</c:v>
                </c:pt>
                <c:pt idx="10">
                  <c:v>2685</c:v>
                </c:pt>
                <c:pt idx="11">
                  <c:v>#N/A</c:v>
                </c:pt>
                <c:pt idx="12">
                  <c:v>#N/A</c:v>
                </c:pt>
                <c:pt idx="13">
                  <c:v>2502</c:v>
                </c:pt>
                <c:pt idx="14">
                  <c:v>#N/A</c:v>
                </c:pt>
              </c:numCache>
            </c:numRef>
          </c:val>
        </c:ser>
        <c:marker val="1"/>
        <c:axId val="87306624"/>
        <c:axId val="87308544"/>
      </c:lineChart>
      <c:catAx>
        <c:axId val="873066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308544"/>
        <c:crosses val="autoZero"/>
        <c:auto val="1"/>
        <c:lblAlgn val="ctr"/>
        <c:lblOffset val="100"/>
        <c:tickLblSkip val="1"/>
        <c:tickMarkSkip val="1"/>
      </c:catAx>
      <c:valAx>
        <c:axId val="873085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066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62"/>
          <c:h val="0.5891821277385491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44256</c:v>
                </c:pt>
                <c:pt idx="5">
                  <c:v>44014</c:v>
                </c:pt>
                <c:pt idx="8">
                  <c:v>43886</c:v>
                </c:pt>
                <c:pt idx="11">
                  <c:v>42983</c:v>
                </c:pt>
                <c:pt idx="14">
                  <c:v>42697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12395</c:v>
                </c:pt>
                <c:pt idx="5">
                  <c:v>10951</c:v>
                </c:pt>
                <c:pt idx="8">
                  <c:v>10783</c:v>
                </c:pt>
                <c:pt idx="11">
                  <c:v>8729</c:v>
                </c:pt>
                <c:pt idx="14">
                  <c:v>8804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12855</c:v>
                </c:pt>
                <c:pt idx="5">
                  <c:v>12338</c:v>
                </c:pt>
                <c:pt idx="8">
                  <c:v>13324</c:v>
                </c:pt>
                <c:pt idx="11">
                  <c:v>14345</c:v>
                </c:pt>
                <c:pt idx="14">
                  <c:v>14393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534</c:v>
                </c:pt>
                <c:pt idx="3">
                  <c:v>374</c:v>
                </c:pt>
                <c:pt idx="6">
                  <c:v>149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8510</c:v>
                </c:pt>
                <c:pt idx="3">
                  <c:v>8707</c:v>
                </c:pt>
                <c:pt idx="6">
                  <c:v>8489</c:v>
                </c:pt>
                <c:pt idx="9">
                  <c:v>7892</c:v>
                </c:pt>
                <c:pt idx="12">
                  <c:v>7455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345</c:v>
                </c:pt>
                <c:pt idx="3">
                  <c:v>241</c:v>
                </c:pt>
                <c:pt idx="6">
                  <c:v>252</c:v>
                </c:pt>
                <c:pt idx="9">
                  <c:v>406</c:v>
                </c:pt>
                <c:pt idx="12">
                  <c:v>742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20741</c:v>
                </c:pt>
                <c:pt idx="3">
                  <c:v>20212</c:v>
                </c:pt>
                <c:pt idx="6">
                  <c:v>20067</c:v>
                </c:pt>
                <c:pt idx="9">
                  <c:v>20467</c:v>
                </c:pt>
                <c:pt idx="12">
                  <c:v>19852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3131</c:v>
                </c:pt>
                <c:pt idx="3">
                  <c:v>2986</c:v>
                </c:pt>
                <c:pt idx="6">
                  <c:v>2686</c:v>
                </c:pt>
                <c:pt idx="9">
                  <c:v>1195</c:v>
                </c:pt>
                <c:pt idx="12">
                  <c:v>1102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53495</c:v>
                </c:pt>
                <c:pt idx="3">
                  <c:v>51345</c:v>
                </c:pt>
                <c:pt idx="6">
                  <c:v>49139</c:v>
                </c:pt>
                <c:pt idx="9">
                  <c:v>46787</c:v>
                </c:pt>
                <c:pt idx="12">
                  <c:v>44550</c:v>
                </c:pt>
              </c:numCache>
            </c:numRef>
          </c:val>
        </c:ser>
        <c:gapWidth val="100"/>
        <c:overlap val="100"/>
        <c:axId val="102524032"/>
        <c:axId val="10252595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17250</c:v>
                </c:pt>
                <c:pt idx="2">
                  <c:v>#N/A</c:v>
                </c:pt>
                <c:pt idx="3">
                  <c:v>#N/A</c:v>
                </c:pt>
                <c:pt idx="4">
                  <c:v>16561</c:v>
                </c:pt>
                <c:pt idx="5">
                  <c:v>#N/A</c:v>
                </c:pt>
                <c:pt idx="6">
                  <c:v>#N/A</c:v>
                </c:pt>
                <c:pt idx="7">
                  <c:v>12788</c:v>
                </c:pt>
                <c:pt idx="8">
                  <c:v>#N/A</c:v>
                </c:pt>
                <c:pt idx="9">
                  <c:v>#N/A</c:v>
                </c:pt>
                <c:pt idx="10">
                  <c:v>10689</c:v>
                </c:pt>
                <c:pt idx="11">
                  <c:v>#N/A</c:v>
                </c:pt>
                <c:pt idx="12">
                  <c:v>#N/A</c:v>
                </c:pt>
                <c:pt idx="13">
                  <c:v>7808</c:v>
                </c:pt>
                <c:pt idx="14">
                  <c:v>#N/A</c:v>
                </c:pt>
              </c:numCache>
            </c:numRef>
          </c:val>
        </c:ser>
        <c:marker val="1"/>
        <c:axId val="102524032"/>
        <c:axId val="102525952"/>
      </c:lineChart>
      <c:catAx>
        <c:axId val="1025240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525952"/>
        <c:crosses val="autoZero"/>
        <c:auto val="1"/>
        <c:lblAlgn val="ctr"/>
        <c:lblOffset val="100"/>
        <c:tickLblSkip val="1"/>
        <c:tickMarkSkip val="1"/>
      </c:catAx>
      <c:valAx>
        <c:axId val="1025259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2403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03244160"/>
        <c:axId val="103246080"/>
      </c:scatterChart>
      <c:valAx>
        <c:axId val="103244160"/>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246080"/>
        <c:crosses val="autoZero"/>
        <c:crossBetween val="midCat"/>
      </c:valAx>
      <c:valAx>
        <c:axId val="10324608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32441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6836326831694889E-3"/>
                </c:manualLayout>
              </c:layout>
              <c:tx>
                <c:strRef>
                  <c:f>公会計指標分析・財政指標組合せ分析表!$K$72</c:f>
                  <c:strCache>
                    <c:ptCount val="1"/>
                    <c:pt idx="0">
                      <c:v>H23</c:v>
                    </c:pt>
                  </c:strCache>
                </c:strRef>
              </c:tx>
              <c:dLblPos val="r"/>
            </c:dLbl>
            <c:dLbl>
              <c:idx val="1"/>
              <c:layout>
                <c:manualLayout>
                  <c:x val="0"/>
                  <c:y val="3.6832895888014084E-3"/>
                </c:manualLayout>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r"/>
            </c:dLbl>
            <c:dLbl>
              <c:idx val="3"/>
              <c:layout/>
              <c:tx>
                <c:strRef>
                  <c:f>公会計指標分析・財政指標組合せ分析表!$N$72</c:f>
                  <c:strCache>
                    <c:ptCount val="1"/>
                    <c:pt idx="0">
                      <c:v>H26</c:v>
                    </c:pt>
                  </c:strCache>
                </c:strRef>
              </c:tx>
              <c:dLblPos val="r"/>
            </c:dLbl>
            <c:dLbl>
              <c:idx val="4"/>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c:v>
                </c:pt>
                <c:pt idx="1">
                  <c:v>12.8</c:v>
                </c:pt>
                <c:pt idx="2">
                  <c:v>12.3</c:v>
                </c:pt>
                <c:pt idx="3">
                  <c:v>11.8</c:v>
                </c:pt>
                <c:pt idx="4">
                  <c:v>11.1</c:v>
                </c:pt>
              </c:numCache>
            </c:numRef>
          </c:xVal>
          <c:yVal>
            <c:numRef>
              <c:f>公会計指標分析・財政指標組合せ分析表!$K$73:$O$73</c:f>
              <c:numCache>
                <c:formatCode>#,##0.0;"▲ "#,##0.0</c:formatCode>
                <c:ptCount val="5"/>
                <c:pt idx="0">
                  <c:v>73.2</c:v>
                </c:pt>
                <c:pt idx="1">
                  <c:v>70.3</c:v>
                </c:pt>
                <c:pt idx="2">
                  <c:v>53.6</c:v>
                </c:pt>
                <c:pt idx="3">
                  <c:v>45.9</c:v>
                </c:pt>
                <c:pt idx="4">
                  <c:v>32.6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er>
        <c:axId val="103312384"/>
        <c:axId val="103347328"/>
      </c:scatterChart>
      <c:valAx>
        <c:axId val="103312384"/>
        <c:scaling>
          <c:orientation val="minMax"/>
          <c:max val="13.6"/>
          <c:min val="5.8"/>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47328"/>
        <c:crosses val="autoZero"/>
        <c:crossBetween val="midCat"/>
      </c:valAx>
      <c:valAx>
        <c:axId val="103347328"/>
        <c:scaling>
          <c:orientation val="minMax"/>
          <c:max val="83"/>
          <c:min val="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331238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146,609
145,242
194.06
48,409,901
44,562,451
3,426,785
27,686,980
44,550,339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ea"/>
              <a:ea typeface="+mn-ea"/>
              <a:cs typeface="+mn-cs"/>
            </a:rPr>
            <a:t>　昨年度と同水準で、過去５年ほぼ横ばいである。</a:t>
          </a:r>
          <a:endParaRPr kumimoji="1" lang="en-US" sz="1100">
            <a:solidFill>
              <a:schemeClr val="dk1"/>
            </a:solidFill>
            <a:latin typeface="+mn-ea"/>
            <a:ea typeface="+mn-ea"/>
            <a:cs typeface="+mn-cs"/>
          </a:endParaRPr>
        </a:p>
        <a:p>
          <a:r>
            <a:rPr kumimoji="1" lang="ja-JP" altLang="en-US" sz="1100">
              <a:solidFill>
                <a:schemeClr val="dk1"/>
              </a:solidFill>
              <a:latin typeface="+mn-ea"/>
              <a:ea typeface="+mn-ea"/>
              <a:cs typeface="+mn-cs"/>
            </a:rPr>
            <a:t>　今後も平成２１年度より取り組んでいる全事業総点検を活用し、積極的に事業のスクラップ・アンド・ビルドを図るとともに、創意と工夫による効果的な財政運営を行い、財政基盤の強化を図る。</a:t>
          </a:r>
          <a:endParaRPr lang="ja-JP" sz="14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70" name="直線コネクタ 69"/>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41728</xdr:rowOff>
    </xdr:to>
    <xdr:cxnSp macro="">
      <xdr:nvCxnSpPr>
        <xdr:cNvPr id="73" name="直線コネクタ 72"/>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58965</xdr:rowOff>
    </xdr:to>
    <xdr:cxnSp macro="">
      <xdr:nvCxnSpPr>
        <xdr:cNvPr id="76" name="直線コネクタ 75"/>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58965</xdr:rowOff>
    </xdr:to>
    <xdr:cxnSp macro="">
      <xdr:nvCxnSpPr>
        <xdr:cNvPr id="79" name="直線コネクタ 78"/>
        <xdr:cNvCxnSpPr/>
      </xdr:nvCxnSpPr>
      <xdr:spPr>
        <a:xfrm>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1" name="円/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3" name="円/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7" name="円/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ea"/>
              <a:ea typeface="+mn-ea"/>
              <a:cs typeface="+mn-cs"/>
            </a:rPr>
            <a:t>　昨年度との比較では、０．２ポイント上がったが、昨年とほぼ同水準となった。</a:t>
          </a:r>
          <a:endParaRPr kumimoji="1" lang="en-US" sz="1100">
            <a:solidFill>
              <a:schemeClr val="dk1"/>
            </a:solidFill>
            <a:latin typeface="+mn-ea"/>
            <a:ea typeface="+mn-ea"/>
            <a:cs typeface="+mn-cs"/>
          </a:endParaRPr>
        </a:p>
        <a:p>
          <a:r>
            <a:rPr kumimoji="1" lang="ja-JP" altLang="en-US" sz="1100">
              <a:solidFill>
                <a:schemeClr val="dk1"/>
              </a:solidFill>
              <a:latin typeface="+mn-ea"/>
              <a:ea typeface="+mn-ea"/>
              <a:cs typeface="+mn-cs"/>
            </a:rPr>
            <a:t>　主な要因としては、地方消費税交付金の増加及び継続的な新規発行地方債の削減による公債費の減少があげられる。</a:t>
          </a:r>
          <a:endParaRPr kumimoji="1" lang="en-US" sz="1100">
            <a:solidFill>
              <a:schemeClr val="dk1"/>
            </a:solidFill>
            <a:latin typeface="+mn-ea"/>
            <a:ea typeface="+mn-ea"/>
            <a:cs typeface="+mn-cs"/>
          </a:endParaRPr>
        </a:p>
        <a:p>
          <a:r>
            <a:rPr kumimoji="1" lang="ja-JP" altLang="en-US" sz="1100">
              <a:solidFill>
                <a:schemeClr val="dk1"/>
              </a:solidFill>
              <a:latin typeface="+mn-ea"/>
              <a:ea typeface="+mn-ea"/>
              <a:cs typeface="+mn-cs"/>
            </a:rPr>
            <a:t>　今後も、人件費の抑制や物件費、義務的経費等の削減に努め、現在の水準が維持できるよう努める。</a:t>
          </a:r>
          <a:endParaRPr lang="ja-JP" sz="14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62</xdr:row>
      <xdr:rowOff>160274</xdr:rowOff>
    </xdr:to>
    <xdr:cxnSp macro="">
      <xdr:nvCxnSpPr>
        <xdr:cNvPr id="131" name="直線コネクタ 130"/>
        <xdr:cNvCxnSpPr/>
      </xdr:nvCxnSpPr>
      <xdr:spPr>
        <a:xfrm flipV="1">
          <a:off x="4114800" y="107805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160274</xdr:rowOff>
    </xdr:to>
    <xdr:cxnSp macro="">
      <xdr:nvCxnSpPr>
        <xdr:cNvPr id="134" name="直線コネクタ 133"/>
        <xdr:cNvCxnSpPr/>
      </xdr:nvCxnSpPr>
      <xdr:spPr>
        <a:xfrm>
          <a:off x="3225800" y="1069848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145796</xdr:rowOff>
    </xdr:to>
    <xdr:cxnSp macro="">
      <xdr:nvCxnSpPr>
        <xdr:cNvPr id="137" name="直線コネクタ 136"/>
        <xdr:cNvCxnSpPr/>
      </xdr:nvCxnSpPr>
      <xdr:spPr>
        <a:xfrm flipV="1">
          <a:off x="2336800" y="106984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131318</xdr:rowOff>
    </xdr:from>
    <xdr:to>
      <xdr:col>3</xdr:col>
      <xdr:colOff>279400</xdr:colOff>
      <xdr:row>62</xdr:row>
      <xdr:rowOff>145796</xdr:rowOff>
    </xdr:to>
    <xdr:cxnSp macro="">
      <xdr:nvCxnSpPr>
        <xdr:cNvPr id="140" name="直線コネクタ 139"/>
        <xdr:cNvCxnSpPr/>
      </xdr:nvCxnSpPr>
      <xdr:spPr>
        <a:xfrm>
          <a:off x="1447800" y="107612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50" name="円/楕円 149"/>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116349</xdr:rowOff>
    </xdr:from>
    <xdr:ext cx="762000" cy="259045"/>
    <xdr:sp macro="" textlink="">
      <xdr:nvSpPr>
        <xdr:cNvPr id="151"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2" name="円/楕円 151"/>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49801</xdr:rowOff>
    </xdr:from>
    <xdr:ext cx="736600" cy="259045"/>
    <xdr:sp macro="" textlink="">
      <xdr:nvSpPr>
        <xdr:cNvPr id="153" name="テキスト ボックス 152"/>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4" name="円/楕円 153"/>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5" name="テキスト ボックス 154"/>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6" name="円/楕円 155"/>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57" name="テキスト ボックス 156"/>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8" name="円/楕円 157"/>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59" name="テキスト ボックス 158"/>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人件費は、退職者の減少等により減少となったが、物件費等は、一部事務組合負担金が増加し、昨年度とほぼ同額となった。</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今後においても、定員適正化計画に基づく人件費の抑制及び全事業総点検の活用により、事業の見直しを行い、メリハリをつけた事業執行による歳出抑制を図っていく。</a:t>
          </a:r>
          <a:endParaRPr lang="ja-JP" sz="14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7398</xdr:rowOff>
    </xdr:from>
    <xdr:to>
      <xdr:col>7</xdr:col>
      <xdr:colOff>152400</xdr:colOff>
      <xdr:row>82</xdr:row>
      <xdr:rowOff>9810</xdr:rowOff>
    </xdr:to>
    <xdr:cxnSp macro="">
      <xdr:nvCxnSpPr>
        <xdr:cNvPr id="194" name="直線コネクタ 193"/>
        <xdr:cNvCxnSpPr/>
      </xdr:nvCxnSpPr>
      <xdr:spPr>
        <a:xfrm>
          <a:off x="4114800" y="14066298"/>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135133</xdr:rowOff>
    </xdr:from>
    <xdr:to>
      <xdr:col>6</xdr:col>
      <xdr:colOff>0</xdr:colOff>
      <xdr:row>82</xdr:row>
      <xdr:rowOff>7398</xdr:rowOff>
    </xdr:to>
    <xdr:cxnSp macro="">
      <xdr:nvCxnSpPr>
        <xdr:cNvPr id="197" name="直線コネクタ 196"/>
        <xdr:cNvCxnSpPr/>
      </xdr:nvCxnSpPr>
      <xdr:spPr>
        <a:xfrm>
          <a:off x="3225800" y="14022583"/>
          <a:ext cx="8890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135133</xdr:rowOff>
    </xdr:from>
    <xdr:to>
      <xdr:col>4</xdr:col>
      <xdr:colOff>482600</xdr:colOff>
      <xdr:row>82</xdr:row>
      <xdr:rowOff>127625</xdr:rowOff>
    </xdr:to>
    <xdr:cxnSp macro="">
      <xdr:nvCxnSpPr>
        <xdr:cNvPr id="200" name="直線コネクタ 199"/>
        <xdr:cNvCxnSpPr/>
      </xdr:nvCxnSpPr>
      <xdr:spPr>
        <a:xfrm flipV="1">
          <a:off x="2336800" y="14022583"/>
          <a:ext cx="889000" cy="1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127625</xdr:rowOff>
    </xdr:from>
    <xdr:to>
      <xdr:col>3</xdr:col>
      <xdr:colOff>279400</xdr:colOff>
      <xdr:row>83</xdr:row>
      <xdr:rowOff>6204</xdr:rowOff>
    </xdr:to>
    <xdr:cxnSp macro="">
      <xdr:nvCxnSpPr>
        <xdr:cNvPr id="203" name="直線コネクタ 202"/>
        <xdr:cNvCxnSpPr/>
      </xdr:nvCxnSpPr>
      <xdr:spPr>
        <a:xfrm flipV="1">
          <a:off x="1447800" y="14186525"/>
          <a:ext cx="889000" cy="5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130460</xdr:rowOff>
    </xdr:from>
    <xdr:to>
      <xdr:col>7</xdr:col>
      <xdr:colOff>203200</xdr:colOff>
      <xdr:row>82</xdr:row>
      <xdr:rowOff>60610</xdr:rowOff>
    </xdr:to>
    <xdr:sp macro="" textlink="">
      <xdr:nvSpPr>
        <xdr:cNvPr id="213" name="円/楕円 212"/>
        <xdr:cNvSpPr/>
      </xdr:nvSpPr>
      <xdr:spPr>
        <a:xfrm>
          <a:off x="4902200" y="140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51737</xdr:rowOff>
    </xdr:from>
    <xdr:ext cx="762000" cy="259045"/>
    <xdr:sp macro="" textlink="">
      <xdr:nvSpPr>
        <xdr:cNvPr id="214" name="人件費・物件費等の状況該当値テキスト"/>
        <xdr:cNvSpPr txBox="1"/>
      </xdr:nvSpPr>
      <xdr:spPr>
        <a:xfrm>
          <a:off x="5041900" y="1393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128048</xdr:rowOff>
    </xdr:from>
    <xdr:to>
      <xdr:col>6</xdr:col>
      <xdr:colOff>50800</xdr:colOff>
      <xdr:row>82</xdr:row>
      <xdr:rowOff>58198</xdr:rowOff>
    </xdr:to>
    <xdr:sp macro="" textlink="">
      <xdr:nvSpPr>
        <xdr:cNvPr id="215" name="円/楕円 214"/>
        <xdr:cNvSpPr/>
      </xdr:nvSpPr>
      <xdr:spPr>
        <a:xfrm>
          <a:off x="4064000" y="140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68375</xdr:rowOff>
    </xdr:from>
    <xdr:ext cx="736600" cy="259045"/>
    <xdr:sp macro="" textlink="">
      <xdr:nvSpPr>
        <xdr:cNvPr id="216" name="テキスト ボックス 215"/>
        <xdr:cNvSpPr txBox="1"/>
      </xdr:nvSpPr>
      <xdr:spPr>
        <a:xfrm>
          <a:off x="3733800" y="1378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84333</xdr:rowOff>
    </xdr:from>
    <xdr:to>
      <xdr:col>4</xdr:col>
      <xdr:colOff>533400</xdr:colOff>
      <xdr:row>82</xdr:row>
      <xdr:rowOff>14483</xdr:rowOff>
    </xdr:to>
    <xdr:sp macro="" textlink="">
      <xdr:nvSpPr>
        <xdr:cNvPr id="217" name="円/楕円 216"/>
        <xdr:cNvSpPr/>
      </xdr:nvSpPr>
      <xdr:spPr>
        <a:xfrm>
          <a:off x="3175000" y="13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24660</xdr:rowOff>
    </xdr:from>
    <xdr:ext cx="762000" cy="259045"/>
    <xdr:sp macro="" textlink="">
      <xdr:nvSpPr>
        <xdr:cNvPr id="218" name="テキスト ボックス 217"/>
        <xdr:cNvSpPr txBox="1"/>
      </xdr:nvSpPr>
      <xdr:spPr>
        <a:xfrm>
          <a:off x="2844800" y="1374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76825</xdr:rowOff>
    </xdr:from>
    <xdr:to>
      <xdr:col>3</xdr:col>
      <xdr:colOff>330200</xdr:colOff>
      <xdr:row>83</xdr:row>
      <xdr:rowOff>6975</xdr:rowOff>
    </xdr:to>
    <xdr:sp macro="" textlink="">
      <xdr:nvSpPr>
        <xdr:cNvPr id="219" name="円/楕円 218"/>
        <xdr:cNvSpPr/>
      </xdr:nvSpPr>
      <xdr:spPr>
        <a:xfrm>
          <a:off x="2286000" y="141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17152</xdr:rowOff>
    </xdr:from>
    <xdr:ext cx="762000" cy="259045"/>
    <xdr:sp macro="" textlink="">
      <xdr:nvSpPr>
        <xdr:cNvPr id="220" name="テキスト ボックス 219"/>
        <xdr:cNvSpPr txBox="1"/>
      </xdr:nvSpPr>
      <xdr:spPr>
        <a:xfrm>
          <a:off x="1955800" y="1390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126854</xdr:rowOff>
    </xdr:from>
    <xdr:to>
      <xdr:col>2</xdr:col>
      <xdr:colOff>127000</xdr:colOff>
      <xdr:row>83</xdr:row>
      <xdr:rowOff>57004</xdr:rowOff>
    </xdr:to>
    <xdr:sp macro="" textlink="">
      <xdr:nvSpPr>
        <xdr:cNvPr id="221" name="円/楕円 220"/>
        <xdr:cNvSpPr/>
      </xdr:nvSpPr>
      <xdr:spPr>
        <a:xfrm>
          <a:off x="1397000" y="141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67181</xdr:rowOff>
    </xdr:from>
    <xdr:ext cx="762000" cy="259045"/>
    <xdr:sp macro="" textlink="">
      <xdr:nvSpPr>
        <xdr:cNvPr id="222" name="テキスト ボックス 221"/>
        <xdr:cNvSpPr txBox="1"/>
      </xdr:nvSpPr>
      <xdr:spPr>
        <a:xfrm>
          <a:off x="1066800" y="1395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昨年度とほぼ同水準となった。</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定年による大量の退職に対し、定員適正化計画に基づく採用抑制を実施しているが、今後も引き続き人件費の抑制に努め、類似団体平均の水準を目標とする。</a:t>
          </a:r>
          <a:endParaRPr 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84</xdr:row>
      <xdr:rowOff>65314</xdr:rowOff>
    </xdr:to>
    <xdr:cxnSp macro="">
      <xdr:nvCxnSpPr>
        <xdr:cNvPr id="258" name="直線コネクタ 257"/>
        <xdr:cNvCxnSpPr/>
      </xdr:nvCxnSpPr>
      <xdr:spPr>
        <a:xfrm>
          <a:off x="16179800" y="14340718"/>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30843</xdr:rowOff>
    </xdr:to>
    <xdr:cxnSp macro="">
      <xdr:nvCxnSpPr>
        <xdr:cNvPr id="261" name="直線コネクタ 260"/>
        <xdr:cNvCxnSpPr/>
      </xdr:nvCxnSpPr>
      <xdr:spPr>
        <a:xfrm flipV="1">
          <a:off x="15290800" y="143407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89</xdr:row>
      <xdr:rowOff>138793</xdr:rowOff>
    </xdr:to>
    <xdr:cxnSp macro="">
      <xdr:nvCxnSpPr>
        <xdr:cNvPr id="264" name="直線コネクタ 263"/>
        <xdr:cNvCxnSpPr/>
      </xdr:nvCxnSpPr>
      <xdr:spPr>
        <a:xfrm flipV="1">
          <a:off x="14401800" y="14432643"/>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66" name="テキスト ボックス 26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138793</xdr:rowOff>
    </xdr:to>
    <xdr:cxnSp macro="">
      <xdr:nvCxnSpPr>
        <xdr:cNvPr id="267" name="直線コネクタ 266"/>
        <xdr:cNvCxnSpPr/>
      </xdr:nvCxnSpPr>
      <xdr:spPr>
        <a:xfrm>
          <a:off x="13512800" y="153518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69" name="テキスト ボックス 268"/>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7" name="円/楕円 276"/>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81841</xdr:rowOff>
    </xdr:from>
    <xdr:ext cx="762000" cy="259045"/>
    <xdr:sp macro="" textlink="">
      <xdr:nvSpPr>
        <xdr:cNvPr id="278" name="給与水準   （国との比較）該当値テキスト"/>
        <xdr:cNvSpPr txBox="1"/>
      </xdr:nvSpPr>
      <xdr:spPr>
        <a:xfrm>
          <a:off x="17106900" y="143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9" name="円/楕円 278"/>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80" name="テキスト ボックス 279"/>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1" name="円/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82" name="テキスト ボックス 281"/>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87993</xdr:rowOff>
    </xdr:from>
    <xdr:to>
      <xdr:col>21</xdr:col>
      <xdr:colOff>50800</xdr:colOff>
      <xdr:row>90</xdr:row>
      <xdr:rowOff>18143</xdr:rowOff>
    </xdr:to>
    <xdr:sp macro="" textlink="">
      <xdr:nvSpPr>
        <xdr:cNvPr id="283" name="円/楕円 282"/>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2920</xdr:rowOff>
    </xdr:from>
    <xdr:ext cx="762000" cy="259045"/>
    <xdr:sp macro="" textlink="">
      <xdr:nvSpPr>
        <xdr:cNvPr id="284" name="テキスト ボックス 283"/>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6" name="テキスト ボックス 285"/>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過去からの職員採用抑制により、類似団体平均を大幅に下回っている。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平成１７年度から平成２２年度までの定員適正化計画の実施により、新地方行革指針（総務省）を上回る削減を行ったことが大きな要因と考えられる。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今後も、新たな定員管理計画に基づき、定員の適正管理を図る。</a:t>
          </a:r>
          <a:endParaRPr lang="ja-JP" sz="1400"/>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127000</xdr:rowOff>
    </xdr:from>
    <xdr:to>
      <xdr:col>24</xdr:col>
      <xdr:colOff>558800</xdr:colOff>
      <xdr:row>58</xdr:row>
      <xdr:rowOff>127000</xdr:rowOff>
    </xdr:to>
    <xdr:cxnSp macro="">
      <xdr:nvCxnSpPr>
        <xdr:cNvPr id="323" name="直線コネクタ 322"/>
        <xdr:cNvCxnSpPr/>
      </xdr:nvCxnSpPr>
      <xdr:spPr>
        <a:xfrm>
          <a:off x="16179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4"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127000</xdr:rowOff>
    </xdr:from>
    <xdr:to>
      <xdr:col>23</xdr:col>
      <xdr:colOff>406400</xdr:colOff>
      <xdr:row>58</xdr:row>
      <xdr:rowOff>137341</xdr:rowOff>
    </xdr:to>
    <xdr:cxnSp macro="">
      <xdr:nvCxnSpPr>
        <xdr:cNvPr id="326" name="直線コネクタ 325"/>
        <xdr:cNvCxnSpPr/>
      </xdr:nvCxnSpPr>
      <xdr:spPr>
        <a:xfrm flipV="1">
          <a:off x="15290800" y="1007110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8" name="テキスト ボックス 327"/>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137341</xdr:rowOff>
    </xdr:from>
    <xdr:to>
      <xdr:col>22</xdr:col>
      <xdr:colOff>203200</xdr:colOff>
      <xdr:row>58</xdr:row>
      <xdr:rowOff>147683</xdr:rowOff>
    </xdr:to>
    <xdr:cxnSp macro="">
      <xdr:nvCxnSpPr>
        <xdr:cNvPr id="329" name="直線コネクタ 328"/>
        <xdr:cNvCxnSpPr/>
      </xdr:nvCxnSpPr>
      <xdr:spPr>
        <a:xfrm flipV="1">
          <a:off x="14401800" y="100814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31" name="テキスト ボックス 330"/>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147683</xdr:rowOff>
    </xdr:from>
    <xdr:to>
      <xdr:col>21</xdr:col>
      <xdr:colOff>0</xdr:colOff>
      <xdr:row>60</xdr:row>
      <xdr:rowOff>156391</xdr:rowOff>
    </xdr:to>
    <xdr:cxnSp macro="">
      <xdr:nvCxnSpPr>
        <xdr:cNvPr id="332" name="直線コネクタ 331"/>
        <xdr:cNvCxnSpPr/>
      </xdr:nvCxnSpPr>
      <xdr:spPr>
        <a:xfrm flipV="1">
          <a:off x="13512800" y="10091783"/>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4" name="テキスト ボックス 333"/>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36" name="テキスト ボックス 335"/>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76200</xdr:rowOff>
    </xdr:from>
    <xdr:to>
      <xdr:col>24</xdr:col>
      <xdr:colOff>609600</xdr:colOff>
      <xdr:row>59</xdr:row>
      <xdr:rowOff>6350</xdr:rowOff>
    </xdr:to>
    <xdr:sp macro="" textlink="">
      <xdr:nvSpPr>
        <xdr:cNvPr id="342" name="円/楕円 341"/>
        <xdr:cNvSpPr/>
      </xdr:nvSpPr>
      <xdr:spPr>
        <a:xfrm>
          <a:off x="16967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168927</xdr:rowOff>
    </xdr:from>
    <xdr:ext cx="762000" cy="259045"/>
    <xdr:sp macro="" textlink="">
      <xdr:nvSpPr>
        <xdr:cNvPr id="343" name="定員管理の状況該当値テキスト"/>
        <xdr:cNvSpPr txBox="1"/>
      </xdr:nvSpPr>
      <xdr:spPr>
        <a:xfrm>
          <a:off x="17106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76200</xdr:rowOff>
    </xdr:from>
    <xdr:to>
      <xdr:col>23</xdr:col>
      <xdr:colOff>457200</xdr:colOff>
      <xdr:row>59</xdr:row>
      <xdr:rowOff>6350</xdr:rowOff>
    </xdr:to>
    <xdr:sp macro="" textlink="">
      <xdr:nvSpPr>
        <xdr:cNvPr id="344" name="円/楕円 343"/>
        <xdr:cNvSpPr/>
      </xdr:nvSpPr>
      <xdr:spPr>
        <a:xfrm>
          <a:off x="1612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16527</xdr:rowOff>
    </xdr:from>
    <xdr:ext cx="736600" cy="259045"/>
    <xdr:sp macro="" textlink="">
      <xdr:nvSpPr>
        <xdr:cNvPr id="345" name="テキスト ボックス 344"/>
        <xdr:cNvSpPr txBox="1"/>
      </xdr:nvSpPr>
      <xdr:spPr>
        <a:xfrm>
          <a:off x="15798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86541</xdr:rowOff>
    </xdr:from>
    <xdr:to>
      <xdr:col>22</xdr:col>
      <xdr:colOff>254000</xdr:colOff>
      <xdr:row>59</xdr:row>
      <xdr:rowOff>16691</xdr:rowOff>
    </xdr:to>
    <xdr:sp macro="" textlink="">
      <xdr:nvSpPr>
        <xdr:cNvPr id="346" name="円/楕円 345"/>
        <xdr:cNvSpPr/>
      </xdr:nvSpPr>
      <xdr:spPr>
        <a:xfrm>
          <a:off x="15240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26868</xdr:rowOff>
    </xdr:from>
    <xdr:ext cx="762000" cy="259045"/>
    <xdr:sp macro="" textlink="">
      <xdr:nvSpPr>
        <xdr:cNvPr id="347" name="テキスト ボックス 346"/>
        <xdr:cNvSpPr txBox="1"/>
      </xdr:nvSpPr>
      <xdr:spPr>
        <a:xfrm>
          <a:off x="14909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96883</xdr:rowOff>
    </xdr:from>
    <xdr:to>
      <xdr:col>21</xdr:col>
      <xdr:colOff>50800</xdr:colOff>
      <xdr:row>59</xdr:row>
      <xdr:rowOff>27033</xdr:rowOff>
    </xdr:to>
    <xdr:sp macro="" textlink="">
      <xdr:nvSpPr>
        <xdr:cNvPr id="348" name="円/楕円 347"/>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37210</xdr:rowOff>
    </xdr:from>
    <xdr:ext cx="762000" cy="259045"/>
    <xdr:sp macro="" textlink="">
      <xdr:nvSpPr>
        <xdr:cNvPr id="349" name="テキスト ボックス 348"/>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105591</xdr:rowOff>
    </xdr:from>
    <xdr:to>
      <xdr:col>19</xdr:col>
      <xdr:colOff>533400</xdr:colOff>
      <xdr:row>61</xdr:row>
      <xdr:rowOff>35741</xdr:rowOff>
    </xdr:to>
    <xdr:sp macro="" textlink="">
      <xdr:nvSpPr>
        <xdr:cNvPr id="350" name="円/楕円 349"/>
        <xdr:cNvSpPr/>
      </xdr:nvSpPr>
      <xdr:spPr>
        <a:xfrm>
          <a:off x="13462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45918</xdr:rowOff>
    </xdr:from>
    <xdr:ext cx="762000" cy="259045"/>
    <xdr:sp macro="" textlink="">
      <xdr:nvSpPr>
        <xdr:cNvPr id="351" name="テキスト ボックス 350"/>
        <xdr:cNvSpPr txBox="1"/>
      </xdr:nvSpPr>
      <xdr:spPr>
        <a:xfrm>
          <a:off x="13131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昨年度との比較では、０．７ポイント改善となった。</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一般会計の市債総額の減少、公営企業債の元利償還金に対する繰入金の減少によるものである。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今後においても、新規発行地方債の抑制とともに、公営企業会計の経営健全化に取り組んでいく。</a:t>
          </a:r>
          <a:endParaRPr lang="ja-JP" sz="1400"/>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131572</xdr:rowOff>
    </xdr:from>
    <xdr:to>
      <xdr:col>24</xdr:col>
      <xdr:colOff>558800</xdr:colOff>
      <xdr:row>43</xdr:row>
      <xdr:rowOff>27686</xdr:rowOff>
    </xdr:to>
    <xdr:cxnSp macro="">
      <xdr:nvCxnSpPr>
        <xdr:cNvPr id="383" name="直線コネクタ 382"/>
        <xdr:cNvCxnSpPr/>
      </xdr:nvCxnSpPr>
      <xdr:spPr>
        <a:xfrm flipV="1">
          <a:off x="16179800" y="73324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4"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27686</xdr:rowOff>
    </xdr:from>
    <xdr:to>
      <xdr:col>23</xdr:col>
      <xdr:colOff>406400</xdr:colOff>
      <xdr:row>43</xdr:row>
      <xdr:rowOff>75946</xdr:rowOff>
    </xdr:to>
    <xdr:cxnSp macro="">
      <xdr:nvCxnSpPr>
        <xdr:cNvPr id="386" name="直線コネクタ 385"/>
        <xdr:cNvCxnSpPr/>
      </xdr:nvCxnSpPr>
      <xdr:spPr>
        <a:xfrm flipV="1">
          <a:off x="15290800" y="740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8" name="テキスト ボックス 387"/>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75946</xdr:rowOff>
    </xdr:from>
    <xdr:to>
      <xdr:col>22</xdr:col>
      <xdr:colOff>203200</xdr:colOff>
      <xdr:row>43</xdr:row>
      <xdr:rowOff>124206</xdr:rowOff>
    </xdr:to>
    <xdr:cxnSp macro="">
      <xdr:nvCxnSpPr>
        <xdr:cNvPr id="389" name="直線コネクタ 388"/>
        <xdr:cNvCxnSpPr/>
      </xdr:nvCxnSpPr>
      <xdr:spPr>
        <a:xfrm flipV="1">
          <a:off x="14401800" y="74482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91" name="テキスト ボックス 390"/>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43</xdr:row>
      <xdr:rowOff>143510</xdr:rowOff>
    </xdr:to>
    <xdr:cxnSp macro="">
      <xdr:nvCxnSpPr>
        <xdr:cNvPr id="392" name="直線コネクタ 391"/>
        <xdr:cNvCxnSpPr/>
      </xdr:nvCxnSpPr>
      <xdr:spPr>
        <a:xfrm flipV="1">
          <a:off x="13512800" y="74965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4" name="テキスト ボックス 39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6" name="テキスト ボックス 395"/>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402" name="円/楕円 401"/>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403"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148336</xdr:rowOff>
    </xdr:from>
    <xdr:to>
      <xdr:col>23</xdr:col>
      <xdr:colOff>457200</xdr:colOff>
      <xdr:row>43</xdr:row>
      <xdr:rowOff>78486</xdr:rowOff>
    </xdr:to>
    <xdr:sp macro="" textlink="">
      <xdr:nvSpPr>
        <xdr:cNvPr id="404" name="円/楕円 403"/>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63263</xdr:rowOff>
    </xdr:from>
    <xdr:ext cx="736600" cy="259045"/>
    <xdr:sp macro="" textlink="">
      <xdr:nvSpPr>
        <xdr:cNvPr id="405" name="テキスト ボックス 404"/>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25146</xdr:rowOff>
    </xdr:from>
    <xdr:to>
      <xdr:col>22</xdr:col>
      <xdr:colOff>254000</xdr:colOff>
      <xdr:row>43</xdr:row>
      <xdr:rowOff>126746</xdr:rowOff>
    </xdr:to>
    <xdr:sp macro="" textlink="">
      <xdr:nvSpPr>
        <xdr:cNvPr id="406" name="円/楕円 405"/>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111523</xdr:rowOff>
    </xdr:from>
    <xdr:ext cx="762000" cy="259045"/>
    <xdr:sp macro="" textlink="">
      <xdr:nvSpPr>
        <xdr:cNvPr id="407" name="テキスト ボックス 406"/>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8" name="円/楕円 407"/>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9" name="テキスト ボックス 408"/>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10" name="円/楕円 409"/>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11" name="テキスト ボックス 410"/>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昨年度との比較では、１３．３ポイントの改善となった。</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これは、平成１４年度からの投資事業の抑制に併せ、新規発行地方債の削減及び積極的な地方債の繰上償還により、地方債残高が着実に減少してきたことによるものである。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今後においても、同様の取り組みを行い、将来負担の軽減を図っていく。</a:t>
          </a:r>
          <a:endParaRPr kumimoji="1" lang="en-US"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61129</xdr:rowOff>
    </xdr:from>
    <xdr:to>
      <xdr:col>24</xdr:col>
      <xdr:colOff>558800</xdr:colOff>
      <xdr:row>15</xdr:row>
      <xdr:rowOff>168106</xdr:rowOff>
    </xdr:to>
    <xdr:cxnSp macro="">
      <xdr:nvCxnSpPr>
        <xdr:cNvPr id="445" name="直線コネクタ 444"/>
        <xdr:cNvCxnSpPr/>
      </xdr:nvCxnSpPr>
      <xdr:spPr>
        <a:xfrm flipV="1">
          <a:off x="16179800" y="2632879"/>
          <a:ext cx="838200" cy="1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168106</xdr:rowOff>
    </xdr:from>
    <xdr:to>
      <xdr:col>23</xdr:col>
      <xdr:colOff>406400</xdr:colOff>
      <xdr:row>16</xdr:row>
      <xdr:rowOff>58589</xdr:rowOff>
    </xdr:to>
    <xdr:cxnSp macro="">
      <xdr:nvCxnSpPr>
        <xdr:cNvPr id="448" name="直線コネクタ 447"/>
        <xdr:cNvCxnSpPr/>
      </xdr:nvCxnSpPr>
      <xdr:spPr>
        <a:xfrm flipV="1">
          <a:off x="15290800" y="2739856"/>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9" name="フローチャート : 判断 44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0" name="テキスト ボックス 44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58589</xdr:rowOff>
    </xdr:from>
    <xdr:to>
      <xdr:col>22</xdr:col>
      <xdr:colOff>203200</xdr:colOff>
      <xdr:row>17</xdr:row>
      <xdr:rowOff>21463</xdr:rowOff>
    </xdr:to>
    <xdr:cxnSp macro="">
      <xdr:nvCxnSpPr>
        <xdr:cNvPr id="451" name="直線コネクタ 450"/>
        <xdr:cNvCxnSpPr/>
      </xdr:nvCxnSpPr>
      <xdr:spPr>
        <a:xfrm flipV="1">
          <a:off x="14401800" y="2801789"/>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2" name="フローチャート : 判断 45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3" name="テキスト ボックス 45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21463</xdr:rowOff>
    </xdr:from>
    <xdr:to>
      <xdr:col>21</xdr:col>
      <xdr:colOff>0</xdr:colOff>
      <xdr:row>17</xdr:row>
      <xdr:rowOff>44789</xdr:rowOff>
    </xdr:to>
    <xdr:cxnSp macro="">
      <xdr:nvCxnSpPr>
        <xdr:cNvPr id="454" name="直線コネクタ 453"/>
        <xdr:cNvCxnSpPr/>
      </xdr:nvCxnSpPr>
      <xdr:spPr>
        <a:xfrm flipV="1">
          <a:off x="13512800" y="293611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5" name="フローチャート : 判断 45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6" name="テキスト ボックス 45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7" name="フローチャート : 判断 45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8" name="テキスト ボックス 45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10329</xdr:rowOff>
    </xdr:from>
    <xdr:to>
      <xdr:col>24</xdr:col>
      <xdr:colOff>609600</xdr:colOff>
      <xdr:row>15</xdr:row>
      <xdr:rowOff>111929</xdr:rowOff>
    </xdr:to>
    <xdr:sp macro="" textlink="">
      <xdr:nvSpPr>
        <xdr:cNvPr id="464" name="円/楕円 463"/>
        <xdr:cNvSpPr/>
      </xdr:nvSpPr>
      <xdr:spPr>
        <a:xfrm>
          <a:off x="169672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153856</xdr:rowOff>
    </xdr:from>
    <xdr:ext cx="762000" cy="259045"/>
    <xdr:sp macro="" textlink="">
      <xdr:nvSpPr>
        <xdr:cNvPr id="465" name="将来負担の状況該当値テキスト"/>
        <xdr:cNvSpPr txBox="1"/>
      </xdr:nvSpPr>
      <xdr:spPr>
        <a:xfrm>
          <a:off x="17106900" y="255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117306</xdr:rowOff>
    </xdr:from>
    <xdr:to>
      <xdr:col>23</xdr:col>
      <xdr:colOff>457200</xdr:colOff>
      <xdr:row>16</xdr:row>
      <xdr:rowOff>47456</xdr:rowOff>
    </xdr:to>
    <xdr:sp macro="" textlink="">
      <xdr:nvSpPr>
        <xdr:cNvPr id="466" name="円/楕円 465"/>
        <xdr:cNvSpPr/>
      </xdr:nvSpPr>
      <xdr:spPr>
        <a:xfrm>
          <a:off x="16129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67" name="テキスト ボックス 466"/>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7789</xdr:rowOff>
    </xdr:from>
    <xdr:to>
      <xdr:col>22</xdr:col>
      <xdr:colOff>254000</xdr:colOff>
      <xdr:row>16</xdr:row>
      <xdr:rowOff>109389</xdr:rowOff>
    </xdr:to>
    <xdr:sp macro="" textlink="">
      <xdr:nvSpPr>
        <xdr:cNvPr id="468" name="円/楕円 467"/>
        <xdr:cNvSpPr/>
      </xdr:nvSpPr>
      <xdr:spPr>
        <a:xfrm>
          <a:off x="15240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94166</xdr:rowOff>
    </xdr:from>
    <xdr:ext cx="762000" cy="259045"/>
    <xdr:sp macro="" textlink="">
      <xdr:nvSpPr>
        <xdr:cNvPr id="469" name="テキスト ボックス 468"/>
        <xdr:cNvSpPr txBox="1"/>
      </xdr:nvSpPr>
      <xdr:spPr>
        <a:xfrm>
          <a:off x="14909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142113</xdr:rowOff>
    </xdr:from>
    <xdr:to>
      <xdr:col>21</xdr:col>
      <xdr:colOff>50800</xdr:colOff>
      <xdr:row>17</xdr:row>
      <xdr:rowOff>72263</xdr:rowOff>
    </xdr:to>
    <xdr:sp macro="" textlink="">
      <xdr:nvSpPr>
        <xdr:cNvPr id="470" name="円/楕円 469"/>
        <xdr:cNvSpPr/>
      </xdr:nvSpPr>
      <xdr:spPr>
        <a:xfrm>
          <a:off x="14351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57040</xdr:rowOff>
    </xdr:from>
    <xdr:ext cx="762000" cy="259045"/>
    <xdr:sp macro="" textlink="">
      <xdr:nvSpPr>
        <xdr:cNvPr id="471" name="テキスト ボックス 470"/>
        <xdr:cNvSpPr txBox="1"/>
      </xdr:nvSpPr>
      <xdr:spPr>
        <a:xfrm>
          <a:off x="14020800" y="29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165439</xdr:rowOff>
    </xdr:from>
    <xdr:to>
      <xdr:col>19</xdr:col>
      <xdr:colOff>533400</xdr:colOff>
      <xdr:row>17</xdr:row>
      <xdr:rowOff>95589</xdr:rowOff>
    </xdr:to>
    <xdr:sp macro="" textlink="">
      <xdr:nvSpPr>
        <xdr:cNvPr id="472" name="円/楕円 471"/>
        <xdr:cNvSpPr/>
      </xdr:nvSpPr>
      <xdr:spPr>
        <a:xfrm>
          <a:off x="13462000" y="29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80366</xdr:rowOff>
    </xdr:from>
    <xdr:ext cx="762000" cy="259045"/>
    <xdr:sp macro="" textlink="">
      <xdr:nvSpPr>
        <xdr:cNvPr id="473" name="テキスト ボックス 472"/>
        <xdr:cNvSpPr txBox="1"/>
      </xdr:nvSpPr>
      <xdr:spPr>
        <a:xfrm>
          <a:off x="13131800" y="29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146,609
145,242
194.06
48,409,901
44,562,451
3,426,785
27,686,980
44,550,339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昨年度との比較では、０．９ポイント減少した。</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人件費については、定員適正化計画の下、職員数管理に努めており、本年度は、退職者の減少などにより大幅に減少した。</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今後においても、定員適正化計画に基づき、引き続き現在の水準を維持するよう努める。</a:t>
          </a:r>
          <a:endParaRPr lang="ja-JP" sz="13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53522</xdr:rowOff>
    </xdr:to>
    <xdr:cxnSp macro="">
      <xdr:nvCxnSpPr>
        <xdr:cNvPr id="68" name="直線コネクタ 67"/>
        <xdr:cNvCxnSpPr/>
      </xdr:nvCxnSpPr>
      <xdr:spPr>
        <a:xfrm flipV="1">
          <a:off x="3987800" y="5956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116114</xdr:rowOff>
    </xdr:from>
    <xdr:to>
      <xdr:col>5</xdr:col>
      <xdr:colOff>549275</xdr:colOff>
      <xdr:row>35</xdr:row>
      <xdr:rowOff>53522</xdr:rowOff>
    </xdr:to>
    <xdr:cxnSp macro="">
      <xdr:nvCxnSpPr>
        <xdr:cNvPr id="71" name="直線コネクタ 70"/>
        <xdr:cNvCxnSpPr/>
      </xdr:nvCxnSpPr>
      <xdr:spPr>
        <a:xfrm>
          <a:off x="3098800" y="59454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116114</xdr:rowOff>
    </xdr:from>
    <xdr:to>
      <xdr:col>4</xdr:col>
      <xdr:colOff>346075</xdr:colOff>
      <xdr:row>37</xdr:row>
      <xdr:rowOff>113393</xdr:rowOff>
    </xdr:to>
    <xdr:cxnSp macro="">
      <xdr:nvCxnSpPr>
        <xdr:cNvPr id="74" name="直線コネクタ 73"/>
        <xdr:cNvCxnSpPr/>
      </xdr:nvCxnSpPr>
      <xdr:spPr>
        <a:xfrm flipV="1">
          <a:off x="2209800" y="5945414"/>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113393</xdr:rowOff>
    </xdr:from>
    <xdr:to>
      <xdr:col>3</xdr:col>
      <xdr:colOff>142875</xdr:colOff>
      <xdr:row>38</xdr:row>
      <xdr:rowOff>18143</xdr:rowOff>
    </xdr:to>
    <xdr:cxnSp macro="">
      <xdr:nvCxnSpPr>
        <xdr:cNvPr id="77" name="直線コネクタ 76"/>
        <xdr:cNvCxnSpPr/>
      </xdr:nvCxnSpPr>
      <xdr:spPr>
        <a:xfrm flipV="1">
          <a:off x="1320800" y="645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7" name="円/楕円 86"/>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8"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2722</xdr:rowOff>
    </xdr:from>
    <xdr:to>
      <xdr:col>5</xdr:col>
      <xdr:colOff>600075</xdr:colOff>
      <xdr:row>35</xdr:row>
      <xdr:rowOff>104322</xdr:rowOff>
    </xdr:to>
    <xdr:sp macro="" textlink="">
      <xdr:nvSpPr>
        <xdr:cNvPr id="89" name="円/楕円 88"/>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114499</xdr:rowOff>
    </xdr:from>
    <xdr:ext cx="736600" cy="259045"/>
    <xdr:sp macro="" textlink="">
      <xdr:nvSpPr>
        <xdr:cNvPr id="90" name="テキスト ボックス 89"/>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65314</xdr:rowOff>
    </xdr:from>
    <xdr:to>
      <xdr:col>4</xdr:col>
      <xdr:colOff>396875</xdr:colOff>
      <xdr:row>34</xdr:row>
      <xdr:rowOff>166914</xdr:rowOff>
    </xdr:to>
    <xdr:sp macro="" textlink="">
      <xdr:nvSpPr>
        <xdr:cNvPr id="91" name="円/楕円 90"/>
        <xdr:cNvSpPr/>
      </xdr:nvSpPr>
      <xdr:spPr>
        <a:xfrm>
          <a:off x="3048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5641</xdr:rowOff>
    </xdr:from>
    <xdr:ext cx="762000" cy="259045"/>
    <xdr:sp macro="" textlink="">
      <xdr:nvSpPr>
        <xdr:cNvPr id="92" name="テキスト ボックス 91"/>
        <xdr:cNvSpPr txBox="1"/>
      </xdr:nvSpPr>
      <xdr:spPr>
        <a:xfrm>
          <a:off x="2717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62593</xdr:rowOff>
    </xdr:from>
    <xdr:to>
      <xdr:col>3</xdr:col>
      <xdr:colOff>193675</xdr:colOff>
      <xdr:row>37</xdr:row>
      <xdr:rowOff>164193</xdr:rowOff>
    </xdr:to>
    <xdr:sp macro="" textlink="">
      <xdr:nvSpPr>
        <xdr:cNvPr id="93" name="円/楕円 92"/>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94" name="テキスト ボックス 93"/>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95" name="円/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96" name="テキスト ボックス 95"/>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no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昨年度との比較で、０．３ポイント減少した。</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金額は昨年度とほぼ同額で横ばいとなっており、今後も現在の水準を維持するよう努める。</a:t>
          </a:r>
          <a:endParaRPr lang="ja-JP" sz="1300"/>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58964</xdr:rowOff>
    </xdr:from>
    <xdr:to>
      <xdr:col>24</xdr:col>
      <xdr:colOff>31750</xdr:colOff>
      <xdr:row>13</xdr:row>
      <xdr:rowOff>91621</xdr:rowOff>
    </xdr:to>
    <xdr:cxnSp macro="">
      <xdr:nvCxnSpPr>
        <xdr:cNvPr id="131" name="直線コネクタ 130"/>
        <xdr:cNvCxnSpPr/>
      </xdr:nvCxnSpPr>
      <xdr:spPr>
        <a:xfrm flipV="1">
          <a:off x="15671800" y="2287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91621</xdr:rowOff>
    </xdr:to>
    <xdr:cxnSp macro="">
      <xdr:nvCxnSpPr>
        <xdr:cNvPr id="134" name="直線コネクタ 133"/>
        <xdr:cNvCxnSpPr/>
      </xdr:nvCxnSpPr>
      <xdr:spPr>
        <a:xfrm>
          <a:off x="14782800" y="229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48079</xdr:rowOff>
    </xdr:from>
    <xdr:to>
      <xdr:col>21</xdr:col>
      <xdr:colOff>361950</xdr:colOff>
      <xdr:row>13</xdr:row>
      <xdr:rowOff>69850</xdr:rowOff>
    </xdr:to>
    <xdr:cxnSp macro="">
      <xdr:nvCxnSpPr>
        <xdr:cNvPr id="137" name="直線コネクタ 136"/>
        <xdr:cNvCxnSpPr/>
      </xdr:nvCxnSpPr>
      <xdr:spPr>
        <a:xfrm>
          <a:off x="13893800" y="2276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48079</xdr:rowOff>
    </xdr:from>
    <xdr:to>
      <xdr:col>20</xdr:col>
      <xdr:colOff>158750</xdr:colOff>
      <xdr:row>13</xdr:row>
      <xdr:rowOff>91621</xdr:rowOff>
    </xdr:to>
    <xdr:cxnSp macro="">
      <xdr:nvCxnSpPr>
        <xdr:cNvPr id="140" name="直線コネクタ 139"/>
        <xdr:cNvCxnSpPr/>
      </xdr:nvCxnSpPr>
      <xdr:spPr>
        <a:xfrm flipV="1">
          <a:off x="13004800" y="2276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8164</xdr:rowOff>
    </xdr:from>
    <xdr:to>
      <xdr:col>24</xdr:col>
      <xdr:colOff>82550</xdr:colOff>
      <xdr:row>13</xdr:row>
      <xdr:rowOff>109764</xdr:rowOff>
    </xdr:to>
    <xdr:sp macro="" textlink="">
      <xdr:nvSpPr>
        <xdr:cNvPr id="150" name="円/楕円 149"/>
        <xdr:cNvSpPr/>
      </xdr:nvSpPr>
      <xdr:spPr>
        <a:xfrm>
          <a:off x="164592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88191</xdr:rowOff>
    </xdr:from>
    <xdr:ext cx="762000" cy="259045"/>
    <xdr:sp macro="" textlink="">
      <xdr:nvSpPr>
        <xdr:cNvPr id="151" name="物件費該当値テキスト"/>
        <xdr:cNvSpPr txBox="1"/>
      </xdr:nvSpPr>
      <xdr:spPr>
        <a:xfrm>
          <a:off x="16598900" y="214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40821</xdr:rowOff>
    </xdr:from>
    <xdr:to>
      <xdr:col>22</xdr:col>
      <xdr:colOff>615950</xdr:colOff>
      <xdr:row>13</xdr:row>
      <xdr:rowOff>142421</xdr:rowOff>
    </xdr:to>
    <xdr:sp macro="" textlink="">
      <xdr:nvSpPr>
        <xdr:cNvPr id="152" name="円/楕円 151"/>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152598</xdr:rowOff>
    </xdr:from>
    <xdr:ext cx="736600" cy="259045"/>
    <xdr:sp macro="" textlink="">
      <xdr:nvSpPr>
        <xdr:cNvPr id="153" name="テキスト ボックス 152"/>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4" name="円/楕円 15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5" name="テキスト ボックス 15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168729</xdr:rowOff>
    </xdr:from>
    <xdr:to>
      <xdr:col>20</xdr:col>
      <xdr:colOff>209550</xdr:colOff>
      <xdr:row>13</xdr:row>
      <xdr:rowOff>98879</xdr:rowOff>
    </xdr:to>
    <xdr:sp macro="" textlink="">
      <xdr:nvSpPr>
        <xdr:cNvPr id="156" name="円/楕円 155"/>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109056</xdr:rowOff>
    </xdr:from>
    <xdr:ext cx="762000" cy="259045"/>
    <xdr:sp macro="" textlink="">
      <xdr:nvSpPr>
        <xdr:cNvPr id="157" name="テキスト ボックス 156"/>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40821</xdr:rowOff>
    </xdr:from>
    <xdr:to>
      <xdr:col>19</xdr:col>
      <xdr:colOff>6350</xdr:colOff>
      <xdr:row>13</xdr:row>
      <xdr:rowOff>142421</xdr:rowOff>
    </xdr:to>
    <xdr:sp macro="" textlink="">
      <xdr:nvSpPr>
        <xdr:cNvPr id="158" name="円/楕円 157"/>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152598</xdr:rowOff>
    </xdr:from>
    <xdr:ext cx="762000" cy="259045"/>
    <xdr:sp macro="" textlink="">
      <xdr:nvSpPr>
        <xdr:cNvPr id="159" name="テキスト ボックス 158"/>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昨年度との比較では、１．０ポイント増加した。</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要因としては、保育所、認定こども園の施設型給付費の増加によるものである。</a:t>
          </a:r>
          <a:endParaRPr lang="ja-JP" sz="1300"/>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55</xdr:row>
      <xdr:rowOff>88900</xdr:rowOff>
    </xdr:to>
    <xdr:cxnSp macro="">
      <xdr:nvCxnSpPr>
        <xdr:cNvPr id="192" name="直線コネクタ 191"/>
        <xdr:cNvCxnSpPr/>
      </xdr:nvCxnSpPr>
      <xdr:spPr>
        <a:xfrm>
          <a:off x="3987800" y="9328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54</xdr:row>
      <xdr:rowOff>69850</xdr:rowOff>
    </xdr:to>
    <xdr:cxnSp macro="">
      <xdr:nvCxnSpPr>
        <xdr:cNvPr id="195" name="直線コネクタ 194"/>
        <xdr:cNvCxnSpPr/>
      </xdr:nvCxnSpPr>
      <xdr:spPr>
        <a:xfrm>
          <a:off x="3098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165100</xdr:rowOff>
    </xdr:to>
    <xdr:cxnSp macro="">
      <xdr:nvCxnSpPr>
        <xdr:cNvPr id="198" name="直線コネクタ 197"/>
        <xdr:cNvCxnSpPr/>
      </xdr:nvCxnSpPr>
      <xdr:spPr>
        <a:xfrm flipV="1">
          <a:off x="2209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165100</xdr:rowOff>
    </xdr:to>
    <xdr:cxnSp macro="">
      <xdr:nvCxnSpPr>
        <xdr:cNvPr id="201" name="直線コネクタ 200"/>
        <xdr:cNvCxnSpPr/>
      </xdr:nvCxnSpPr>
      <xdr:spPr>
        <a:xfrm>
          <a:off x="1320800" y="9080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11" name="円/楕円 210"/>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12"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13" name="円/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14" name="テキスト ボックス 21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15" name="円/楕円 214"/>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16" name="テキスト ボックス 215"/>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7" name="円/楕円 21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8" name="テキスト ボックス 21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9" name="円/楕円 218"/>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20" name="テキスト ボックス 219"/>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昨年度と同水準となった。</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今後も経費の削減に努め、現在の水準を維持するよう努める。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50800</xdr:rowOff>
    </xdr:to>
    <xdr:cxnSp macro="">
      <xdr:nvCxnSpPr>
        <xdr:cNvPr id="253" name="直線コネクタ 252"/>
        <xdr:cNvCxnSpPr/>
      </xdr:nvCxnSpPr>
      <xdr:spPr>
        <a:xfrm>
          <a:off x="15671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50800</xdr:rowOff>
    </xdr:to>
    <xdr:cxnSp macro="">
      <xdr:nvCxnSpPr>
        <xdr:cNvPr id="256" name="直線コネクタ 255"/>
        <xdr:cNvCxnSpPr/>
      </xdr:nvCxnSpPr>
      <xdr:spPr>
        <a:xfrm>
          <a:off x="14782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146050</xdr:rowOff>
    </xdr:to>
    <xdr:cxnSp macro="">
      <xdr:nvCxnSpPr>
        <xdr:cNvPr id="259" name="直線コネクタ 258"/>
        <xdr:cNvCxnSpPr/>
      </xdr:nvCxnSpPr>
      <xdr:spPr>
        <a:xfrm>
          <a:off x="13893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107950</xdr:rowOff>
    </xdr:to>
    <xdr:cxnSp macro="">
      <xdr:nvCxnSpPr>
        <xdr:cNvPr id="262" name="直線コネクタ 261"/>
        <xdr:cNvCxnSpPr/>
      </xdr:nvCxnSpPr>
      <xdr:spPr>
        <a:xfrm>
          <a:off x="13004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2" name="円/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4" name="円/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6" name="円/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7" name="テキスト ボックス 276"/>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8" name="円/楕円 277"/>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9" name="テキスト ボックス 27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80" name="円/楕円 279"/>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81" name="テキスト ボックス 280"/>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昨年度との比較で、１．３ポイント増加した。</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要因としては、斎場及びごみ処理に関する志太広域事務組合（一部事務組合）負担金の増加によるものである。</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今後も、補助制度の見直しを図るなかで削減に努める。</a:t>
          </a:r>
          <a:endParaRPr lang="ja-JP" sz="1300"/>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39</xdr:row>
      <xdr:rowOff>8890</xdr:rowOff>
    </xdr:to>
    <xdr:cxnSp macro="">
      <xdr:nvCxnSpPr>
        <xdr:cNvPr id="313" name="直線コネクタ 312"/>
        <xdr:cNvCxnSpPr/>
      </xdr:nvCxnSpPr>
      <xdr:spPr>
        <a:xfrm>
          <a:off x="15671800" y="6596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134620</xdr:rowOff>
    </xdr:to>
    <xdr:cxnSp macro="">
      <xdr:nvCxnSpPr>
        <xdr:cNvPr id="316" name="直線コネクタ 315"/>
        <xdr:cNvCxnSpPr/>
      </xdr:nvCxnSpPr>
      <xdr:spPr>
        <a:xfrm flipV="1">
          <a:off x="14782800" y="659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8890</xdr:rowOff>
    </xdr:from>
    <xdr:to>
      <xdr:col>21</xdr:col>
      <xdr:colOff>361950</xdr:colOff>
      <xdr:row>38</xdr:row>
      <xdr:rowOff>134620</xdr:rowOff>
    </xdr:to>
    <xdr:cxnSp macro="">
      <xdr:nvCxnSpPr>
        <xdr:cNvPr id="319" name="直線コネクタ 318"/>
        <xdr:cNvCxnSpPr/>
      </xdr:nvCxnSpPr>
      <xdr:spPr>
        <a:xfrm>
          <a:off x="13893800" y="63525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xdr:rowOff>
    </xdr:from>
    <xdr:to>
      <xdr:col>20</xdr:col>
      <xdr:colOff>158750</xdr:colOff>
      <xdr:row>37</xdr:row>
      <xdr:rowOff>31750</xdr:rowOff>
    </xdr:to>
    <xdr:cxnSp macro="">
      <xdr:nvCxnSpPr>
        <xdr:cNvPr id="322" name="直線コネクタ 321"/>
        <xdr:cNvCxnSpPr/>
      </xdr:nvCxnSpPr>
      <xdr:spPr>
        <a:xfrm flipV="1">
          <a:off x="13004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4" name="テキスト ボックス 32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129540</xdr:rowOff>
    </xdr:from>
    <xdr:to>
      <xdr:col>24</xdr:col>
      <xdr:colOff>82550</xdr:colOff>
      <xdr:row>39</xdr:row>
      <xdr:rowOff>59690</xdr:rowOff>
    </xdr:to>
    <xdr:sp macro="" textlink="">
      <xdr:nvSpPr>
        <xdr:cNvPr id="332" name="円/楕円 331"/>
        <xdr:cNvSpPr/>
      </xdr:nvSpPr>
      <xdr:spPr>
        <a:xfrm>
          <a:off x="16459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101617</xdr:rowOff>
    </xdr:from>
    <xdr:ext cx="762000" cy="259045"/>
    <xdr:sp macro="" textlink="">
      <xdr:nvSpPr>
        <xdr:cNvPr id="333" name="補助費等該当値テキスト"/>
        <xdr:cNvSpPr txBox="1"/>
      </xdr:nvSpPr>
      <xdr:spPr>
        <a:xfrm>
          <a:off x="16598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34" name="円/楕円 33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35" name="テキスト ボックス 334"/>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83820</xdr:rowOff>
    </xdr:from>
    <xdr:to>
      <xdr:col>21</xdr:col>
      <xdr:colOff>412750</xdr:colOff>
      <xdr:row>39</xdr:row>
      <xdr:rowOff>13970</xdr:rowOff>
    </xdr:to>
    <xdr:sp macro="" textlink="">
      <xdr:nvSpPr>
        <xdr:cNvPr id="336" name="円/楕円 335"/>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170197</xdr:rowOff>
    </xdr:from>
    <xdr:ext cx="762000" cy="259045"/>
    <xdr:sp macro="" textlink="">
      <xdr:nvSpPr>
        <xdr:cNvPr id="337" name="テキスト ボックス 336"/>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129540</xdr:rowOff>
    </xdr:from>
    <xdr:to>
      <xdr:col>20</xdr:col>
      <xdr:colOff>209550</xdr:colOff>
      <xdr:row>37</xdr:row>
      <xdr:rowOff>59690</xdr:rowOff>
    </xdr:to>
    <xdr:sp macro="" textlink="">
      <xdr:nvSpPr>
        <xdr:cNvPr id="338" name="円/楕円 337"/>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39" name="テキスト ボックス 338"/>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40" name="円/楕円 339"/>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41" name="テキスト ボックス 340"/>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昨年度との比較では、１．３ポイント減少した。</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引き続き、借入後１０年を経過した民間資金の借入利率見直し及び新規地方債発行の抑制等を行い、公債費の縮減に努める。</a:t>
          </a:r>
          <a:endParaRPr lang="ja-JP" sz="1300"/>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131572</xdr:rowOff>
    </xdr:to>
    <xdr:cxnSp macro="">
      <xdr:nvCxnSpPr>
        <xdr:cNvPr id="371" name="直線コネクタ 370"/>
        <xdr:cNvCxnSpPr/>
      </xdr:nvCxnSpPr>
      <xdr:spPr>
        <a:xfrm flipV="1">
          <a:off x="3987800" y="134452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78</xdr:row>
      <xdr:rowOff>131572</xdr:rowOff>
    </xdr:to>
    <xdr:cxnSp macro="">
      <xdr:nvCxnSpPr>
        <xdr:cNvPr id="374" name="直線コネクタ 373"/>
        <xdr:cNvCxnSpPr/>
      </xdr:nvCxnSpPr>
      <xdr:spPr>
        <a:xfrm>
          <a:off x="3098800" y="1350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79</xdr:row>
      <xdr:rowOff>1270</xdr:rowOff>
    </xdr:to>
    <xdr:cxnSp macro="">
      <xdr:nvCxnSpPr>
        <xdr:cNvPr id="377" name="直線コネクタ 376"/>
        <xdr:cNvCxnSpPr/>
      </xdr:nvCxnSpPr>
      <xdr:spPr>
        <a:xfrm flipV="1">
          <a:off x="2209800" y="135046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5842</xdr:rowOff>
    </xdr:to>
    <xdr:cxnSp macro="">
      <xdr:nvCxnSpPr>
        <xdr:cNvPr id="380" name="直線コネクタ 379"/>
        <xdr:cNvCxnSpPr/>
      </xdr:nvCxnSpPr>
      <xdr:spPr>
        <a:xfrm flipV="1">
          <a:off x="1320800" y="135458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90" name="円/楕円 389"/>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91"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80772</xdr:rowOff>
    </xdr:from>
    <xdr:to>
      <xdr:col>5</xdr:col>
      <xdr:colOff>600075</xdr:colOff>
      <xdr:row>79</xdr:row>
      <xdr:rowOff>10922</xdr:rowOff>
    </xdr:to>
    <xdr:sp macro="" textlink="">
      <xdr:nvSpPr>
        <xdr:cNvPr id="392" name="円/楕円 391"/>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93" name="テキスト ボックス 392"/>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94" name="円/楕円 393"/>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95" name="テキスト ボックス 394"/>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96" name="円/楕円 39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97" name="テキスト ボックス 396"/>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98" name="円/楕円 397"/>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41419</xdr:rowOff>
    </xdr:from>
    <xdr:ext cx="762000" cy="259045"/>
    <xdr:sp macro="" textlink="">
      <xdr:nvSpPr>
        <xdr:cNvPr id="399" name="テキスト ボックス 398"/>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昨年度との比較で、１．１ポイント増加した。</a:t>
          </a:r>
          <a:endParaRPr kumimoji="1" lang="en-US" sz="1300">
            <a:solidFill>
              <a:schemeClr val="dk1"/>
            </a:solidFill>
            <a:latin typeface="+mn-lt"/>
            <a:ea typeface="+mn-ea"/>
            <a:cs typeface="+mn-cs"/>
          </a:endParaRPr>
        </a:p>
        <a:p>
          <a:r>
            <a:rPr kumimoji="1" lang="ja-JP" altLang="en-US" sz="1300">
              <a:solidFill>
                <a:schemeClr val="dk1"/>
              </a:solidFill>
              <a:latin typeface="+mn-lt"/>
              <a:ea typeface="+mn-ea"/>
              <a:cs typeface="+mn-cs"/>
            </a:rPr>
            <a:t>　要因としては、公債費の減少及び扶助費、補助費等の増加によるものである。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117856</xdr:rowOff>
    </xdr:from>
    <xdr:to>
      <xdr:col>24</xdr:col>
      <xdr:colOff>31750</xdr:colOff>
      <xdr:row>74</xdr:row>
      <xdr:rowOff>168148</xdr:rowOff>
    </xdr:to>
    <xdr:cxnSp macro="">
      <xdr:nvCxnSpPr>
        <xdr:cNvPr id="430" name="直線コネクタ 429"/>
        <xdr:cNvCxnSpPr/>
      </xdr:nvCxnSpPr>
      <xdr:spPr>
        <a:xfrm>
          <a:off x="15671800" y="128051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74</xdr:row>
      <xdr:rowOff>117856</xdr:rowOff>
    </xdr:to>
    <xdr:cxnSp macro="">
      <xdr:nvCxnSpPr>
        <xdr:cNvPr id="433" name="直線コネクタ 432"/>
        <xdr:cNvCxnSpPr/>
      </xdr:nvCxnSpPr>
      <xdr:spPr>
        <a:xfrm>
          <a:off x="14782800" y="127182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30988</xdr:rowOff>
    </xdr:from>
    <xdr:to>
      <xdr:col>21</xdr:col>
      <xdr:colOff>361950</xdr:colOff>
      <xdr:row>74</xdr:row>
      <xdr:rowOff>62992</xdr:rowOff>
    </xdr:to>
    <xdr:cxnSp macro="">
      <xdr:nvCxnSpPr>
        <xdr:cNvPr id="436" name="直線コネクタ 435"/>
        <xdr:cNvCxnSpPr/>
      </xdr:nvCxnSpPr>
      <xdr:spPr>
        <a:xfrm flipV="1">
          <a:off x="13893800" y="127182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44704</xdr:rowOff>
    </xdr:from>
    <xdr:to>
      <xdr:col>20</xdr:col>
      <xdr:colOff>158750</xdr:colOff>
      <xdr:row>74</xdr:row>
      <xdr:rowOff>62992</xdr:rowOff>
    </xdr:to>
    <xdr:cxnSp macro="">
      <xdr:nvCxnSpPr>
        <xdr:cNvPr id="439" name="直線コネクタ 438"/>
        <xdr:cNvCxnSpPr/>
      </xdr:nvCxnSpPr>
      <xdr:spPr>
        <a:xfrm>
          <a:off x="13004800" y="12732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117348</xdr:rowOff>
    </xdr:from>
    <xdr:to>
      <xdr:col>24</xdr:col>
      <xdr:colOff>82550</xdr:colOff>
      <xdr:row>75</xdr:row>
      <xdr:rowOff>47498</xdr:rowOff>
    </xdr:to>
    <xdr:sp macro="" textlink="">
      <xdr:nvSpPr>
        <xdr:cNvPr id="449" name="円/楕円 448"/>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133875</xdr:rowOff>
    </xdr:from>
    <xdr:ext cx="762000" cy="259045"/>
    <xdr:sp macro="" textlink="">
      <xdr:nvSpPr>
        <xdr:cNvPr id="450" name="公債費以外該当値テキスト"/>
        <xdr:cNvSpPr txBox="1"/>
      </xdr:nvSpPr>
      <xdr:spPr>
        <a:xfrm>
          <a:off x="16598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67056</xdr:rowOff>
    </xdr:from>
    <xdr:to>
      <xdr:col>22</xdr:col>
      <xdr:colOff>615950</xdr:colOff>
      <xdr:row>74</xdr:row>
      <xdr:rowOff>168656</xdr:rowOff>
    </xdr:to>
    <xdr:sp macro="" textlink="">
      <xdr:nvSpPr>
        <xdr:cNvPr id="451" name="円/楕円 450"/>
        <xdr:cNvSpPr/>
      </xdr:nvSpPr>
      <xdr:spPr>
        <a:xfrm>
          <a:off x="15621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7383</xdr:rowOff>
    </xdr:from>
    <xdr:ext cx="736600" cy="259045"/>
    <xdr:sp macro="" textlink="">
      <xdr:nvSpPr>
        <xdr:cNvPr id="452" name="テキスト ボックス 451"/>
        <xdr:cNvSpPr txBox="1"/>
      </xdr:nvSpPr>
      <xdr:spPr>
        <a:xfrm>
          <a:off x="15290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151638</xdr:rowOff>
    </xdr:from>
    <xdr:to>
      <xdr:col>21</xdr:col>
      <xdr:colOff>412750</xdr:colOff>
      <xdr:row>74</xdr:row>
      <xdr:rowOff>81788</xdr:rowOff>
    </xdr:to>
    <xdr:sp macro="" textlink="">
      <xdr:nvSpPr>
        <xdr:cNvPr id="453" name="円/楕円 452"/>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91965</xdr:rowOff>
    </xdr:from>
    <xdr:ext cx="762000" cy="259045"/>
    <xdr:sp macro="" textlink="">
      <xdr:nvSpPr>
        <xdr:cNvPr id="454" name="テキスト ボックス 453"/>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xdr:rowOff>
    </xdr:from>
    <xdr:to>
      <xdr:col>20</xdr:col>
      <xdr:colOff>209550</xdr:colOff>
      <xdr:row>74</xdr:row>
      <xdr:rowOff>113792</xdr:rowOff>
    </xdr:to>
    <xdr:sp macro="" textlink="">
      <xdr:nvSpPr>
        <xdr:cNvPr id="455" name="円/楕円 454"/>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123969</xdr:rowOff>
    </xdr:from>
    <xdr:ext cx="762000" cy="259045"/>
    <xdr:sp macro="" textlink="">
      <xdr:nvSpPr>
        <xdr:cNvPr id="456" name="テキスト ボックス 455"/>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165354</xdr:rowOff>
    </xdr:from>
    <xdr:to>
      <xdr:col>19</xdr:col>
      <xdr:colOff>6350</xdr:colOff>
      <xdr:row>74</xdr:row>
      <xdr:rowOff>95504</xdr:rowOff>
    </xdr:to>
    <xdr:sp macro="" textlink="">
      <xdr:nvSpPr>
        <xdr:cNvPr id="457" name="円/楕円 456"/>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105681</xdr:rowOff>
    </xdr:from>
    <xdr:ext cx="762000" cy="259045"/>
    <xdr:sp macro="" textlink="">
      <xdr:nvSpPr>
        <xdr:cNvPr id="458" name="テキスト ボックス 457"/>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静岡県藤枝市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109245</xdr:rowOff>
    </xdr:from>
    <xdr:to>
      <xdr:col>4</xdr:col>
      <xdr:colOff>1117600</xdr:colOff>
      <xdr:row>19</xdr:row>
      <xdr:rowOff>123457</xdr:rowOff>
    </xdr:to>
    <xdr:cxnSp macro="">
      <xdr:nvCxnSpPr>
        <xdr:cNvPr id="50" name="直線コネクタ 49"/>
        <xdr:cNvCxnSpPr/>
      </xdr:nvCxnSpPr>
      <xdr:spPr bwMode="auto">
        <a:xfrm flipV="1">
          <a:off x="5003800" y="3414420"/>
          <a:ext cx="647700" cy="1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123457</xdr:rowOff>
    </xdr:from>
    <xdr:to>
      <xdr:col>4</xdr:col>
      <xdr:colOff>469900</xdr:colOff>
      <xdr:row>19</xdr:row>
      <xdr:rowOff>126733</xdr:rowOff>
    </xdr:to>
    <xdr:cxnSp macro="">
      <xdr:nvCxnSpPr>
        <xdr:cNvPr id="53" name="直線コネクタ 52"/>
        <xdr:cNvCxnSpPr/>
      </xdr:nvCxnSpPr>
      <xdr:spPr bwMode="auto">
        <a:xfrm flipV="1">
          <a:off x="4305300" y="3428632"/>
          <a:ext cx="6985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97892</xdr:rowOff>
    </xdr:from>
    <xdr:to>
      <xdr:col>3</xdr:col>
      <xdr:colOff>904875</xdr:colOff>
      <xdr:row>19</xdr:row>
      <xdr:rowOff>126733</xdr:rowOff>
    </xdr:to>
    <xdr:cxnSp macro="">
      <xdr:nvCxnSpPr>
        <xdr:cNvPr id="56" name="直線コネクタ 55"/>
        <xdr:cNvCxnSpPr/>
      </xdr:nvCxnSpPr>
      <xdr:spPr bwMode="auto">
        <a:xfrm>
          <a:off x="3606800" y="3403067"/>
          <a:ext cx="698500" cy="2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59715</xdr:rowOff>
    </xdr:from>
    <xdr:to>
      <xdr:col>3</xdr:col>
      <xdr:colOff>206375</xdr:colOff>
      <xdr:row>19</xdr:row>
      <xdr:rowOff>97892</xdr:rowOff>
    </xdr:to>
    <xdr:cxnSp macro="">
      <xdr:nvCxnSpPr>
        <xdr:cNvPr id="59" name="直線コネクタ 58"/>
        <xdr:cNvCxnSpPr/>
      </xdr:nvCxnSpPr>
      <xdr:spPr bwMode="auto">
        <a:xfrm>
          <a:off x="2908300" y="3364890"/>
          <a:ext cx="698500" cy="38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58445</xdr:rowOff>
    </xdr:from>
    <xdr:to>
      <xdr:col>5</xdr:col>
      <xdr:colOff>34925</xdr:colOff>
      <xdr:row>19</xdr:row>
      <xdr:rowOff>160045</xdr:rowOff>
    </xdr:to>
    <xdr:sp macro="" textlink="">
      <xdr:nvSpPr>
        <xdr:cNvPr id="69" name="円/楕円 68"/>
        <xdr:cNvSpPr/>
      </xdr:nvSpPr>
      <xdr:spPr bwMode="auto">
        <a:xfrm>
          <a:off x="5600700" y="3363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30522</xdr:rowOff>
    </xdr:from>
    <xdr:ext cx="762000" cy="259045"/>
    <xdr:sp macro="" textlink="">
      <xdr:nvSpPr>
        <xdr:cNvPr id="70" name="人口1人当たり決算額の推移該当値テキスト130"/>
        <xdr:cNvSpPr txBox="1"/>
      </xdr:nvSpPr>
      <xdr:spPr>
        <a:xfrm>
          <a:off x="5740400" y="33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53,716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72657</xdr:rowOff>
    </xdr:from>
    <xdr:to>
      <xdr:col>4</xdr:col>
      <xdr:colOff>520700</xdr:colOff>
      <xdr:row>20</xdr:row>
      <xdr:rowOff>2807</xdr:rowOff>
    </xdr:to>
    <xdr:sp macro="" textlink="">
      <xdr:nvSpPr>
        <xdr:cNvPr id="71" name="円/楕円 70"/>
        <xdr:cNvSpPr/>
      </xdr:nvSpPr>
      <xdr:spPr bwMode="auto">
        <a:xfrm>
          <a:off x="4953000" y="337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159034</xdr:rowOff>
    </xdr:from>
    <xdr:ext cx="736600" cy="259045"/>
    <xdr:sp macro="" textlink="">
      <xdr:nvSpPr>
        <xdr:cNvPr id="72" name="テキスト ボックス 71"/>
        <xdr:cNvSpPr txBox="1"/>
      </xdr:nvSpPr>
      <xdr:spPr>
        <a:xfrm>
          <a:off x="4622800" y="3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53,343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75933</xdr:rowOff>
    </xdr:from>
    <xdr:to>
      <xdr:col>3</xdr:col>
      <xdr:colOff>955675</xdr:colOff>
      <xdr:row>20</xdr:row>
      <xdr:rowOff>6083</xdr:rowOff>
    </xdr:to>
    <xdr:sp macro="" textlink="">
      <xdr:nvSpPr>
        <xdr:cNvPr id="73" name="円/楕円 72"/>
        <xdr:cNvSpPr/>
      </xdr:nvSpPr>
      <xdr:spPr bwMode="auto">
        <a:xfrm>
          <a:off x="4254500" y="338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162310</xdr:rowOff>
    </xdr:from>
    <xdr:ext cx="762000" cy="259045"/>
    <xdr:sp macro="" textlink="">
      <xdr:nvSpPr>
        <xdr:cNvPr id="74" name="テキスト ボックス 73"/>
        <xdr:cNvSpPr txBox="1"/>
      </xdr:nvSpPr>
      <xdr:spPr>
        <a:xfrm>
          <a:off x="3924300" y="346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53,257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47092</xdr:rowOff>
    </xdr:from>
    <xdr:to>
      <xdr:col>3</xdr:col>
      <xdr:colOff>257175</xdr:colOff>
      <xdr:row>19</xdr:row>
      <xdr:rowOff>148692</xdr:rowOff>
    </xdr:to>
    <xdr:sp macro="" textlink="">
      <xdr:nvSpPr>
        <xdr:cNvPr id="75" name="円/楕円 74"/>
        <xdr:cNvSpPr/>
      </xdr:nvSpPr>
      <xdr:spPr bwMode="auto">
        <a:xfrm>
          <a:off x="3556000" y="335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133469</xdr:rowOff>
    </xdr:from>
    <xdr:ext cx="762000" cy="259045"/>
    <xdr:sp macro="" textlink="">
      <xdr:nvSpPr>
        <xdr:cNvPr id="76" name="テキスト ボックス 75"/>
        <xdr:cNvSpPr txBox="1"/>
      </xdr:nvSpPr>
      <xdr:spPr>
        <a:xfrm>
          <a:off x="3225800" y="34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54,014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8915</xdr:rowOff>
    </xdr:from>
    <xdr:to>
      <xdr:col>2</xdr:col>
      <xdr:colOff>692150</xdr:colOff>
      <xdr:row>19</xdr:row>
      <xdr:rowOff>110515</xdr:rowOff>
    </xdr:to>
    <xdr:sp macro="" textlink="">
      <xdr:nvSpPr>
        <xdr:cNvPr id="77" name="円/楕円 76"/>
        <xdr:cNvSpPr/>
      </xdr:nvSpPr>
      <xdr:spPr bwMode="auto">
        <a:xfrm>
          <a:off x="2857500" y="331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95292</xdr:rowOff>
    </xdr:from>
    <xdr:ext cx="762000" cy="259045"/>
    <xdr:sp macro="" textlink="">
      <xdr:nvSpPr>
        <xdr:cNvPr id="78" name="テキスト ボックス 77"/>
        <xdr:cNvSpPr txBox="1"/>
      </xdr:nvSpPr>
      <xdr:spPr>
        <a:xfrm>
          <a:off x="2527300" y="340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210668</xdr:rowOff>
    </xdr:from>
    <xdr:to>
      <xdr:col>4</xdr:col>
      <xdr:colOff>1117600</xdr:colOff>
      <xdr:row>34</xdr:row>
      <xdr:rowOff>258255</xdr:rowOff>
    </xdr:to>
    <xdr:cxnSp macro="">
      <xdr:nvCxnSpPr>
        <xdr:cNvPr id="111" name="直線コネクタ 110"/>
        <xdr:cNvCxnSpPr/>
      </xdr:nvCxnSpPr>
      <xdr:spPr bwMode="auto">
        <a:xfrm>
          <a:off x="5003800" y="6478118"/>
          <a:ext cx="6477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197638</xdr:rowOff>
    </xdr:from>
    <xdr:to>
      <xdr:col>4</xdr:col>
      <xdr:colOff>469900</xdr:colOff>
      <xdr:row>34</xdr:row>
      <xdr:rowOff>210668</xdr:rowOff>
    </xdr:to>
    <xdr:cxnSp macro="">
      <xdr:nvCxnSpPr>
        <xdr:cNvPr id="114" name="直線コネクタ 113"/>
        <xdr:cNvCxnSpPr/>
      </xdr:nvCxnSpPr>
      <xdr:spPr bwMode="auto">
        <a:xfrm>
          <a:off x="4305300" y="6465088"/>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129819</xdr:rowOff>
    </xdr:from>
    <xdr:to>
      <xdr:col>3</xdr:col>
      <xdr:colOff>904875</xdr:colOff>
      <xdr:row>34</xdr:row>
      <xdr:rowOff>197638</xdr:rowOff>
    </xdr:to>
    <xdr:cxnSp macro="">
      <xdr:nvCxnSpPr>
        <xdr:cNvPr id="117" name="直線コネクタ 116"/>
        <xdr:cNvCxnSpPr/>
      </xdr:nvCxnSpPr>
      <xdr:spPr bwMode="auto">
        <a:xfrm>
          <a:off x="3606800" y="6397269"/>
          <a:ext cx="698500" cy="6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9" name="テキスト ボックス 118"/>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98806</xdr:rowOff>
    </xdr:from>
    <xdr:to>
      <xdr:col>3</xdr:col>
      <xdr:colOff>206375</xdr:colOff>
      <xdr:row>34</xdr:row>
      <xdr:rowOff>129819</xdr:rowOff>
    </xdr:to>
    <xdr:cxnSp macro="">
      <xdr:nvCxnSpPr>
        <xdr:cNvPr id="120" name="直線コネクタ 119"/>
        <xdr:cNvCxnSpPr/>
      </xdr:nvCxnSpPr>
      <xdr:spPr bwMode="auto">
        <a:xfrm>
          <a:off x="2908300" y="6366256"/>
          <a:ext cx="698500" cy="3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4" name="テキスト ボックス 123"/>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207454</xdr:rowOff>
    </xdr:from>
    <xdr:to>
      <xdr:col>5</xdr:col>
      <xdr:colOff>34925</xdr:colOff>
      <xdr:row>34</xdr:row>
      <xdr:rowOff>309054</xdr:rowOff>
    </xdr:to>
    <xdr:sp macro="" textlink="">
      <xdr:nvSpPr>
        <xdr:cNvPr id="130" name="円/楕円 129"/>
        <xdr:cNvSpPr/>
      </xdr:nvSpPr>
      <xdr:spPr bwMode="auto">
        <a:xfrm>
          <a:off x="5600700" y="647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52531</xdr:rowOff>
    </xdr:from>
    <xdr:ext cx="762000" cy="259045"/>
    <xdr:sp macro="" textlink="">
      <xdr:nvSpPr>
        <xdr:cNvPr id="131" name="人口1人当たり決算額の推移該当値テキスト445"/>
        <xdr:cNvSpPr txBox="1"/>
      </xdr:nvSpPr>
      <xdr:spPr>
        <a:xfrm>
          <a:off x="5740400" y="631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159868</xdr:rowOff>
    </xdr:from>
    <xdr:to>
      <xdr:col>4</xdr:col>
      <xdr:colOff>520700</xdr:colOff>
      <xdr:row>34</xdr:row>
      <xdr:rowOff>261468</xdr:rowOff>
    </xdr:to>
    <xdr:sp macro="" textlink="">
      <xdr:nvSpPr>
        <xdr:cNvPr id="132" name="円/楕円 131"/>
        <xdr:cNvSpPr/>
      </xdr:nvSpPr>
      <xdr:spPr bwMode="auto">
        <a:xfrm>
          <a:off x="4953000" y="642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271645</xdr:rowOff>
    </xdr:from>
    <xdr:ext cx="736600" cy="259045"/>
    <xdr:sp macro="" textlink="">
      <xdr:nvSpPr>
        <xdr:cNvPr id="133" name="テキスト ボックス 132"/>
        <xdr:cNvSpPr txBox="1"/>
      </xdr:nvSpPr>
      <xdr:spPr>
        <a:xfrm>
          <a:off x="4622800" y="6196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146838</xdr:rowOff>
    </xdr:from>
    <xdr:to>
      <xdr:col>3</xdr:col>
      <xdr:colOff>955675</xdr:colOff>
      <xdr:row>34</xdr:row>
      <xdr:rowOff>248438</xdr:rowOff>
    </xdr:to>
    <xdr:sp macro="" textlink="">
      <xdr:nvSpPr>
        <xdr:cNvPr id="134" name="円/楕円 133"/>
        <xdr:cNvSpPr/>
      </xdr:nvSpPr>
      <xdr:spPr bwMode="auto">
        <a:xfrm>
          <a:off x="4254500" y="641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258615</xdr:rowOff>
    </xdr:from>
    <xdr:ext cx="762000" cy="259045"/>
    <xdr:sp macro="" textlink="">
      <xdr:nvSpPr>
        <xdr:cNvPr id="135" name="テキスト ボックス 134"/>
        <xdr:cNvSpPr txBox="1"/>
      </xdr:nvSpPr>
      <xdr:spPr>
        <a:xfrm>
          <a:off x="3924300" y="61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79019</xdr:rowOff>
    </xdr:from>
    <xdr:to>
      <xdr:col>3</xdr:col>
      <xdr:colOff>257175</xdr:colOff>
      <xdr:row>34</xdr:row>
      <xdr:rowOff>180619</xdr:rowOff>
    </xdr:to>
    <xdr:sp macro="" textlink="">
      <xdr:nvSpPr>
        <xdr:cNvPr id="136" name="円/楕円 135"/>
        <xdr:cNvSpPr/>
      </xdr:nvSpPr>
      <xdr:spPr bwMode="auto">
        <a:xfrm>
          <a:off x="3556000" y="634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190796</xdr:rowOff>
    </xdr:from>
    <xdr:ext cx="762000" cy="259045"/>
    <xdr:sp macro="" textlink="">
      <xdr:nvSpPr>
        <xdr:cNvPr id="137" name="テキスト ボックス 136"/>
        <xdr:cNvSpPr txBox="1"/>
      </xdr:nvSpPr>
      <xdr:spPr>
        <a:xfrm>
          <a:off x="3225800" y="611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48006</xdr:rowOff>
    </xdr:from>
    <xdr:to>
      <xdr:col>2</xdr:col>
      <xdr:colOff>692150</xdr:colOff>
      <xdr:row>34</xdr:row>
      <xdr:rowOff>149606</xdr:rowOff>
    </xdr:to>
    <xdr:sp macro="" textlink="">
      <xdr:nvSpPr>
        <xdr:cNvPr id="138" name="円/楕円 137"/>
        <xdr:cNvSpPr/>
      </xdr:nvSpPr>
      <xdr:spPr bwMode="auto">
        <a:xfrm>
          <a:off x="2857500" y="631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159783</xdr:rowOff>
    </xdr:from>
    <xdr:ext cx="762000" cy="259045"/>
    <xdr:sp macro="" textlink="">
      <xdr:nvSpPr>
        <xdr:cNvPr id="139" name="テキスト ボックス 138"/>
        <xdr:cNvSpPr txBox="1"/>
      </xdr:nvSpPr>
      <xdr:spPr>
        <a:xfrm>
          <a:off x="25273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146,609
145,242
194.06
48,409,901
44,562,451
3,426,785
27,686,980
44,550,339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0" y="889000"/>
          <a:ext cx="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0" y="1066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0" y="1016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0" y="1282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0"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0" y="673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0"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0" y="63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0"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0"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0" y="55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0"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0" y="52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0"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0"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0" y="4826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0" y="5303584"/>
          <a:ext cx="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0" y="680975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0" y="530358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8712</xdr:rowOff>
    </xdr:from>
    <xdr:to>
      <xdr:col>6</xdr:col>
      <xdr:colOff>511175</xdr:colOff>
      <xdr:row>39</xdr:row>
      <xdr:rowOff>67272</xdr:rowOff>
    </xdr:to>
    <xdr:cxnSp macro="">
      <xdr:nvCxnSpPr>
        <xdr:cNvPr id="61" name="直線コネクタ 60"/>
        <xdr:cNvCxnSpPr/>
      </xdr:nvCxnSpPr>
      <xdr:spPr>
        <a:xfrm>
          <a:off x="0" y="6695262"/>
          <a:ext cx="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0" y="60507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8712</xdr:rowOff>
    </xdr:from>
    <xdr:to>
      <xdr:col>5</xdr:col>
      <xdr:colOff>358775</xdr:colOff>
      <xdr:row>39</xdr:row>
      <xdr:rowOff>134900</xdr:rowOff>
    </xdr:to>
    <xdr:cxnSp macro="">
      <xdr:nvCxnSpPr>
        <xdr:cNvPr id="64" name="直線コネクタ 63"/>
        <xdr:cNvCxnSpPr/>
      </xdr:nvCxnSpPr>
      <xdr:spPr>
        <a:xfrm flipV="1">
          <a:off x="0" y="6695262"/>
          <a:ext cx="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0" y="595778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0"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154178</xdr:rowOff>
    </xdr:from>
    <xdr:to>
      <xdr:col>4</xdr:col>
      <xdr:colOff>155575</xdr:colOff>
      <xdr:row>39</xdr:row>
      <xdr:rowOff>134900</xdr:rowOff>
    </xdr:to>
    <xdr:cxnSp macro="">
      <xdr:nvCxnSpPr>
        <xdr:cNvPr id="67" name="直線コネクタ 66"/>
        <xdr:cNvCxnSpPr/>
      </xdr:nvCxnSpPr>
      <xdr:spPr>
        <a:xfrm>
          <a:off x="0" y="6497828"/>
          <a:ext cx="0" cy="3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0" y="597908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0"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77597</xdr:rowOff>
    </xdr:from>
    <xdr:to>
      <xdr:col>2</xdr:col>
      <xdr:colOff>638175</xdr:colOff>
      <xdr:row>37</xdr:row>
      <xdr:rowOff>154178</xdr:rowOff>
    </xdr:to>
    <xdr:cxnSp macro="">
      <xdr:nvCxnSpPr>
        <xdr:cNvPr id="70" name="直線コネクタ 69"/>
        <xdr:cNvCxnSpPr/>
      </xdr:nvCxnSpPr>
      <xdr:spPr>
        <a:xfrm>
          <a:off x="0" y="6421247"/>
          <a:ext cx="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0" y="58674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0"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0" y="57680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0"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16472</xdr:rowOff>
    </xdr:from>
    <xdr:to>
      <xdr:col>6</xdr:col>
      <xdr:colOff>561975</xdr:colOff>
      <xdr:row>39</xdr:row>
      <xdr:rowOff>118072</xdr:rowOff>
    </xdr:to>
    <xdr:sp macro="" textlink="">
      <xdr:nvSpPr>
        <xdr:cNvPr id="80" name="円/楕円 79"/>
        <xdr:cNvSpPr/>
      </xdr:nvSpPr>
      <xdr:spPr>
        <a:xfrm>
          <a:off x="0" y="670302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102849</xdr:rowOff>
    </xdr:from>
    <xdr:ext cx="534377" cy="259045"/>
    <xdr:sp macro="" textlink="">
      <xdr:nvSpPr>
        <xdr:cNvPr id="81" name="人件費該当値テキスト"/>
        <xdr:cNvSpPr txBox="1"/>
      </xdr:nvSpPr>
      <xdr:spPr>
        <a:xfrm>
          <a:off x="0" y="66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39,401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129362</xdr:rowOff>
    </xdr:from>
    <xdr:to>
      <xdr:col>5</xdr:col>
      <xdr:colOff>409575</xdr:colOff>
      <xdr:row>39</xdr:row>
      <xdr:rowOff>59512</xdr:rowOff>
    </xdr:to>
    <xdr:sp macro="" textlink="">
      <xdr:nvSpPr>
        <xdr:cNvPr id="82" name="円/楕円 81"/>
        <xdr:cNvSpPr/>
      </xdr:nvSpPr>
      <xdr:spPr>
        <a:xfrm>
          <a:off x="0" y="664446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50639</xdr:rowOff>
    </xdr:from>
    <xdr:ext cx="534377" cy="259045"/>
    <xdr:sp macro="" textlink="">
      <xdr:nvSpPr>
        <xdr:cNvPr id="83" name="テキスト ボックス 82"/>
        <xdr:cNvSpPr txBox="1"/>
      </xdr:nvSpPr>
      <xdr:spPr>
        <a:xfrm>
          <a:off x="0" y="67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40,938</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84100</xdr:rowOff>
    </xdr:from>
    <xdr:to>
      <xdr:col>4</xdr:col>
      <xdr:colOff>206375</xdr:colOff>
      <xdr:row>40</xdr:row>
      <xdr:rowOff>14250</xdr:rowOff>
    </xdr:to>
    <xdr:sp macro="" textlink="">
      <xdr:nvSpPr>
        <xdr:cNvPr id="84" name="円/楕円 83"/>
        <xdr:cNvSpPr/>
      </xdr:nvSpPr>
      <xdr:spPr>
        <a:xfrm>
          <a:off x="0" y="67706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40</xdr:row>
      <xdr:rowOff>5377</xdr:rowOff>
    </xdr:from>
    <xdr:ext cx="534377" cy="259045"/>
    <xdr:sp macro="" textlink="">
      <xdr:nvSpPr>
        <xdr:cNvPr id="85" name="テキスト ボックス 84"/>
        <xdr:cNvSpPr txBox="1"/>
      </xdr:nvSpPr>
      <xdr:spPr>
        <a:xfrm>
          <a:off x="0" y="68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103378</xdr:rowOff>
    </xdr:from>
    <xdr:to>
      <xdr:col>3</xdr:col>
      <xdr:colOff>3175</xdr:colOff>
      <xdr:row>38</xdr:row>
      <xdr:rowOff>33528</xdr:rowOff>
    </xdr:to>
    <xdr:sp macro="" textlink="">
      <xdr:nvSpPr>
        <xdr:cNvPr id="86" name="円/楕円 85"/>
        <xdr:cNvSpPr/>
      </xdr:nvSpPr>
      <xdr:spPr>
        <a:xfrm>
          <a:off x="0" y="64470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24655</xdr:rowOff>
    </xdr:from>
    <xdr:ext cx="534377" cy="259045"/>
    <xdr:sp macro="" textlink="">
      <xdr:nvSpPr>
        <xdr:cNvPr id="87" name="テキスト ボックス 86"/>
        <xdr:cNvSpPr txBox="1"/>
      </xdr:nvSpPr>
      <xdr:spPr>
        <a:xfrm>
          <a:off x="0" y="65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26797</xdr:rowOff>
    </xdr:from>
    <xdr:to>
      <xdr:col>1</xdr:col>
      <xdr:colOff>485775</xdr:colOff>
      <xdr:row>37</xdr:row>
      <xdr:rowOff>128397</xdr:rowOff>
    </xdr:to>
    <xdr:sp macro="" textlink="">
      <xdr:nvSpPr>
        <xdr:cNvPr id="88" name="円/楕円 87"/>
        <xdr:cNvSpPr/>
      </xdr:nvSpPr>
      <xdr:spPr>
        <a:xfrm>
          <a:off x="0" y="637044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119524</xdr:rowOff>
    </xdr:from>
    <xdr:ext cx="534377" cy="259045"/>
    <xdr:sp macro="" textlink="">
      <xdr:nvSpPr>
        <xdr:cNvPr id="89" name="テキスト ボックス 88"/>
        <xdr:cNvSpPr txBox="1"/>
      </xdr:nvSpPr>
      <xdr:spPr>
        <a:xfrm>
          <a:off x="0" y="64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0"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0" y="10214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0"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0" y="9887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0"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0" y="9561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0"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0" y="9234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0"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0" y="8908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0"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0" y="8581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0"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0"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0" y="8255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0" y="8624712"/>
          <a:ext cx="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0" y="1010192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0" y="862471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157824</xdr:rowOff>
    </xdr:from>
    <xdr:to>
      <xdr:col>6</xdr:col>
      <xdr:colOff>511175</xdr:colOff>
      <xdr:row>58</xdr:row>
      <xdr:rowOff>165303</xdr:rowOff>
    </xdr:to>
    <xdr:cxnSp macro="">
      <xdr:nvCxnSpPr>
        <xdr:cNvPr id="121" name="直線コネクタ 120"/>
        <xdr:cNvCxnSpPr/>
      </xdr:nvCxnSpPr>
      <xdr:spPr>
        <a:xfrm flipV="1">
          <a:off x="0" y="10101924"/>
          <a:ext cx="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0" y="942711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165303</xdr:rowOff>
    </xdr:from>
    <xdr:to>
      <xdr:col>5</xdr:col>
      <xdr:colOff>358775</xdr:colOff>
      <xdr:row>59</xdr:row>
      <xdr:rowOff>40781</xdr:rowOff>
    </xdr:to>
    <xdr:cxnSp macro="">
      <xdr:nvCxnSpPr>
        <xdr:cNvPr id="124" name="直線コネクタ 123"/>
        <xdr:cNvCxnSpPr/>
      </xdr:nvCxnSpPr>
      <xdr:spPr>
        <a:xfrm flipV="1">
          <a:off x="0" y="10109403"/>
          <a:ext cx="0" cy="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0" y="95027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0"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161482</xdr:rowOff>
    </xdr:from>
    <xdr:to>
      <xdr:col>4</xdr:col>
      <xdr:colOff>155575</xdr:colOff>
      <xdr:row>59</xdr:row>
      <xdr:rowOff>40781</xdr:rowOff>
    </xdr:to>
    <xdr:cxnSp macro="">
      <xdr:nvCxnSpPr>
        <xdr:cNvPr id="127" name="直線コネクタ 126"/>
        <xdr:cNvCxnSpPr/>
      </xdr:nvCxnSpPr>
      <xdr:spPr>
        <a:xfrm>
          <a:off x="0" y="10105582"/>
          <a:ext cx="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0" y="958762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0"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93392</xdr:rowOff>
    </xdr:from>
    <xdr:to>
      <xdr:col>2</xdr:col>
      <xdr:colOff>638175</xdr:colOff>
      <xdr:row>58</xdr:row>
      <xdr:rowOff>161482</xdr:rowOff>
    </xdr:to>
    <xdr:cxnSp macro="">
      <xdr:nvCxnSpPr>
        <xdr:cNvPr id="130" name="直線コネクタ 129"/>
        <xdr:cNvCxnSpPr/>
      </xdr:nvCxnSpPr>
      <xdr:spPr>
        <a:xfrm>
          <a:off x="0" y="10037492"/>
          <a:ext cx="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0" y="960995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0"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0" y="957658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0"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107024</xdr:rowOff>
    </xdr:from>
    <xdr:to>
      <xdr:col>6</xdr:col>
      <xdr:colOff>561975</xdr:colOff>
      <xdr:row>59</xdr:row>
      <xdr:rowOff>37174</xdr:rowOff>
    </xdr:to>
    <xdr:sp macro="" textlink="">
      <xdr:nvSpPr>
        <xdr:cNvPr id="140" name="円/楕円 139"/>
        <xdr:cNvSpPr/>
      </xdr:nvSpPr>
      <xdr:spPr>
        <a:xfrm>
          <a:off x="0" y="1005112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21951</xdr:rowOff>
    </xdr:from>
    <xdr:ext cx="534377" cy="259045"/>
    <xdr:sp macro="" textlink="">
      <xdr:nvSpPr>
        <xdr:cNvPr id="141" name="物件費該当値テキスト"/>
        <xdr:cNvSpPr txBox="1"/>
      </xdr:nvSpPr>
      <xdr:spPr>
        <a:xfrm>
          <a:off x="0" y="99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114503</xdr:rowOff>
    </xdr:from>
    <xdr:to>
      <xdr:col>5</xdr:col>
      <xdr:colOff>409575</xdr:colOff>
      <xdr:row>59</xdr:row>
      <xdr:rowOff>44653</xdr:rowOff>
    </xdr:to>
    <xdr:sp macro="" textlink="">
      <xdr:nvSpPr>
        <xdr:cNvPr id="142" name="円/楕円 141"/>
        <xdr:cNvSpPr/>
      </xdr:nvSpPr>
      <xdr:spPr>
        <a:xfrm>
          <a:off x="0" y="1005860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35780</xdr:rowOff>
    </xdr:from>
    <xdr:ext cx="534377" cy="259045"/>
    <xdr:sp macro="" textlink="">
      <xdr:nvSpPr>
        <xdr:cNvPr id="143" name="テキスト ボックス 142"/>
        <xdr:cNvSpPr txBox="1"/>
      </xdr:nvSpPr>
      <xdr:spPr>
        <a:xfrm>
          <a:off x="0" y="101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161431</xdr:rowOff>
    </xdr:from>
    <xdr:to>
      <xdr:col>4</xdr:col>
      <xdr:colOff>206375</xdr:colOff>
      <xdr:row>59</xdr:row>
      <xdr:rowOff>91581</xdr:rowOff>
    </xdr:to>
    <xdr:sp macro="" textlink="">
      <xdr:nvSpPr>
        <xdr:cNvPr id="144" name="円/楕円 143"/>
        <xdr:cNvSpPr/>
      </xdr:nvSpPr>
      <xdr:spPr>
        <a:xfrm>
          <a:off x="0" y="1010553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82708</xdr:rowOff>
    </xdr:from>
    <xdr:ext cx="534377" cy="259045"/>
    <xdr:sp macro="" textlink="">
      <xdr:nvSpPr>
        <xdr:cNvPr id="145" name="テキスト ボックス 144"/>
        <xdr:cNvSpPr txBox="1"/>
      </xdr:nvSpPr>
      <xdr:spPr>
        <a:xfrm>
          <a:off x="0" y="101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110682</xdr:rowOff>
    </xdr:from>
    <xdr:to>
      <xdr:col>3</xdr:col>
      <xdr:colOff>3175</xdr:colOff>
      <xdr:row>59</xdr:row>
      <xdr:rowOff>40832</xdr:rowOff>
    </xdr:to>
    <xdr:sp macro="" textlink="">
      <xdr:nvSpPr>
        <xdr:cNvPr id="146" name="円/楕円 145"/>
        <xdr:cNvSpPr/>
      </xdr:nvSpPr>
      <xdr:spPr>
        <a:xfrm>
          <a:off x="0" y="1005478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31959</xdr:rowOff>
    </xdr:from>
    <xdr:ext cx="534377" cy="259045"/>
    <xdr:sp macro="" textlink="">
      <xdr:nvSpPr>
        <xdr:cNvPr id="147" name="テキスト ボックス 146"/>
        <xdr:cNvSpPr txBox="1"/>
      </xdr:nvSpPr>
      <xdr:spPr>
        <a:xfrm>
          <a:off x="0" y="1014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42592</xdr:rowOff>
    </xdr:from>
    <xdr:to>
      <xdr:col>1</xdr:col>
      <xdr:colOff>485775</xdr:colOff>
      <xdr:row>58</xdr:row>
      <xdr:rowOff>144192</xdr:rowOff>
    </xdr:to>
    <xdr:sp macro="" textlink="">
      <xdr:nvSpPr>
        <xdr:cNvPr id="148" name="円/楕円 147"/>
        <xdr:cNvSpPr/>
      </xdr:nvSpPr>
      <xdr:spPr>
        <a:xfrm>
          <a:off x="0" y="99866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135319</xdr:rowOff>
    </xdr:from>
    <xdr:ext cx="534377" cy="259045"/>
    <xdr:sp macro="" textlink="">
      <xdr:nvSpPr>
        <xdr:cNvPr id="149" name="テキスト ボックス 148"/>
        <xdr:cNvSpPr txBox="1"/>
      </xdr:nvSpPr>
      <xdr:spPr>
        <a:xfrm>
          <a:off x="0" y="1007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0" y="1364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0"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0" y="1331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0"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0" y="1299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0"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0" y="1266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0"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0" y="1233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0"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0" y="1201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0"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0" y="1168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0" y="12024451"/>
          <a:ext cx="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0" y="1352063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0" y="1202445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20828</xdr:rowOff>
    </xdr:from>
    <xdr:to>
      <xdr:col>6</xdr:col>
      <xdr:colOff>511175</xdr:colOff>
      <xdr:row>76</xdr:row>
      <xdr:rowOff>57730</xdr:rowOff>
    </xdr:to>
    <xdr:cxnSp macro="">
      <xdr:nvCxnSpPr>
        <xdr:cNvPr id="180" name="直線コネクタ 179"/>
        <xdr:cNvCxnSpPr/>
      </xdr:nvCxnSpPr>
      <xdr:spPr>
        <a:xfrm flipV="1">
          <a:off x="0" y="13051028"/>
          <a:ext cx="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0" y="12954345"/>
          <a:ext cx="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57730</xdr:rowOff>
    </xdr:from>
    <xdr:to>
      <xdr:col>5</xdr:col>
      <xdr:colOff>358775</xdr:colOff>
      <xdr:row>76</xdr:row>
      <xdr:rowOff>58874</xdr:rowOff>
    </xdr:to>
    <xdr:cxnSp macro="">
      <xdr:nvCxnSpPr>
        <xdr:cNvPr id="183" name="直線コネクタ 182"/>
        <xdr:cNvCxnSpPr/>
      </xdr:nvCxnSpPr>
      <xdr:spPr>
        <a:xfrm flipV="1">
          <a:off x="0" y="13087930"/>
          <a:ext cx="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0" y="12944384"/>
          <a:ext cx="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0"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58874</xdr:rowOff>
    </xdr:from>
    <xdr:to>
      <xdr:col>4</xdr:col>
      <xdr:colOff>155575</xdr:colOff>
      <xdr:row>76</xdr:row>
      <xdr:rowOff>152763</xdr:rowOff>
    </xdr:to>
    <xdr:cxnSp macro="">
      <xdr:nvCxnSpPr>
        <xdr:cNvPr id="186" name="直線コネクタ 185"/>
        <xdr:cNvCxnSpPr/>
      </xdr:nvCxnSpPr>
      <xdr:spPr>
        <a:xfrm flipV="1">
          <a:off x="0" y="13089074"/>
          <a:ext cx="0" cy="9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0" y="129809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0"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152763</xdr:rowOff>
    </xdr:from>
    <xdr:to>
      <xdr:col>2</xdr:col>
      <xdr:colOff>638175</xdr:colOff>
      <xdr:row>77</xdr:row>
      <xdr:rowOff>19196</xdr:rowOff>
    </xdr:to>
    <xdr:cxnSp macro="">
      <xdr:nvCxnSpPr>
        <xdr:cNvPr id="189" name="直線コネクタ 188"/>
        <xdr:cNvCxnSpPr/>
      </xdr:nvCxnSpPr>
      <xdr:spPr>
        <a:xfrm flipV="1">
          <a:off x="0" y="13182963"/>
          <a:ext cx="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0" y="1297312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0"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0" y="129711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0"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141478</xdr:rowOff>
    </xdr:from>
    <xdr:to>
      <xdr:col>6</xdr:col>
      <xdr:colOff>561975</xdr:colOff>
      <xdr:row>76</xdr:row>
      <xdr:rowOff>71628</xdr:rowOff>
    </xdr:to>
    <xdr:sp macro="" textlink="">
      <xdr:nvSpPr>
        <xdr:cNvPr id="199" name="円/楕円 198"/>
        <xdr:cNvSpPr/>
      </xdr:nvSpPr>
      <xdr:spPr>
        <a:xfrm>
          <a:off x="0" y="130002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119905</xdr:rowOff>
    </xdr:from>
    <xdr:ext cx="469744" cy="259045"/>
    <xdr:sp macro="" textlink="">
      <xdr:nvSpPr>
        <xdr:cNvPr id="200" name="維持補修費該当値テキスト"/>
        <xdr:cNvSpPr txBox="1"/>
      </xdr:nvSpPr>
      <xdr:spPr>
        <a:xfrm>
          <a:off x="0" y="129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6930</xdr:rowOff>
    </xdr:from>
    <xdr:to>
      <xdr:col>5</xdr:col>
      <xdr:colOff>409575</xdr:colOff>
      <xdr:row>76</xdr:row>
      <xdr:rowOff>108530</xdr:rowOff>
    </xdr:to>
    <xdr:sp macro="" textlink="">
      <xdr:nvSpPr>
        <xdr:cNvPr id="201" name="円/楕円 200"/>
        <xdr:cNvSpPr/>
      </xdr:nvSpPr>
      <xdr:spPr>
        <a:xfrm>
          <a:off x="0" y="130371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99657</xdr:rowOff>
    </xdr:from>
    <xdr:ext cx="469744" cy="259045"/>
    <xdr:sp macro="" textlink="">
      <xdr:nvSpPr>
        <xdr:cNvPr id="202" name="テキスト ボックス 201"/>
        <xdr:cNvSpPr txBox="1"/>
      </xdr:nvSpPr>
      <xdr:spPr>
        <a:xfrm>
          <a:off x="0" y="1312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8074</xdr:rowOff>
    </xdr:from>
    <xdr:to>
      <xdr:col>4</xdr:col>
      <xdr:colOff>206375</xdr:colOff>
      <xdr:row>76</xdr:row>
      <xdr:rowOff>109674</xdr:rowOff>
    </xdr:to>
    <xdr:sp macro="" textlink="">
      <xdr:nvSpPr>
        <xdr:cNvPr id="203" name="円/楕円 202"/>
        <xdr:cNvSpPr/>
      </xdr:nvSpPr>
      <xdr:spPr>
        <a:xfrm>
          <a:off x="0" y="1303827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100801</xdr:rowOff>
    </xdr:from>
    <xdr:ext cx="469744" cy="259045"/>
    <xdr:sp macro="" textlink="">
      <xdr:nvSpPr>
        <xdr:cNvPr id="204" name="テキスト ボックス 203"/>
        <xdr:cNvSpPr txBox="1"/>
      </xdr:nvSpPr>
      <xdr:spPr>
        <a:xfrm>
          <a:off x="0" y="131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101963</xdr:rowOff>
    </xdr:from>
    <xdr:to>
      <xdr:col>3</xdr:col>
      <xdr:colOff>3175</xdr:colOff>
      <xdr:row>77</xdr:row>
      <xdr:rowOff>32113</xdr:rowOff>
    </xdr:to>
    <xdr:sp macro="" textlink="">
      <xdr:nvSpPr>
        <xdr:cNvPr id="205" name="円/楕円 204"/>
        <xdr:cNvSpPr/>
      </xdr:nvSpPr>
      <xdr:spPr>
        <a:xfrm>
          <a:off x="0" y="131321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23240</xdr:rowOff>
    </xdr:from>
    <xdr:ext cx="469744" cy="259045"/>
    <xdr:sp macro="" textlink="">
      <xdr:nvSpPr>
        <xdr:cNvPr id="206" name="テキスト ボックス 205"/>
        <xdr:cNvSpPr txBox="1"/>
      </xdr:nvSpPr>
      <xdr:spPr>
        <a:xfrm>
          <a:off x="0" y="132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139846</xdr:rowOff>
    </xdr:from>
    <xdr:to>
      <xdr:col>1</xdr:col>
      <xdr:colOff>485775</xdr:colOff>
      <xdr:row>77</xdr:row>
      <xdr:rowOff>69996</xdr:rowOff>
    </xdr:to>
    <xdr:sp macro="" textlink="">
      <xdr:nvSpPr>
        <xdr:cNvPr id="207" name="円/楕円 206"/>
        <xdr:cNvSpPr/>
      </xdr:nvSpPr>
      <xdr:spPr>
        <a:xfrm>
          <a:off x="0" y="1317004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61123</xdr:rowOff>
    </xdr:from>
    <xdr:ext cx="469744" cy="259045"/>
    <xdr:sp macro="" textlink="">
      <xdr:nvSpPr>
        <xdr:cNvPr id="208" name="テキスト ボックス 207"/>
        <xdr:cNvSpPr txBox="1"/>
      </xdr:nvSpPr>
      <xdr:spPr>
        <a:xfrm>
          <a:off x="0" y="1326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0"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0" y="1701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0"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0" y="1663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0"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0" y="1625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0"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0" y="1587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0"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0" y="1549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0"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0" y="15113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59232</xdr:rowOff>
    </xdr:from>
    <xdr:to>
      <xdr:col>6</xdr:col>
      <xdr:colOff>510540</xdr:colOff>
      <xdr:row>97</xdr:row>
      <xdr:rowOff>45402</xdr:rowOff>
    </xdr:to>
    <xdr:cxnSp macro="">
      <xdr:nvCxnSpPr>
        <xdr:cNvPr id="233" name="直線コネクタ 232"/>
        <xdr:cNvCxnSpPr/>
      </xdr:nvCxnSpPr>
      <xdr:spPr>
        <a:xfrm flipV="1">
          <a:off x="0" y="15489732"/>
          <a:ext cx="0" cy="118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49229</xdr:rowOff>
    </xdr:from>
    <xdr:ext cx="534377" cy="259045"/>
    <xdr:sp macro="" textlink="">
      <xdr:nvSpPr>
        <xdr:cNvPr id="234" name="扶助費最小値テキスト"/>
        <xdr:cNvSpPr txBox="1"/>
      </xdr:nvSpPr>
      <xdr:spPr>
        <a:xfrm>
          <a:off x="0" y="1667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97</xdr:row>
      <xdr:rowOff>45402</xdr:rowOff>
    </xdr:from>
    <xdr:to>
      <xdr:col>6</xdr:col>
      <xdr:colOff>600075</xdr:colOff>
      <xdr:row>97</xdr:row>
      <xdr:rowOff>45402</xdr:rowOff>
    </xdr:to>
    <xdr:cxnSp macro="">
      <xdr:nvCxnSpPr>
        <xdr:cNvPr id="235" name="直線コネクタ 234"/>
        <xdr:cNvCxnSpPr/>
      </xdr:nvCxnSpPr>
      <xdr:spPr>
        <a:xfrm>
          <a:off x="0" y="1667605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5909</xdr:rowOff>
    </xdr:from>
    <xdr:ext cx="599010" cy="259045"/>
    <xdr:sp macro="" textlink="">
      <xdr:nvSpPr>
        <xdr:cNvPr id="236" name="扶助費最大値テキスト"/>
        <xdr:cNvSpPr txBox="1"/>
      </xdr:nvSpPr>
      <xdr:spPr>
        <a:xfrm>
          <a:off x="0" y="152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59232</xdr:rowOff>
    </xdr:from>
    <xdr:to>
      <xdr:col>6</xdr:col>
      <xdr:colOff>600075</xdr:colOff>
      <xdr:row>90</xdr:row>
      <xdr:rowOff>59232</xdr:rowOff>
    </xdr:to>
    <xdr:cxnSp macro="">
      <xdr:nvCxnSpPr>
        <xdr:cNvPr id="237" name="直線コネクタ 236"/>
        <xdr:cNvCxnSpPr/>
      </xdr:nvCxnSpPr>
      <xdr:spPr>
        <a:xfrm>
          <a:off x="0" y="1548973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2406</xdr:rowOff>
    </xdr:from>
    <xdr:to>
      <xdr:col>6</xdr:col>
      <xdr:colOff>511175</xdr:colOff>
      <xdr:row>97</xdr:row>
      <xdr:rowOff>80341</xdr:rowOff>
    </xdr:to>
    <xdr:cxnSp macro="">
      <xdr:nvCxnSpPr>
        <xdr:cNvPr id="238" name="直線コネクタ 237"/>
        <xdr:cNvCxnSpPr/>
      </xdr:nvCxnSpPr>
      <xdr:spPr>
        <a:xfrm flipV="1">
          <a:off x="0" y="16633056"/>
          <a:ext cx="0" cy="7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162583</xdr:rowOff>
    </xdr:from>
    <xdr:ext cx="534377" cy="259045"/>
    <xdr:sp macro="" textlink="">
      <xdr:nvSpPr>
        <xdr:cNvPr id="239" name="扶助費平均値テキスト"/>
        <xdr:cNvSpPr txBox="1"/>
      </xdr:nvSpPr>
      <xdr:spPr>
        <a:xfrm>
          <a:off x="0" y="1610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139706</xdr:rowOff>
    </xdr:from>
    <xdr:to>
      <xdr:col>6</xdr:col>
      <xdr:colOff>561975</xdr:colOff>
      <xdr:row>95</xdr:row>
      <xdr:rowOff>69856</xdr:rowOff>
    </xdr:to>
    <xdr:sp macro="" textlink="">
      <xdr:nvSpPr>
        <xdr:cNvPr id="240" name="フローチャート : 判断 239"/>
        <xdr:cNvSpPr/>
      </xdr:nvSpPr>
      <xdr:spPr>
        <a:xfrm>
          <a:off x="0" y="1625600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80341</xdr:rowOff>
    </xdr:from>
    <xdr:to>
      <xdr:col>5</xdr:col>
      <xdr:colOff>358775</xdr:colOff>
      <xdr:row>97</xdr:row>
      <xdr:rowOff>168636</xdr:rowOff>
    </xdr:to>
    <xdr:cxnSp macro="">
      <xdr:nvCxnSpPr>
        <xdr:cNvPr id="241" name="直線コネクタ 240"/>
        <xdr:cNvCxnSpPr/>
      </xdr:nvCxnSpPr>
      <xdr:spPr>
        <a:xfrm flipV="1">
          <a:off x="0" y="16710991"/>
          <a:ext cx="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145117</xdr:rowOff>
    </xdr:from>
    <xdr:to>
      <xdr:col>5</xdr:col>
      <xdr:colOff>409575</xdr:colOff>
      <xdr:row>94</xdr:row>
      <xdr:rowOff>75267</xdr:rowOff>
    </xdr:to>
    <xdr:sp macro="" textlink="">
      <xdr:nvSpPr>
        <xdr:cNvPr id="242" name="フローチャート : 判断 241"/>
        <xdr:cNvSpPr/>
      </xdr:nvSpPr>
      <xdr:spPr>
        <a:xfrm>
          <a:off x="0" y="1608996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91794</xdr:rowOff>
    </xdr:from>
    <xdr:ext cx="534377" cy="259045"/>
    <xdr:sp macro="" textlink="">
      <xdr:nvSpPr>
        <xdr:cNvPr id="243" name="テキスト ボックス 242"/>
        <xdr:cNvSpPr txBox="1"/>
      </xdr:nvSpPr>
      <xdr:spPr>
        <a:xfrm>
          <a:off x="0" y="158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168636</xdr:rowOff>
    </xdr:from>
    <xdr:to>
      <xdr:col>4</xdr:col>
      <xdr:colOff>155575</xdr:colOff>
      <xdr:row>98</xdr:row>
      <xdr:rowOff>6083</xdr:rowOff>
    </xdr:to>
    <xdr:cxnSp macro="">
      <xdr:nvCxnSpPr>
        <xdr:cNvPr id="244" name="直線コネクタ 243"/>
        <xdr:cNvCxnSpPr/>
      </xdr:nvCxnSpPr>
      <xdr:spPr>
        <a:xfrm flipV="1">
          <a:off x="0" y="16799286"/>
          <a:ext cx="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87567</xdr:rowOff>
    </xdr:from>
    <xdr:to>
      <xdr:col>4</xdr:col>
      <xdr:colOff>206375</xdr:colOff>
      <xdr:row>95</xdr:row>
      <xdr:rowOff>17717</xdr:rowOff>
    </xdr:to>
    <xdr:sp macro="" textlink="">
      <xdr:nvSpPr>
        <xdr:cNvPr id="245" name="フローチャート : 判断 244"/>
        <xdr:cNvSpPr/>
      </xdr:nvSpPr>
      <xdr:spPr>
        <a:xfrm>
          <a:off x="0" y="1620386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34244</xdr:rowOff>
    </xdr:from>
    <xdr:ext cx="534377" cy="259045"/>
    <xdr:sp macro="" textlink="">
      <xdr:nvSpPr>
        <xdr:cNvPr id="246" name="テキスト ボックス 245"/>
        <xdr:cNvSpPr txBox="1"/>
      </xdr:nvSpPr>
      <xdr:spPr>
        <a:xfrm>
          <a:off x="0" y="15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6083</xdr:rowOff>
    </xdr:from>
    <xdr:to>
      <xdr:col>2</xdr:col>
      <xdr:colOff>638175</xdr:colOff>
      <xdr:row>98</xdr:row>
      <xdr:rowOff>27742</xdr:rowOff>
    </xdr:to>
    <xdr:cxnSp macro="">
      <xdr:nvCxnSpPr>
        <xdr:cNvPr id="247" name="直線コネクタ 246"/>
        <xdr:cNvCxnSpPr/>
      </xdr:nvCxnSpPr>
      <xdr:spPr>
        <a:xfrm flipV="1">
          <a:off x="0" y="16808183"/>
          <a:ext cx="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101873</xdr:rowOff>
    </xdr:from>
    <xdr:to>
      <xdr:col>3</xdr:col>
      <xdr:colOff>3175</xdr:colOff>
      <xdr:row>95</xdr:row>
      <xdr:rowOff>32023</xdr:rowOff>
    </xdr:to>
    <xdr:sp macro="" textlink="">
      <xdr:nvSpPr>
        <xdr:cNvPr id="248" name="フローチャート : 判断 247"/>
        <xdr:cNvSpPr/>
      </xdr:nvSpPr>
      <xdr:spPr>
        <a:xfrm>
          <a:off x="0" y="162181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48550</xdr:rowOff>
    </xdr:from>
    <xdr:ext cx="534377" cy="259045"/>
    <xdr:sp macro="" textlink="">
      <xdr:nvSpPr>
        <xdr:cNvPr id="249" name="テキスト ボックス 248"/>
        <xdr:cNvSpPr txBox="1"/>
      </xdr:nvSpPr>
      <xdr:spPr>
        <a:xfrm>
          <a:off x="0" y="159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136773</xdr:rowOff>
    </xdr:from>
    <xdr:to>
      <xdr:col>1</xdr:col>
      <xdr:colOff>485775</xdr:colOff>
      <xdr:row>95</xdr:row>
      <xdr:rowOff>66923</xdr:rowOff>
    </xdr:to>
    <xdr:sp macro="" textlink="">
      <xdr:nvSpPr>
        <xdr:cNvPr id="250" name="フローチャート : 判断 249"/>
        <xdr:cNvSpPr/>
      </xdr:nvSpPr>
      <xdr:spPr>
        <a:xfrm>
          <a:off x="0" y="162530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83450</xdr:rowOff>
    </xdr:from>
    <xdr:ext cx="534377" cy="259045"/>
    <xdr:sp macro="" textlink="">
      <xdr:nvSpPr>
        <xdr:cNvPr id="251" name="テキスト ボックス 250"/>
        <xdr:cNvSpPr txBox="1"/>
      </xdr:nvSpPr>
      <xdr:spPr>
        <a:xfrm>
          <a:off x="0" y="160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123056</xdr:rowOff>
    </xdr:from>
    <xdr:to>
      <xdr:col>6</xdr:col>
      <xdr:colOff>561975</xdr:colOff>
      <xdr:row>97</xdr:row>
      <xdr:rowOff>53206</xdr:rowOff>
    </xdr:to>
    <xdr:sp macro="" textlink="">
      <xdr:nvSpPr>
        <xdr:cNvPr id="257" name="円/楕円 256"/>
        <xdr:cNvSpPr/>
      </xdr:nvSpPr>
      <xdr:spPr>
        <a:xfrm>
          <a:off x="0" y="1658225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37983</xdr:rowOff>
    </xdr:from>
    <xdr:ext cx="534377" cy="259045"/>
    <xdr:sp macro="" textlink="">
      <xdr:nvSpPr>
        <xdr:cNvPr id="258" name="扶助費該当値テキスト"/>
        <xdr:cNvSpPr txBox="1"/>
      </xdr:nvSpPr>
      <xdr:spPr>
        <a:xfrm>
          <a:off x="0" y="164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29541</xdr:rowOff>
    </xdr:from>
    <xdr:to>
      <xdr:col>5</xdr:col>
      <xdr:colOff>409575</xdr:colOff>
      <xdr:row>97</xdr:row>
      <xdr:rowOff>131141</xdr:rowOff>
    </xdr:to>
    <xdr:sp macro="" textlink="">
      <xdr:nvSpPr>
        <xdr:cNvPr id="259" name="円/楕円 258"/>
        <xdr:cNvSpPr/>
      </xdr:nvSpPr>
      <xdr:spPr>
        <a:xfrm>
          <a:off x="0" y="1666019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122268</xdr:rowOff>
    </xdr:from>
    <xdr:ext cx="534377" cy="259045"/>
    <xdr:sp macro="" textlink="">
      <xdr:nvSpPr>
        <xdr:cNvPr id="260" name="テキスト ボックス 259"/>
        <xdr:cNvSpPr txBox="1"/>
      </xdr:nvSpPr>
      <xdr:spPr>
        <a:xfrm>
          <a:off x="0" y="167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117836</xdr:rowOff>
    </xdr:from>
    <xdr:to>
      <xdr:col>4</xdr:col>
      <xdr:colOff>206375</xdr:colOff>
      <xdr:row>98</xdr:row>
      <xdr:rowOff>47986</xdr:rowOff>
    </xdr:to>
    <xdr:sp macro="" textlink="">
      <xdr:nvSpPr>
        <xdr:cNvPr id="261" name="円/楕円 260"/>
        <xdr:cNvSpPr/>
      </xdr:nvSpPr>
      <xdr:spPr>
        <a:xfrm>
          <a:off x="0" y="167484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39113</xdr:rowOff>
    </xdr:from>
    <xdr:ext cx="534377" cy="259045"/>
    <xdr:sp macro="" textlink="">
      <xdr:nvSpPr>
        <xdr:cNvPr id="262" name="テキスト ボックス 261"/>
        <xdr:cNvSpPr txBox="1"/>
      </xdr:nvSpPr>
      <xdr:spPr>
        <a:xfrm>
          <a:off x="0" y="1684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126733</xdr:rowOff>
    </xdr:from>
    <xdr:to>
      <xdr:col>3</xdr:col>
      <xdr:colOff>3175</xdr:colOff>
      <xdr:row>98</xdr:row>
      <xdr:rowOff>56883</xdr:rowOff>
    </xdr:to>
    <xdr:sp macro="" textlink="">
      <xdr:nvSpPr>
        <xdr:cNvPr id="263" name="円/楕円 262"/>
        <xdr:cNvSpPr/>
      </xdr:nvSpPr>
      <xdr:spPr>
        <a:xfrm>
          <a:off x="0" y="1675738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48010</xdr:rowOff>
    </xdr:from>
    <xdr:ext cx="534377" cy="259045"/>
    <xdr:sp macro="" textlink="">
      <xdr:nvSpPr>
        <xdr:cNvPr id="264" name="テキスト ボックス 263"/>
        <xdr:cNvSpPr txBox="1"/>
      </xdr:nvSpPr>
      <xdr:spPr>
        <a:xfrm>
          <a:off x="0" y="168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148392</xdr:rowOff>
    </xdr:from>
    <xdr:to>
      <xdr:col>1</xdr:col>
      <xdr:colOff>485775</xdr:colOff>
      <xdr:row>98</xdr:row>
      <xdr:rowOff>78542</xdr:rowOff>
    </xdr:to>
    <xdr:sp macro="" textlink="">
      <xdr:nvSpPr>
        <xdr:cNvPr id="265" name="円/楕円 264"/>
        <xdr:cNvSpPr/>
      </xdr:nvSpPr>
      <xdr:spPr>
        <a:xfrm>
          <a:off x="0" y="1677904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69669</xdr:rowOff>
    </xdr:from>
    <xdr:ext cx="534377" cy="259045"/>
    <xdr:sp macro="" textlink="">
      <xdr:nvSpPr>
        <xdr:cNvPr id="266" name="テキスト ボックス 265"/>
        <xdr:cNvSpPr txBox="1"/>
      </xdr:nvSpPr>
      <xdr:spPr>
        <a:xfrm>
          <a:off x="0" y="1687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0" y="673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0"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0" y="63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0"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0"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0" y="55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0"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0" y="52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0"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0"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0" y="4826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90" name="直線コネクタ 289"/>
        <xdr:cNvCxnSpPr/>
      </xdr:nvCxnSpPr>
      <xdr:spPr>
        <a:xfrm flipV="1">
          <a:off x="0" y="5467566"/>
          <a:ext cx="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91" name="補助費等最小値テキスト"/>
        <xdr:cNvSpPr txBox="1"/>
      </xdr:nvSpPr>
      <xdr:spPr>
        <a:xfrm>
          <a:off x="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2" name="直線コネクタ 291"/>
        <xdr:cNvCxnSpPr/>
      </xdr:nvCxnSpPr>
      <xdr:spPr>
        <a:xfrm>
          <a:off x="0" y="650165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3" name="補助費等最大値テキスト"/>
        <xdr:cNvSpPr txBox="1"/>
      </xdr:nvSpPr>
      <xdr:spPr>
        <a:xfrm>
          <a:off x="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4" name="直線コネクタ 293"/>
        <xdr:cNvCxnSpPr/>
      </xdr:nvCxnSpPr>
      <xdr:spPr>
        <a:xfrm>
          <a:off x="0" y="546756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89522</xdr:rowOff>
    </xdr:from>
    <xdr:to>
      <xdr:col>15</xdr:col>
      <xdr:colOff>180975</xdr:colOff>
      <xdr:row>35</xdr:row>
      <xdr:rowOff>147034</xdr:rowOff>
    </xdr:to>
    <xdr:cxnSp macro="">
      <xdr:nvCxnSpPr>
        <xdr:cNvPr id="295" name="直線コネクタ 294"/>
        <xdr:cNvCxnSpPr/>
      </xdr:nvCxnSpPr>
      <xdr:spPr>
        <a:xfrm flipV="1">
          <a:off x="0" y="6090272"/>
          <a:ext cx="0" cy="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6" name="補助費等平均値テキスト"/>
        <xdr:cNvSpPr txBox="1"/>
      </xdr:nvSpPr>
      <xdr:spPr>
        <a:xfrm>
          <a:off x="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7" name="フローチャート : 判断 296"/>
        <xdr:cNvSpPr/>
      </xdr:nvSpPr>
      <xdr:spPr>
        <a:xfrm>
          <a:off x="0" y="606572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147034</xdr:rowOff>
    </xdr:from>
    <xdr:to>
      <xdr:col>14</xdr:col>
      <xdr:colOff>28575</xdr:colOff>
      <xdr:row>35</xdr:row>
      <xdr:rowOff>148120</xdr:rowOff>
    </xdr:to>
    <xdr:cxnSp macro="">
      <xdr:nvCxnSpPr>
        <xdr:cNvPr id="298" name="直線コネクタ 297"/>
        <xdr:cNvCxnSpPr/>
      </xdr:nvCxnSpPr>
      <xdr:spPr>
        <a:xfrm flipV="1">
          <a:off x="0" y="6147784"/>
          <a:ext cx="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9" name="フローチャート : 判断 298"/>
        <xdr:cNvSpPr/>
      </xdr:nvSpPr>
      <xdr:spPr>
        <a:xfrm>
          <a:off x="0" y="606888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300" name="テキスト ボックス 299"/>
        <xdr:cNvSpPr txBox="1"/>
      </xdr:nvSpPr>
      <xdr:spPr>
        <a:xfrm>
          <a:off x="0"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148120</xdr:rowOff>
    </xdr:from>
    <xdr:to>
      <xdr:col>12</xdr:col>
      <xdr:colOff>511175</xdr:colOff>
      <xdr:row>36</xdr:row>
      <xdr:rowOff>93389</xdr:rowOff>
    </xdr:to>
    <xdr:cxnSp macro="">
      <xdr:nvCxnSpPr>
        <xdr:cNvPr id="301" name="直線コネクタ 300"/>
        <xdr:cNvCxnSpPr/>
      </xdr:nvCxnSpPr>
      <xdr:spPr>
        <a:xfrm flipV="1">
          <a:off x="0" y="6148870"/>
          <a:ext cx="0" cy="11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2" name="フローチャート : 判断 301"/>
        <xdr:cNvSpPr/>
      </xdr:nvSpPr>
      <xdr:spPr>
        <a:xfrm>
          <a:off x="0" y="606686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3" name="テキスト ボックス 302"/>
        <xdr:cNvSpPr txBox="1"/>
      </xdr:nvSpPr>
      <xdr:spPr>
        <a:xfrm>
          <a:off x="0"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93389</xdr:rowOff>
    </xdr:from>
    <xdr:to>
      <xdr:col>11</xdr:col>
      <xdr:colOff>307975</xdr:colOff>
      <xdr:row>36</xdr:row>
      <xdr:rowOff>96933</xdr:rowOff>
    </xdr:to>
    <xdr:cxnSp macro="">
      <xdr:nvCxnSpPr>
        <xdr:cNvPr id="304" name="直線コネクタ 303"/>
        <xdr:cNvCxnSpPr/>
      </xdr:nvCxnSpPr>
      <xdr:spPr>
        <a:xfrm flipV="1">
          <a:off x="0" y="6265589"/>
          <a:ext cx="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5" name="フローチャート : 判断 304"/>
        <xdr:cNvSpPr/>
      </xdr:nvSpPr>
      <xdr:spPr>
        <a:xfrm>
          <a:off x="0" y="611502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6" name="テキスト ボックス 305"/>
        <xdr:cNvSpPr txBox="1"/>
      </xdr:nvSpPr>
      <xdr:spPr>
        <a:xfrm>
          <a:off x="0"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7" name="フローチャート : 判断 306"/>
        <xdr:cNvSpPr/>
      </xdr:nvSpPr>
      <xdr:spPr>
        <a:xfrm>
          <a:off x="0" y="612315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8" name="テキスト ボックス 307"/>
        <xdr:cNvSpPr txBox="1"/>
      </xdr:nvSpPr>
      <xdr:spPr>
        <a:xfrm>
          <a:off x="0"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38722</xdr:rowOff>
    </xdr:from>
    <xdr:to>
      <xdr:col>15</xdr:col>
      <xdr:colOff>231775</xdr:colOff>
      <xdr:row>35</xdr:row>
      <xdr:rowOff>140322</xdr:rowOff>
    </xdr:to>
    <xdr:sp macro="" textlink="">
      <xdr:nvSpPr>
        <xdr:cNvPr id="314" name="円/楕円 313"/>
        <xdr:cNvSpPr/>
      </xdr:nvSpPr>
      <xdr:spPr>
        <a:xfrm>
          <a:off x="0" y="603947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61599</xdr:rowOff>
    </xdr:from>
    <xdr:ext cx="534377" cy="259045"/>
    <xdr:sp macro="" textlink="">
      <xdr:nvSpPr>
        <xdr:cNvPr id="315" name="補助費等該当値テキスト"/>
        <xdr:cNvSpPr txBox="1"/>
      </xdr:nvSpPr>
      <xdr:spPr>
        <a:xfrm>
          <a:off x="0" y="58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96234</xdr:rowOff>
    </xdr:from>
    <xdr:to>
      <xdr:col>14</xdr:col>
      <xdr:colOff>79375</xdr:colOff>
      <xdr:row>36</xdr:row>
      <xdr:rowOff>26384</xdr:rowOff>
    </xdr:to>
    <xdr:sp macro="" textlink="">
      <xdr:nvSpPr>
        <xdr:cNvPr id="316" name="円/楕円 315"/>
        <xdr:cNvSpPr/>
      </xdr:nvSpPr>
      <xdr:spPr>
        <a:xfrm>
          <a:off x="0" y="609698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17511</xdr:rowOff>
    </xdr:from>
    <xdr:ext cx="534377" cy="259045"/>
    <xdr:sp macro="" textlink="">
      <xdr:nvSpPr>
        <xdr:cNvPr id="317" name="テキスト ボックス 316"/>
        <xdr:cNvSpPr txBox="1"/>
      </xdr:nvSpPr>
      <xdr:spPr>
        <a:xfrm>
          <a:off x="0" y="61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97320</xdr:rowOff>
    </xdr:from>
    <xdr:to>
      <xdr:col>12</xdr:col>
      <xdr:colOff>561975</xdr:colOff>
      <xdr:row>36</xdr:row>
      <xdr:rowOff>27470</xdr:rowOff>
    </xdr:to>
    <xdr:sp macro="" textlink="">
      <xdr:nvSpPr>
        <xdr:cNvPr id="318" name="円/楕円 317"/>
        <xdr:cNvSpPr/>
      </xdr:nvSpPr>
      <xdr:spPr>
        <a:xfrm>
          <a:off x="0" y="60980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18597</xdr:rowOff>
    </xdr:from>
    <xdr:ext cx="534377" cy="259045"/>
    <xdr:sp macro="" textlink="">
      <xdr:nvSpPr>
        <xdr:cNvPr id="319" name="テキスト ボックス 318"/>
        <xdr:cNvSpPr txBox="1"/>
      </xdr:nvSpPr>
      <xdr:spPr>
        <a:xfrm>
          <a:off x="0" y="61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42589</xdr:rowOff>
    </xdr:from>
    <xdr:to>
      <xdr:col>11</xdr:col>
      <xdr:colOff>358775</xdr:colOff>
      <xdr:row>36</xdr:row>
      <xdr:rowOff>144189</xdr:rowOff>
    </xdr:to>
    <xdr:sp macro="" textlink="">
      <xdr:nvSpPr>
        <xdr:cNvPr id="320" name="円/楕円 319"/>
        <xdr:cNvSpPr/>
      </xdr:nvSpPr>
      <xdr:spPr>
        <a:xfrm>
          <a:off x="0" y="621478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135316</xdr:rowOff>
    </xdr:from>
    <xdr:ext cx="534377" cy="259045"/>
    <xdr:sp macro="" textlink="">
      <xdr:nvSpPr>
        <xdr:cNvPr id="321" name="テキスト ボックス 320"/>
        <xdr:cNvSpPr txBox="1"/>
      </xdr:nvSpPr>
      <xdr:spPr>
        <a:xfrm>
          <a:off x="0" y="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46133</xdr:rowOff>
    </xdr:from>
    <xdr:to>
      <xdr:col>10</xdr:col>
      <xdr:colOff>155575</xdr:colOff>
      <xdr:row>36</xdr:row>
      <xdr:rowOff>147733</xdr:rowOff>
    </xdr:to>
    <xdr:sp macro="" textlink="">
      <xdr:nvSpPr>
        <xdr:cNvPr id="322" name="円/楕円 321"/>
        <xdr:cNvSpPr/>
      </xdr:nvSpPr>
      <xdr:spPr>
        <a:xfrm>
          <a:off x="0" y="621833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138860</xdr:rowOff>
    </xdr:from>
    <xdr:ext cx="534377" cy="259045"/>
    <xdr:sp macro="" textlink="">
      <xdr:nvSpPr>
        <xdr:cNvPr id="323" name="テキスト ボックス 322"/>
        <xdr:cNvSpPr txBox="1"/>
      </xdr:nvSpPr>
      <xdr:spPr>
        <a:xfrm>
          <a:off x="0" y="63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4" name="テキスト ボックス 333"/>
        <xdr:cNvSpPr txBox="1"/>
      </xdr:nvSpPr>
      <xdr:spPr>
        <a:xfrm>
          <a:off x="0"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0" y="1016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6" name="テキスト ボックス 335"/>
        <xdr:cNvSpPr txBox="1"/>
      </xdr:nvSpPr>
      <xdr:spPr>
        <a:xfrm>
          <a:off x="0"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0" y="977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0"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0" y="939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0"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0" y="901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0"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0" y="863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0"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0"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0" y="8255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8" name="直線コネクタ 347"/>
        <xdr:cNvCxnSpPr/>
      </xdr:nvCxnSpPr>
      <xdr:spPr>
        <a:xfrm flipV="1">
          <a:off x="0" y="8880335"/>
          <a:ext cx="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9" name="普通建設事業費最小値テキスト"/>
        <xdr:cNvSpPr txBox="1"/>
      </xdr:nvSpPr>
      <xdr:spPr>
        <a:xfrm>
          <a:off x="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50" name="直線コネクタ 349"/>
        <xdr:cNvCxnSpPr/>
      </xdr:nvCxnSpPr>
      <xdr:spPr>
        <a:xfrm>
          <a:off x="0" y="1019884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51" name="普通建設事業費最大値テキスト"/>
        <xdr:cNvSpPr txBox="1"/>
      </xdr:nvSpPr>
      <xdr:spPr>
        <a:xfrm>
          <a:off x="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2" name="直線コネクタ 351"/>
        <xdr:cNvCxnSpPr/>
      </xdr:nvCxnSpPr>
      <xdr:spPr>
        <a:xfrm>
          <a:off x="0" y="888033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93504</xdr:rowOff>
    </xdr:from>
    <xdr:to>
      <xdr:col>15</xdr:col>
      <xdr:colOff>180975</xdr:colOff>
      <xdr:row>57</xdr:row>
      <xdr:rowOff>104039</xdr:rowOff>
    </xdr:to>
    <xdr:cxnSp macro="">
      <xdr:nvCxnSpPr>
        <xdr:cNvPr id="353" name="直線コネクタ 352"/>
        <xdr:cNvCxnSpPr/>
      </xdr:nvCxnSpPr>
      <xdr:spPr>
        <a:xfrm flipV="1">
          <a:off x="0" y="9866154"/>
          <a:ext cx="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4" name="普通建設事業費平均値テキスト"/>
        <xdr:cNvSpPr txBox="1"/>
      </xdr:nvSpPr>
      <xdr:spPr>
        <a:xfrm>
          <a:off x="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5" name="フローチャート : 判断 354"/>
        <xdr:cNvSpPr/>
      </xdr:nvSpPr>
      <xdr:spPr>
        <a:xfrm>
          <a:off x="0" y="960551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104039</xdr:rowOff>
    </xdr:from>
    <xdr:to>
      <xdr:col>14</xdr:col>
      <xdr:colOff>28575</xdr:colOff>
      <xdr:row>58</xdr:row>
      <xdr:rowOff>20695</xdr:rowOff>
    </xdr:to>
    <xdr:cxnSp macro="">
      <xdr:nvCxnSpPr>
        <xdr:cNvPr id="356" name="直線コネクタ 355"/>
        <xdr:cNvCxnSpPr/>
      </xdr:nvCxnSpPr>
      <xdr:spPr>
        <a:xfrm flipV="1">
          <a:off x="0" y="9876689"/>
          <a:ext cx="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7" name="フローチャート : 判断 356"/>
        <xdr:cNvSpPr/>
      </xdr:nvSpPr>
      <xdr:spPr>
        <a:xfrm>
          <a:off x="0" y="94690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8" name="テキスト ボックス 357"/>
        <xdr:cNvSpPr txBox="1"/>
      </xdr:nvSpPr>
      <xdr:spPr>
        <a:xfrm>
          <a:off x="0"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148710</xdr:rowOff>
    </xdr:from>
    <xdr:to>
      <xdr:col>12</xdr:col>
      <xdr:colOff>511175</xdr:colOff>
      <xdr:row>58</xdr:row>
      <xdr:rowOff>20695</xdr:rowOff>
    </xdr:to>
    <xdr:cxnSp macro="">
      <xdr:nvCxnSpPr>
        <xdr:cNvPr id="359" name="直線コネクタ 358"/>
        <xdr:cNvCxnSpPr/>
      </xdr:nvCxnSpPr>
      <xdr:spPr>
        <a:xfrm>
          <a:off x="0" y="9921360"/>
          <a:ext cx="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60" name="フローチャート : 判断 359"/>
        <xdr:cNvSpPr/>
      </xdr:nvSpPr>
      <xdr:spPr>
        <a:xfrm>
          <a:off x="0" y="952169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61" name="テキスト ボックス 360"/>
        <xdr:cNvSpPr txBox="1"/>
      </xdr:nvSpPr>
      <xdr:spPr>
        <a:xfrm>
          <a:off x="0"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33972</xdr:rowOff>
    </xdr:from>
    <xdr:to>
      <xdr:col>11</xdr:col>
      <xdr:colOff>307975</xdr:colOff>
      <xdr:row>57</xdr:row>
      <xdr:rowOff>148710</xdr:rowOff>
    </xdr:to>
    <xdr:cxnSp macro="">
      <xdr:nvCxnSpPr>
        <xdr:cNvPr id="362" name="直線コネクタ 361"/>
        <xdr:cNvCxnSpPr/>
      </xdr:nvCxnSpPr>
      <xdr:spPr>
        <a:xfrm>
          <a:off x="0" y="9806622"/>
          <a:ext cx="0" cy="1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3" name="フローチャート : 判断 362"/>
        <xdr:cNvSpPr/>
      </xdr:nvSpPr>
      <xdr:spPr>
        <a:xfrm>
          <a:off x="0" y="96616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7135</xdr:rowOff>
    </xdr:from>
    <xdr:ext cx="534377" cy="259045"/>
    <xdr:sp macro="" textlink="">
      <xdr:nvSpPr>
        <xdr:cNvPr id="364" name="テキスト ボックス 363"/>
        <xdr:cNvSpPr txBox="1"/>
      </xdr:nvSpPr>
      <xdr:spPr>
        <a:xfrm>
          <a:off x="0" y="9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5" name="フローチャート : 判断 364"/>
        <xdr:cNvSpPr/>
      </xdr:nvSpPr>
      <xdr:spPr>
        <a:xfrm>
          <a:off x="0" y="970090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6" name="テキスト ボックス 365"/>
        <xdr:cNvSpPr txBox="1"/>
      </xdr:nvSpPr>
      <xdr:spPr>
        <a:xfrm>
          <a:off x="0"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42704</xdr:rowOff>
    </xdr:from>
    <xdr:to>
      <xdr:col>15</xdr:col>
      <xdr:colOff>231775</xdr:colOff>
      <xdr:row>57</xdr:row>
      <xdr:rowOff>144304</xdr:rowOff>
    </xdr:to>
    <xdr:sp macro="" textlink="">
      <xdr:nvSpPr>
        <xdr:cNvPr id="372" name="円/楕円 371"/>
        <xdr:cNvSpPr/>
      </xdr:nvSpPr>
      <xdr:spPr>
        <a:xfrm>
          <a:off x="0" y="981535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21131</xdr:rowOff>
    </xdr:from>
    <xdr:ext cx="534377" cy="259045"/>
    <xdr:sp macro="" textlink="">
      <xdr:nvSpPr>
        <xdr:cNvPr id="373" name="普通建設事業費該当値テキスト"/>
        <xdr:cNvSpPr txBox="1"/>
      </xdr:nvSpPr>
      <xdr:spPr>
        <a:xfrm>
          <a:off x="0" y="97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53239</xdr:rowOff>
    </xdr:from>
    <xdr:to>
      <xdr:col>14</xdr:col>
      <xdr:colOff>79375</xdr:colOff>
      <xdr:row>57</xdr:row>
      <xdr:rowOff>154839</xdr:rowOff>
    </xdr:to>
    <xdr:sp macro="" textlink="">
      <xdr:nvSpPr>
        <xdr:cNvPr id="374" name="円/楕円 373"/>
        <xdr:cNvSpPr/>
      </xdr:nvSpPr>
      <xdr:spPr>
        <a:xfrm>
          <a:off x="0" y="982588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145966</xdr:rowOff>
    </xdr:from>
    <xdr:ext cx="534377" cy="259045"/>
    <xdr:sp macro="" textlink="">
      <xdr:nvSpPr>
        <xdr:cNvPr id="375" name="テキスト ボックス 374"/>
        <xdr:cNvSpPr txBox="1"/>
      </xdr:nvSpPr>
      <xdr:spPr>
        <a:xfrm>
          <a:off x="0" y="991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141345</xdr:rowOff>
    </xdr:from>
    <xdr:to>
      <xdr:col>12</xdr:col>
      <xdr:colOff>561975</xdr:colOff>
      <xdr:row>58</xdr:row>
      <xdr:rowOff>71495</xdr:rowOff>
    </xdr:to>
    <xdr:sp macro="" textlink="">
      <xdr:nvSpPr>
        <xdr:cNvPr id="376" name="円/楕円 375"/>
        <xdr:cNvSpPr/>
      </xdr:nvSpPr>
      <xdr:spPr>
        <a:xfrm>
          <a:off x="0" y="99139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62622</xdr:rowOff>
    </xdr:from>
    <xdr:ext cx="534377" cy="259045"/>
    <xdr:sp macro="" textlink="">
      <xdr:nvSpPr>
        <xdr:cNvPr id="377" name="テキスト ボックス 376"/>
        <xdr:cNvSpPr txBox="1"/>
      </xdr:nvSpPr>
      <xdr:spPr>
        <a:xfrm>
          <a:off x="0" y="100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97910</xdr:rowOff>
    </xdr:from>
    <xdr:to>
      <xdr:col>11</xdr:col>
      <xdr:colOff>358775</xdr:colOff>
      <xdr:row>58</xdr:row>
      <xdr:rowOff>28060</xdr:rowOff>
    </xdr:to>
    <xdr:sp macro="" textlink="">
      <xdr:nvSpPr>
        <xdr:cNvPr id="378" name="円/楕円 377"/>
        <xdr:cNvSpPr/>
      </xdr:nvSpPr>
      <xdr:spPr>
        <a:xfrm>
          <a:off x="0" y="98705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19187</xdr:rowOff>
    </xdr:from>
    <xdr:ext cx="534377" cy="259045"/>
    <xdr:sp macro="" textlink="">
      <xdr:nvSpPr>
        <xdr:cNvPr id="379" name="テキスト ボックス 378"/>
        <xdr:cNvSpPr txBox="1"/>
      </xdr:nvSpPr>
      <xdr:spPr>
        <a:xfrm>
          <a:off x="0" y="996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154622</xdr:rowOff>
    </xdr:from>
    <xdr:to>
      <xdr:col>10</xdr:col>
      <xdr:colOff>155575</xdr:colOff>
      <xdr:row>57</xdr:row>
      <xdr:rowOff>84772</xdr:rowOff>
    </xdr:to>
    <xdr:sp macro="" textlink="">
      <xdr:nvSpPr>
        <xdr:cNvPr id="380" name="円/楕円 379"/>
        <xdr:cNvSpPr/>
      </xdr:nvSpPr>
      <xdr:spPr>
        <a:xfrm>
          <a:off x="0" y="975582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75899</xdr:rowOff>
    </xdr:from>
    <xdr:ext cx="534377" cy="259045"/>
    <xdr:sp macro="" textlink="">
      <xdr:nvSpPr>
        <xdr:cNvPr id="381" name="テキスト ボックス 380"/>
        <xdr:cNvSpPr txBox="1"/>
      </xdr:nvSpPr>
      <xdr:spPr>
        <a:xfrm>
          <a:off x="0"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0" y="1358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0"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0" y="1320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0"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0" y="1282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0"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0" y="1244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0"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0" y="1206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0"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0" y="1168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5" name="直線コネクタ 404"/>
        <xdr:cNvCxnSpPr/>
      </xdr:nvCxnSpPr>
      <xdr:spPr>
        <a:xfrm flipV="1">
          <a:off x="0" y="12008193"/>
          <a:ext cx="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6" name="普通建設事業費 （ うち新規整備　）最小値テキスト"/>
        <xdr:cNvSpPr txBox="1"/>
      </xdr:nvSpPr>
      <xdr:spPr>
        <a:xfrm>
          <a:off x="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7" name="直線コネクタ 406"/>
        <xdr:cNvCxnSpPr/>
      </xdr:nvCxnSpPr>
      <xdr:spPr>
        <a:xfrm>
          <a:off x="0" y="1353908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8" name="普通建設事業費 （ うち新規整備　）最大値テキスト"/>
        <xdr:cNvSpPr txBox="1"/>
      </xdr:nvSpPr>
      <xdr:spPr>
        <a:xfrm>
          <a:off x="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9" name="直線コネクタ 408"/>
        <xdr:cNvCxnSpPr/>
      </xdr:nvCxnSpPr>
      <xdr:spPr>
        <a:xfrm>
          <a:off x="0" y="1200819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75311</xdr:rowOff>
    </xdr:from>
    <xdr:to>
      <xdr:col>15</xdr:col>
      <xdr:colOff>180975</xdr:colOff>
      <xdr:row>76</xdr:row>
      <xdr:rowOff>59232</xdr:rowOff>
    </xdr:to>
    <xdr:cxnSp macro="">
      <xdr:nvCxnSpPr>
        <xdr:cNvPr id="410" name="直線コネクタ 409"/>
        <xdr:cNvCxnSpPr/>
      </xdr:nvCxnSpPr>
      <xdr:spPr>
        <a:xfrm flipV="1">
          <a:off x="0" y="12934061"/>
          <a:ext cx="0" cy="1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11" name="普通建設事業費 （ うち新規整備　）平均値テキスト"/>
        <xdr:cNvSpPr txBox="1"/>
      </xdr:nvSpPr>
      <xdr:spPr>
        <a:xfrm>
          <a:off x="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2" name="フローチャート : 判断 411"/>
        <xdr:cNvSpPr/>
      </xdr:nvSpPr>
      <xdr:spPr>
        <a:xfrm>
          <a:off x="0" y="129247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3" name="フローチャート : 判断 412"/>
        <xdr:cNvSpPr/>
      </xdr:nvSpPr>
      <xdr:spPr>
        <a:xfrm>
          <a:off x="0" y="127281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4" name="テキスト ボックス 413"/>
        <xdr:cNvSpPr txBox="1"/>
      </xdr:nvSpPr>
      <xdr:spPr>
        <a:xfrm>
          <a:off x="0"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24511</xdr:rowOff>
    </xdr:from>
    <xdr:to>
      <xdr:col>15</xdr:col>
      <xdr:colOff>231775</xdr:colOff>
      <xdr:row>75</xdr:row>
      <xdr:rowOff>126111</xdr:rowOff>
    </xdr:to>
    <xdr:sp macro="" textlink="">
      <xdr:nvSpPr>
        <xdr:cNvPr id="420" name="円/楕円 419"/>
        <xdr:cNvSpPr/>
      </xdr:nvSpPr>
      <xdr:spPr>
        <a:xfrm>
          <a:off x="0" y="128832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47388</xdr:rowOff>
    </xdr:from>
    <xdr:ext cx="534377" cy="259045"/>
    <xdr:sp macro="" textlink="">
      <xdr:nvSpPr>
        <xdr:cNvPr id="421" name="普通建設事業費 （ うち新規整備　）該当値テキスト"/>
        <xdr:cNvSpPr txBox="1"/>
      </xdr:nvSpPr>
      <xdr:spPr>
        <a:xfrm>
          <a:off x="0" y="127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8432</xdr:rowOff>
    </xdr:from>
    <xdr:to>
      <xdr:col>14</xdr:col>
      <xdr:colOff>79375</xdr:colOff>
      <xdr:row>76</xdr:row>
      <xdr:rowOff>110032</xdr:rowOff>
    </xdr:to>
    <xdr:sp macro="" textlink="">
      <xdr:nvSpPr>
        <xdr:cNvPr id="422" name="円/楕円 421"/>
        <xdr:cNvSpPr/>
      </xdr:nvSpPr>
      <xdr:spPr>
        <a:xfrm>
          <a:off x="0" y="1303863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101159</xdr:rowOff>
    </xdr:from>
    <xdr:ext cx="534377" cy="259045"/>
    <xdr:sp macro="" textlink="">
      <xdr:nvSpPr>
        <xdr:cNvPr id="423" name="テキスト ボックス 422"/>
        <xdr:cNvSpPr txBox="1"/>
      </xdr:nvSpPr>
      <xdr:spPr>
        <a:xfrm>
          <a:off x="0" y="131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0" y="16941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0"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0" y="16484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0"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0" y="16027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0"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0" y="15570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0"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0"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0" y="15113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5" name="直線コネクタ 444"/>
        <xdr:cNvCxnSpPr/>
      </xdr:nvCxnSpPr>
      <xdr:spPr>
        <a:xfrm flipV="1">
          <a:off x="0" y="15532458"/>
          <a:ext cx="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6" name="普通建設事業費 （ うち更新整備　）最小値テキスト"/>
        <xdr:cNvSpPr txBox="1"/>
      </xdr:nvSpPr>
      <xdr:spPr>
        <a:xfrm>
          <a:off x="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7" name="直線コネクタ 446"/>
        <xdr:cNvCxnSpPr/>
      </xdr:nvCxnSpPr>
      <xdr:spPr>
        <a:xfrm>
          <a:off x="0" y="1682786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8" name="普通建設事業費 （ うち更新整備　）最大値テキスト"/>
        <xdr:cNvSpPr txBox="1"/>
      </xdr:nvSpPr>
      <xdr:spPr>
        <a:xfrm>
          <a:off x="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9" name="直線コネクタ 448"/>
        <xdr:cNvCxnSpPr/>
      </xdr:nvCxnSpPr>
      <xdr:spPr>
        <a:xfrm>
          <a:off x="0" y="1553245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25766</xdr:rowOff>
    </xdr:from>
    <xdr:to>
      <xdr:col>15</xdr:col>
      <xdr:colOff>180975</xdr:colOff>
      <xdr:row>98</xdr:row>
      <xdr:rowOff>58524</xdr:rowOff>
    </xdr:to>
    <xdr:cxnSp macro="">
      <xdr:nvCxnSpPr>
        <xdr:cNvPr id="450" name="直線コネクタ 449"/>
        <xdr:cNvCxnSpPr/>
      </xdr:nvCxnSpPr>
      <xdr:spPr>
        <a:xfrm flipV="1">
          <a:off x="0" y="16827866"/>
          <a:ext cx="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51" name="普通建設事業費 （ うち更新整備　）平均値テキスト"/>
        <xdr:cNvSpPr txBox="1"/>
      </xdr:nvSpPr>
      <xdr:spPr>
        <a:xfrm>
          <a:off x="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2" name="フローチャート : 判断 451"/>
        <xdr:cNvSpPr/>
      </xdr:nvSpPr>
      <xdr:spPr>
        <a:xfrm>
          <a:off x="0" y="164177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0" y="1640252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0"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146416</xdr:rowOff>
    </xdr:from>
    <xdr:to>
      <xdr:col>15</xdr:col>
      <xdr:colOff>231775</xdr:colOff>
      <xdr:row>98</xdr:row>
      <xdr:rowOff>76566</xdr:rowOff>
    </xdr:to>
    <xdr:sp macro="" textlink="">
      <xdr:nvSpPr>
        <xdr:cNvPr id="460" name="円/楕円 459"/>
        <xdr:cNvSpPr/>
      </xdr:nvSpPr>
      <xdr:spPr>
        <a:xfrm>
          <a:off x="0" y="167770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61343</xdr:rowOff>
    </xdr:from>
    <xdr:ext cx="469744" cy="259045"/>
    <xdr:sp macro="" textlink="">
      <xdr:nvSpPr>
        <xdr:cNvPr id="461" name="普通建設事業費 （ うち更新整備　）該当値テキスト"/>
        <xdr:cNvSpPr txBox="1"/>
      </xdr:nvSpPr>
      <xdr:spPr>
        <a:xfrm>
          <a:off x="0" y="1669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7724</xdr:rowOff>
    </xdr:from>
    <xdr:to>
      <xdr:col>14</xdr:col>
      <xdr:colOff>79375</xdr:colOff>
      <xdr:row>98</xdr:row>
      <xdr:rowOff>109324</xdr:rowOff>
    </xdr:to>
    <xdr:sp macro="" textlink="">
      <xdr:nvSpPr>
        <xdr:cNvPr id="462" name="円/楕円 461"/>
        <xdr:cNvSpPr/>
      </xdr:nvSpPr>
      <xdr:spPr>
        <a:xfrm>
          <a:off x="0" y="1680982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100451</xdr:rowOff>
    </xdr:from>
    <xdr:ext cx="469744" cy="259045"/>
    <xdr:sp macro="" textlink="">
      <xdr:nvSpPr>
        <xdr:cNvPr id="463" name="テキスト ボックス 462"/>
        <xdr:cNvSpPr txBox="1"/>
      </xdr:nvSpPr>
      <xdr:spPr>
        <a:xfrm>
          <a:off x="0" y="1690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0" y="6540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0"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7" name="テキスト ボックス 476"/>
        <xdr:cNvSpPr txBox="1"/>
      </xdr:nvSpPr>
      <xdr:spPr>
        <a:xfrm>
          <a:off x="0"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0" y="5397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9" name="テキスト ボックス 478"/>
        <xdr:cNvSpPr txBox="1"/>
      </xdr:nvSpPr>
      <xdr:spPr>
        <a:xfrm>
          <a:off x="0"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1" name="テキスト ボックス 480"/>
        <xdr:cNvSpPr txBox="1"/>
      </xdr:nvSpPr>
      <xdr:spPr>
        <a:xfrm>
          <a:off x="0"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0" y="4826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3" name="直線コネクタ 482"/>
        <xdr:cNvCxnSpPr/>
      </xdr:nvCxnSpPr>
      <xdr:spPr>
        <a:xfrm flipV="1">
          <a:off x="0" y="5312918"/>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4" name="災害復旧事業費最小値テキスト"/>
        <xdr:cNvSpPr txBox="1"/>
      </xdr:nvSpPr>
      <xdr:spPr>
        <a:xfrm>
          <a:off x="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0" y="65405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6" name="災害復旧事業費最大値テキスト"/>
        <xdr:cNvSpPr txBox="1"/>
      </xdr:nvSpPr>
      <xdr:spPr>
        <a:xfrm>
          <a:off x="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7" name="直線コネクタ 486"/>
        <xdr:cNvCxnSpPr/>
      </xdr:nvCxnSpPr>
      <xdr:spPr>
        <a:xfrm>
          <a:off x="0" y="531291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136842</xdr:rowOff>
    </xdr:from>
    <xdr:to>
      <xdr:col>23</xdr:col>
      <xdr:colOff>517525</xdr:colOff>
      <xdr:row>35</xdr:row>
      <xdr:rowOff>36259</xdr:rowOff>
    </xdr:to>
    <xdr:cxnSp macro="">
      <xdr:nvCxnSpPr>
        <xdr:cNvPr id="488" name="直線コネクタ 487"/>
        <xdr:cNvCxnSpPr/>
      </xdr:nvCxnSpPr>
      <xdr:spPr>
        <a:xfrm>
          <a:off x="0" y="5966142"/>
          <a:ext cx="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9034</xdr:rowOff>
    </xdr:from>
    <xdr:ext cx="378565" cy="259045"/>
    <xdr:sp macro="" textlink="">
      <xdr:nvSpPr>
        <xdr:cNvPr id="489" name="災害復旧事業費平均値テキスト"/>
        <xdr:cNvSpPr txBox="1"/>
      </xdr:nvSpPr>
      <xdr:spPr>
        <a:xfrm>
          <a:off x="0" y="6181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90" name="フローチャート : 判断 489"/>
        <xdr:cNvSpPr/>
      </xdr:nvSpPr>
      <xdr:spPr>
        <a:xfrm>
          <a:off x="0" y="620280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136842</xdr:rowOff>
    </xdr:from>
    <xdr:to>
      <xdr:col>22</xdr:col>
      <xdr:colOff>365125</xdr:colOff>
      <xdr:row>37</xdr:row>
      <xdr:rowOff>96838</xdr:rowOff>
    </xdr:to>
    <xdr:cxnSp macro="">
      <xdr:nvCxnSpPr>
        <xdr:cNvPr id="491" name="直線コネクタ 490"/>
        <xdr:cNvCxnSpPr/>
      </xdr:nvCxnSpPr>
      <xdr:spPr>
        <a:xfrm flipV="1">
          <a:off x="0" y="5966142"/>
          <a:ext cx="0" cy="4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2" name="フローチャート : 判断 491"/>
        <xdr:cNvSpPr/>
      </xdr:nvSpPr>
      <xdr:spPr>
        <a:xfrm>
          <a:off x="0" y="609707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17606</xdr:rowOff>
    </xdr:from>
    <xdr:ext cx="378565" cy="259045"/>
    <xdr:sp macro="" textlink="">
      <xdr:nvSpPr>
        <xdr:cNvPr id="493" name="テキスト ボックス 492"/>
        <xdr:cNvSpPr txBox="1"/>
      </xdr:nvSpPr>
      <xdr:spPr>
        <a:xfrm>
          <a:off x="0" y="618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127127</xdr:rowOff>
    </xdr:from>
    <xdr:to>
      <xdr:col>21</xdr:col>
      <xdr:colOff>161925</xdr:colOff>
      <xdr:row>37</xdr:row>
      <xdr:rowOff>96838</xdr:rowOff>
    </xdr:to>
    <xdr:cxnSp macro="">
      <xdr:nvCxnSpPr>
        <xdr:cNvPr id="494" name="直線コネクタ 493"/>
        <xdr:cNvCxnSpPr/>
      </xdr:nvCxnSpPr>
      <xdr:spPr>
        <a:xfrm>
          <a:off x="0" y="6127877"/>
          <a:ext cx="0" cy="3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5" name="フローチャート : 判断 494"/>
        <xdr:cNvSpPr/>
      </xdr:nvSpPr>
      <xdr:spPr>
        <a:xfrm>
          <a:off x="0" y="60862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6" name="テキスト ボックス 495"/>
        <xdr:cNvSpPr txBox="1"/>
      </xdr:nvSpPr>
      <xdr:spPr>
        <a:xfrm>
          <a:off x="0"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127127</xdr:rowOff>
    </xdr:from>
    <xdr:to>
      <xdr:col>19</xdr:col>
      <xdr:colOff>644525</xdr:colOff>
      <xdr:row>35</xdr:row>
      <xdr:rowOff>154559</xdr:rowOff>
    </xdr:to>
    <xdr:cxnSp macro="">
      <xdr:nvCxnSpPr>
        <xdr:cNvPr id="497" name="直線コネクタ 496"/>
        <xdr:cNvCxnSpPr/>
      </xdr:nvCxnSpPr>
      <xdr:spPr>
        <a:xfrm flipV="1">
          <a:off x="0" y="6127877"/>
          <a:ext cx="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8" name="フローチャート : 判断 497"/>
        <xdr:cNvSpPr/>
      </xdr:nvSpPr>
      <xdr:spPr>
        <a:xfrm>
          <a:off x="0" y="58004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9" name="テキスト ボックス 498"/>
        <xdr:cNvSpPr txBox="1"/>
      </xdr:nvSpPr>
      <xdr:spPr>
        <a:xfrm>
          <a:off x="0"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500" name="フローチャート : 判断 499"/>
        <xdr:cNvSpPr/>
      </xdr:nvSpPr>
      <xdr:spPr>
        <a:xfrm>
          <a:off x="0" y="576503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501" name="テキスト ボックス 500"/>
        <xdr:cNvSpPr txBox="1"/>
      </xdr:nvSpPr>
      <xdr:spPr>
        <a:xfrm>
          <a:off x="0"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156909</xdr:rowOff>
    </xdr:from>
    <xdr:to>
      <xdr:col>23</xdr:col>
      <xdr:colOff>568325</xdr:colOff>
      <xdr:row>35</xdr:row>
      <xdr:rowOff>87059</xdr:rowOff>
    </xdr:to>
    <xdr:sp macro="" textlink="">
      <xdr:nvSpPr>
        <xdr:cNvPr id="507" name="円/楕円 506"/>
        <xdr:cNvSpPr/>
      </xdr:nvSpPr>
      <xdr:spPr>
        <a:xfrm>
          <a:off x="0" y="598620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8336</xdr:rowOff>
    </xdr:from>
    <xdr:ext cx="378565" cy="259045"/>
    <xdr:sp macro="" textlink="">
      <xdr:nvSpPr>
        <xdr:cNvPr id="508" name="災害復旧事業費該当値テキスト"/>
        <xdr:cNvSpPr txBox="1"/>
      </xdr:nvSpPr>
      <xdr:spPr>
        <a:xfrm>
          <a:off x="0" y="583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86042</xdr:rowOff>
    </xdr:from>
    <xdr:to>
      <xdr:col>22</xdr:col>
      <xdr:colOff>415925</xdr:colOff>
      <xdr:row>35</xdr:row>
      <xdr:rowOff>16192</xdr:rowOff>
    </xdr:to>
    <xdr:sp macro="" textlink="">
      <xdr:nvSpPr>
        <xdr:cNvPr id="509" name="円/楕円 508"/>
        <xdr:cNvSpPr/>
      </xdr:nvSpPr>
      <xdr:spPr>
        <a:xfrm>
          <a:off x="0" y="591534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32719</xdr:rowOff>
    </xdr:from>
    <xdr:ext cx="469744" cy="259045"/>
    <xdr:sp macro="" textlink="">
      <xdr:nvSpPr>
        <xdr:cNvPr id="510" name="テキスト ボックス 509"/>
        <xdr:cNvSpPr txBox="1"/>
      </xdr:nvSpPr>
      <xdr:spPr>
        <a:xfrm>
          <a:off x="0" y="569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46038</xdr:rowOff>
    </xdr:from>
    <xdr:to>
      <xdr:col>21</xdr:col>
      <xdr:colOff>212725</xdr:colOff>
      <xdr:row>37</xdr:row>
      <xdr:rowOff>147638</xdr:rowOff>
    </xdr:to>
    <xdr:sp macro="" textlink="">
      <xdr:nvSpPr>
        <xdr:cNvPr id="511" name="円/楕円 510"/>
        <xdr:cNvSpPr/>
      </xdr:nvSpPr>
      <xdr:spPr>
        <a:xfrm>
          <a:off x="0" y="638968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138765</xdr:rowOff>
    </xdr:from>
    <xdr:ext cx="378565" cy="259045"/>
    <xdr:sp macro="" textlink="">
      <xdr:nvSpPr>
        <xdr:cNvPr id="512" name="テキスト ボックス 511"/>
        <xdr:cNvSpPr txBox="1"/>
      </xdr:nvSpPr>
      <xdr:spPr>
        <a:xfrm>
          <a:off x="0" y="648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76327</xdr:rowOff>
    </xdr:from>
    <xdr:to>
      <xdr:col>20</xdr:col>
      <xdr:colOff>9525</xdr:colOff>
      <xdr:row>36</xdr:row>
      <xdr:rowOff>6477</xdr:rowOff>
    </xdr:to>
    <xdr:sp macro="" textlink="">
      <xdr:nvSpPr>
        <xdr:cNvPr id="513" name="円/楕円 512"/>
        <xdr:cNvSpPr/>
      </xdr:nvSpPr>
      <xdr:spPr>
        <a:xfrm>
          <a:off x="0" y="607707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35</xdr:row>
      <xdr:rowOff>169054</xdr:rowOff>
    </xdr:from>
    <xdr:ext cx="378565" cy="259045"/>
    <xdr:sp macro="" textlink="">
      <xdr:nvSpPr>
        <xdr:cNvPr id="514" name="テキスト ボックス 513"/>
        <xdr:cNvSpPr txBox="1"/>
      </xdr:nvSpPr>
      <xdr:spPr>
        <a:xfrm>
          <a:off x="0" y="616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103759</xdr:rowOff>
    </xdr:from>
    <xdr:to>
      <xdr:col>18</xdr:col>
      <xdr:colOff>492125</xdr:colOff>
      <xdr:row>36</xdr:row>
      <xdr:rowOff>33909</xdr:rowOff>
    </xdr:to>
    <xdr:sp macro="" textlink="">
      <xdr:nvSpPr>
        <xdr:cNvPr id="515" name="円/楕円 514"/>
        <xdr:cNvSpPr/>
      </xdr:nvSpPr>
      <xdr:spPr>
        <a:xfrm>
          <a:off x="0" y="610450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25036</xdr:rowOff>
    </xdr:from>
    <xdr:ext cx="378565" cy="259045"/>
    <xdr:sp macro="" textlink="">
      <xdr:nvSpPr>
        <xdr:cNvPr id="516" name="テキスト ボックス 515"/>
        <xdr:cNvSpPr txBox="1"/>
      </xdr:nvSpPr>
      <xdr:spPr>
        <a:xfrm>
          <a:off x="0" y="619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0" y="939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0"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0"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0" y="8255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0" y="939800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0" y="9398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0" y="9398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6" name="直線コネクタ 575"/>
        <xdr:cNvCxnSpPr/>
      </xdr:nvCxnSpPr>
      <xdr:spPr>
        <a:xfrm>
          <a:off x="0" y="1351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7" name="テキスト ボックス 576"/>
        <xdr:cNvSpPr txBox="1"/>
      </xdr:nvSpPr>
      <xdr:spPr>
        <a:xfrm>
          <a:off x="0"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8" name="直線コネクタ 577"/>
        <xdr:cNvCxnSpPr/>
      </xdr:nvCxnSpPr>
      <xdr:spPr>
        <a:xfrm>
          <a:off x="0" y="1305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9" name="テキスト ボックス 578"/>
        <xdr:cNvSpPr txBox="1"/>
      </xdr:nvSpPr>
      <xdr:spPr>
        <a:xfrm>
          <a:off x="0"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0" name="直線コネクタ 579"/>
        <xdr:cNvCxnSpPr/>
      </xdr:nvCxnSpPr>
      <xdr:spPr>
        <a:xfrm>
          <a:off x="0" y="1259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1" name="テキスト ボックス 580"/>
        <xdr:cNvSpPr txBox="1"/>
      </xdr:nvSpPr>
      <xdr:spPr>
        <a:xfrm>
          <a:off x="0"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2" name="直線コネクタ 581"/>
        <xdr:cNvCxnSpPr/>
      </xdr:nvCxnSpPr>
      <xdr:spPr>
        <a:xfrm>
          <a:off x="0" y="1214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3" name="テキスト ボックス 582"/>
        <xdr:cNvSpPr txBox="1"/>
      </xdr:nvSpPr>
      <xdr:spPr>
        <a:xfrm>
          <a:off x="0"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5" name="テキスト ボックス 584"/>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0" y="1168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7" name="直線コネクタ 586"/>
        <xdr:cNvCxnSpPr/>
      </xdr:nvCxnSpPr>
      <xdr:spPr>
        <a:xfrm flipV="1">
          <a:off x="0" y="12049806"/>
          <a:ext cx="0"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8" name="公債費最小値テキスト"/>
        <xdr:cNvSpPr txBox="1"/>
      </xdr:nvSpPr>
      <xdr:spPr>
        <a:xfrm>
          <a:off x="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9" name="直線コネクタ 588"/>
        <xdr:cNvCxnSpPr/>
      </xdr:nvCxnSpPr>
      <xdr:spPr>
        <a:xfrm>
          <a:off x="0" y="132336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0" name="公債費最大値テキスト"/>
        <xdr:cNvSpPr txBox="1"/>
      </xdr:nvSpPr>
      <xdr:spPr>
        <a:xfrm>
          <a:off x="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1" name="直線コネクタ 590"/>
        <xdr:cNvCxnSpPr/>
      </xdr:nvCxnSpPr>
      <xdr:spPr>
        <a:xfrm>
          <a:off x="0" y="1204980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116542</xdr:rowOff>
    </xdr:from>
    <xdr:to>
      <xdr:col>23</xdr:col>
      <xdr:colOff>517525</xdr:colOff>
      <xdr:row>73</xdr:row>
      <xdr:rowOff>153942</xdr:rowOff>
    </xdr:to>
    <xdr:cxnSp macro="">
      <xdr:nvCxnSpPr>
        <xdr:cNvPr id="592" name="直線コネクタ 591"/>
        <xdr:cNvCxnSpPr/>
      </xdr:nvCxnSpPr>
      <xdr:spPr>
        <a:xfrm>
          <a:off x="0" y="12632392"/>
          <a:ext cx="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3" name="公債費平均値テキスト"/>
        <xdr:cNvSpPr txBox="1"/>
      </xdr:nvSpPr>
      <xdr:spPr>
        <a:xfrm>
          <a:off x="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4" name="フローチャート : 判断 593"/>
        <xdr:cNvSpPr/>
      </xdr:nvSpPr>
      <xdr:spPr>
        <a:xfrm>
          <a:off x="0" y="126398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106507</xdr:rowOff>
    </xdr:from>
    <xdr:to>
      <xdr:col>22</xdr:col>
      <xdr:colOff>365125</xdr:colOff>
      <xdr:row>73</xdr:row>
      <xdr:rowOff>116542</xdr:rowOff>
    </xdr:to>
    <xdr:cxnSp macro="">
      <xdr:nvCxnSpPr>
        <xdr:cNvPr id="595" name="直線コネクタ 594"/>
        <xdr:cNvCxnSpPr/>
      </xdr:nvCxnSpPr>
      <xdr:spPr>
        <a:xfrm>
          <a:off x="0" y="12622357"/>
          <a:ext cx="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6" name="フローチャート : 判断 595"/>
        <xdr:cNvSpPr/>
      </xdr:nvSpPr>
      <xdr:spPr>
        <a:xfrm>
          <a:off x="0" y="125810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7" name="テキスト ボックス 596"/>
        <xdr:cNvSpPr txBox="1"/>
      </xdr:nvSpPr>
      <xdr:spPr>
        <a:xfrm>
          <a:off x="0"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70800</xdr:rowOff>
    </xdr:from>
    <xdr:to>
      <xdr:col>21</xdr:col>
      <xdr:colOff>161925</xdr:colOff>
      <xdr:row>73</xdr:row>
      <xdr:rowOff>106507</xdr:rowOff>
    </xdr:to>
    <xdr:cxnSp macro="">
      <xdr:nvCxnSpPr>
        <xdr:cNvPr id="598" name="直線コネクタ 597"/>
        <xdr:cNvCxnSpPr/>
      </xdr:nvCxnSpPr>
      <xdr:spPr>
        <a:xfrm>
          <a:off x="0" y="12586650"/>
          <a:ext cx="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9" name="フローチャート : 判断 598"/>
        <xdr:cNvSpPr/>
      </xdr:nvSpPr>
      <xdr:spPr>
        <a:xfrm>
          <a:off x="0" y="125684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600" name="テキスト ボックス 599"/>
        <xdr:cNvSpPr txBox="1"/>
      </xdr:nvSpPr>
      <xdr:spPr>
        <a:xfrm>
          <a:off x="0"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43483</xdr:rowOff>
    </xdr:from>
    <xdr:to>
      <xdr:col>19</xdr:col>
      <xdr:colOff>644525</xdr:colOff>
      <xdr:row>73</xdr:row>
      <xdr:rowOff>70800</xdr:rowOff>
    </xdr:to>
    <xdr:cxnSp macro="">
      <xdr:nvCxnSpPr>
        <xdr:cNvPr id="601" name="直線コネクタ 600"/>
        <xdr:cNvCxnSpPr/>
      </xdr:nvCxnSpPr>
      <xdr:spPr>
        <a:xfrm>
          <a:off x="0" y="12559333"/>
          <a:ext cx="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2" name="フローチャート : 判断 601"/>
        <xdr:cNvSpPr/>
      </xdr:nvSpPr>
      <xdr:spPr>
        <a:xfrm>
          <a:off x="0" y="125733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150217</xdr:rowOff>
    </xdr:from>
    <xdr:ext cx="534377" cy="259045"/>
    <xdr:sp macro="" textlink="">
      <xdr:nvSpPr>
        <xdr:cNvPr id="603" name="テキスト ボックス 602"/>
        <xdr:cNvSpPr txBox="1"/>
      </xdr:nvSpPr>
      <xdr:spPr>
        <a:xfrm>
          <a:off x="0" y="126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4" name="フローチャート : 判断 603"/>
        <xdr:cNvSpPr/>
      </xdr:nvSpPr>
      <xdr:spPr>
        <a:xfrm>
          <a:off x="0" y="1254860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125483</xdr:rowOff>
    </xdr:from>
    <xdr:ext cx="534377" cy="259045"/>
    <xdr:sp macro="" textlink="">
      <xdr:nvSpPr>
        <xdr:cNvPr id="605" name="テキスト ボックス 604"/>
        <xdr:cNvSpPr txBox="1"/>
      </xdr:nvSpPr>
      <xdr:spPr>
        <a:xfrm>
          <a:off x="0" y="126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103142</xdr:rowOff>
    </xdr:from>
    <xdr:to>
      <xdr:col>23</xdr:col>
      <xdr:colOff>568325</xdr:colOff>
      <xdr:row>74</xdr:row>
      <xdr:rowOff>33292</xdr:rowOff>
    </xdr:to>
    <xdr:sp macro="" textlink="">
      <xdr:nvSpPr>
        <xdr:cNvPr id="611" name="円/楕円 610"/>
        <xdr:cNvSpPr/>
      </xdr:nvSpPr>
      <xdr:spPr>
        <a:xfrm>
          <a:off x="0" y="126189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126019</xdr:rowOff>
    </xdr:from>
    <xdr:ext cx="534377" cy="259045"/>
    <xdr:sp macro="" textlink="">
      <xdr:nvSpPr>
        <xdr:cNvPr id="612" name="公債費該当値テキスト"/>
        <xdr:cNvSpPr txBox="1"/>
      </xdr:nvSpPr>
      <xdr:spPr>
        <a:xfrm>
          <a:off x="0" y="124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36,877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65742</xdr:rowOff>
    </xdr:from>
    <xdr:to>
      <xdr:col>22</xdr:col>
      <xdr:colOff>415925</xdr:colOff>
      <xdr:row>73</xdr:row>
      <xdr:rowOff>167342</xdr:rowOff>
    </xdr:to>
    <xdr:sp macro="" textlink="">
      <xdr:nvSpPr>
        <xdr:cNvPr id="613" name="円/楕円 612"/>
        <xdr:cNvSpPr/>
      </xdr:nvSpPr>
      <xdr:spPr>
        <a:xfrm>
          <a:off x="0" y="125815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158469</xdr:rowOff>
    </xdr:from>
    <xdr:ext cx="534377" cy="259045"/>
    <xdr:sp macro="" textlink="">
      <xdr:nvSpPr>
        <xdr:cNvPr id="614" name="テキスト ボックス 613"/>
        <xdr:cNvSpPr txBox="1"/>
      </xdr:nvSpPr>
      <xdr:spPr>
        <a:xfrm>
          <a:off x="0" y="126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55707</xdr:rowOff>
    </xdr:from>
    <xdr:to>
      <xdr:col>21</xdr:col>
      <xdr:colOff>212725</xdr:colOff>
      <xdr:row>73</xdr:row>
      <xdr:rowOff>157307</xdr:rowOff>
    </xdr:to>
    <xdr:sp macro="" textlink="">
      <xdr:nvSpPr>
        <xdr:cNvPr id="615" name="円/楕円 614"/>
        <xdr:cNvSpPr/>
      </xdr:nvSpPr>
      <xdr:spPr>
        <a:xfrm>
          <a:off x="0" y="125715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148434</xdr:rowOff>
    </xdr:from>
    <xdr:ext cx="534377" cy="259045"/>
    <xdr:sp macro="" textlink="">
      <xdr:nvSpPr>
        <xdr:cNvPr id="616" name="テキスト ボックス 615"/>
        <xdr:cNvSpPr txBox="1"/>
      </xdr:nvSpPr>
      <xdr:spPr>
        <a:xfrm>
          <a:off x="0" y="126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20000</xdr:rowOff>
    </xdr:from>
    <xdr:to>
      <xdr:col>20</xdr:col>
      <xdr:colOff>9525</xdr:colOff>
      <xdr:row>73</xdr:row>
      <xdr:rowOff>121600</xdr:rowOff>
    </xdr:to>
    <xdr:sp macro="" textlink="">
      <xdr:nvSpPr>
        <xdr:cNvPr id="617" name="円/楕円 616"/>
        <xdr:cNvSpPr/>
      </xdr:nvSpPr>
      <xdr:spPr>
        <a:xfrm>
          <a:off x="0" y="125358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138127</xdr:rowOff>
    </xdr:from>
    <xdr:ext cx="534377" cy="259045"/>
    <xdr:sp macro="" textlink="">
      <xdr:nvSpPr>
        <xdr:cNvPr id="618" name="テキスト ボックス 617"/>
        <xdr:cNvSpPr txBox="1"/>
      </xdr:nvSpPr>
      <xdr:spPr>
        <a:xfrm>
          <a:off x="0" y="1231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164133</xdr:rowOff>
    </xdr:from>
    <xdr:to>
      <xdr:col>18</xdr:col>
      <xdr:colOff>492125</xdr:colOff>
      <xdr:row>73</xdr:row>
      <xdr:rowOff>94283</xdr:rowOff>
    </xdr:to>
    <xdr:sp macro="" textlink="">
      <xdr:nvSpPr>
        <xdr:cNvPr id="619" name="円/楕円 618"/>
        <xdr:cNvSpPr/>
      </xdr:nvSpPr>
      <xdr:spPr>
        <a:xfrm>
          <a:off x="0" y="1250853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110810</xdr:rowOff>
    </xdr:from>
    <xdr:ext cx="534377" cy="259045"/>
    <xdr:sp macro="" textlink="">
      <xdr:nvSpPr>
        <xdr:cNvPr id="620" name="テキスト ボックス 619"/>
        <xdr:cNvSpPr txBox="1"/>
      </xdr:nvSpPr>
      <xdr:spPr>
        <a:xfrm>
          <a:off x="0" y="122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1" name="直線コネクタ 630"/>
        <xdr:cNvCxnSpPr/>
      </xdr:nvCxnSpPr>
      <xdr:spPr>
        <a:xfrm>
          <a:off x="0" y="1701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2" name="テキスト ボックス 631"/>
        <xdr:cNvSpPr txBox="1"/>
      </xdr:nvSpPr>
      <xdr:spPr>
        <a:xfrm>
          <a:off x="0"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3" name="直線コネクタ 632"/>
        <xdr:cNvCxnSpPr/>
      </xdr:nvCxnSpPr>
      <xdr:spPr>
        <a:xfrm>
          <a:off x="0" y="1663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4" name="テキスト ボックス 633"/>
        <xdr:cNvSpPr txBox="1"/>
      </xdr:nvSpPr>
      <xdr:spPr>
        <a:xfrm>
          <a:off x="0"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0" y="1625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6" name="テキスト ボックス 635"/>
        <xdr:cNvSpPr txBox="1"/>
      </xdr:nvSpPr>
      <xdr:spPr>
        <a:xfrm>
          <a:off x="0"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7" name="直線コネクタ 636"/>
        <xdr:cNvCxnSpPr/>
      </xdr:nvCxnSpPr>
      <xdr:spPr>
        <a:xfrm>
          <a:off x="0" y="1587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8" name="テキスト ボックス 637"/>
        <xdr:cNvSpPr txBox="1"/>
      </xdr:nvSpPr>
      <xdr:spPr>
        <a:xfrm>
          <a:off x="0"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9" name="直線コネクタ 638"/>
        <xdr:cNvCxnSpPr/>
      </xdr:nvCxnSpPr>
      <xdr:spPr>
        <a:xfrm>
          <a:off x="0" y="1549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0" name="テキスト ボックス 639"/>
        <xdr:cNvSpPr txBox="1"/>
      </xdr:nvSpPr>
      <xdr:spPr>
        <a:xfrm>
          <a:off x="0"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0"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0" y="15113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4" name="直線コネクタ 643"/>
        <xdr:cNvCxnSpPr/>
      </xdr:nvCxnSpPr>
      <xdr:spPr>
        <a:xfrm flipV="1">
          <a:off x="0" y="15750566"/>
          <a:ext cx="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5" name="積立金最小値テキスト"/>
        <xdr:cNvSpPr txBox="1"/>
      </xdr:nvSpPr>
      <xdr:spPr>
        <a:xfrm>
          <a:off x="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6" name="直線コネクタ 645"/>
        <xdr:cNvCxnSpPr/>
      </xdr:nvCxnSpPr>
      <xdr:spPr>
        <a:xfrm>
          <a:off x="0" y="1693520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7" name="積立金最大値テキスト"/>
        <xdr:cNvSpPr txBox="1"/>
      </xdr:nvSpPr>
      <xdr:spPr>
        <a:xfrm>
          <a:off x="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8" name="直線コネクタ 647"/>
        <xdr:cNvCxnSpPr/>
      </xdr:nvCxnSpPr>
      <xdr:spPr>
        <a:xfrm>
          <a:off x="0" y="1575056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81217</xdr:rowOff>
    </xdr:from>
    <xdr:to>
      <xdr:col>23</xdr:col>
      <xdr:colOff>517525</xdr:colOff>
      <xdr:row>98</xdr:row>
      <xdr:rowOff>99543</xdr:rowOff>
    </xdr:to>
    <xdr:cxnSp macro="">
      <xdr:nvCxnSpPr>
        <xdr:cNvPr id="649" name="直線コネクタ 648"/>
        <xdr:cNvCxnSpPr/>
      </xdr:nvCxnSpPr>
      <xdr:spPr>
        <a:xfrm>
          <a:off x="0" y="16711867"/>
          <a:ext cx="0" cy="1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0" name="積立金平均値テキスト"/>
        <xdr:cNvSpPr txBox="1"/>
      </xdr:nvSpPr>
      <xdr:spPr>
        <a:xfrm>
          <a:off x="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1" name="フローチャート : 判断 650"/>
        <xdr:cNvSpPr/>
      </xdr:nvSpPr>
      <xdr:spPr>
        <a:xfrm>
          <a:off x="0" y="165259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45783</xdr:rowOff>
    </xdr:from>
    <xdr:to>
      <xdr:col>22</xdr:col>
      <xdr:colOff>365125</xdr:colOff>
      <xdr:row>97</xdr:row>
      <xdr:rowOff>81217</xdr:rowOff>
    </xdr:to>
    <xdr:cxnSp macro="">
      <xdr:nvCxnSpPr>
        <xdr:cNvPr id="652" name="直線コネクタ 651"/>
        <xdr:cNvCxnSpPr/>
      </xdr:nvCxnSpPr>
      <xdr:spPr>
        <a:xfrm>
          <a:off x="0" y="16504983"/>
          <a:ext cx="0" cy="20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3" name="フローチャート : 判断 652"/>
        <xdr:cNvSpPr/>
      </xdr:nvSpPr>
      <xdr:spPr>
        <a:xfrm>
          <a:off x="0" y="1658033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4" name="テキスト ボックス 653"/>
        <xdr:cNvSpPr txBox="1"/>
      </xdr:nvSpPr>
      <xdr:spPr>
        <a:xfrm>
          <a:off x="0"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45783</xdr:rowOff>
    </xdr:from>
    <xdr:to>
      <xdr:col>21</xdr:col>
      <xdr:colOff>161925</xdr:colOff>
      <xdr:row>98</xdr:row>
      <xdr:rowOff>25857</xdr:rowOff>
    </xdr:to>
    <xdr:cxnSp macro="">
      <xdr:nvCxnSpPr>
        <xdr:cNvPr id="655" name="直線コネクタ 654"/>
        <xdr:cNvCxnSpPr/>
      </xdr:nvCxnSpPr>
      <xdr:spPr>
        <a:xfrm flipV="1">
          <a:off x="0" y="16504983"/>
          <a:ext cx="0" cy="3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6" name="フローチャート : 判断 655"/>
        <xdr:cNvSpPr/>
      </xdr:nvSpPr>
      <xdr:spPr>
        <a:xfrm>
          <a:off x="0" y="164936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7" name="テキスト ボックス 656"/>
        <xdr:cNvSpPr txBox="1"/>
      </xdr:nvSpPr>
      <xdr:spPr>
        <a:xfrm>
          <a:off x="0"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53747</xdr:rowOff>
    </xdr:from>
    <xdr:to>
      <xdr:col>19</xdr:col>
      <xdr:colOff>644525</xdr:colOff>
      <xdr:row>98</xdr:row>
      <xdr:rowOff>25857</xdr:rowOff>
    </xdr:to>
    <xdr:cxnSp macro="">
      <xdr:nvCxnSpPr>
        <xdr:cNvPr id="658" name="直線コネクタ 657"/>
        <xdr:cNvCxnSpPr/>
      </xdr:nvCxnSpPr>
      <xdr:spPr>
        <a:xfrm>
          <a:off x="0" y="16512947"/>
          <a:ext cx="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9" name="フローチャート : 判断 658"/>
        <xdr:cNvSpPr/>
      </xdr:nvSpPr>
      <xdr:spPr>
        <a:xfrm>
          <a:off x="0" y="1661241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60" name="テキスト ボックス 659"/>
        <xdr:cNvSpPr txBox="1"/>
      </xdr:nvSpPr>
      <xdr:spPr>
        <a:xfrm>
          <a:off x="0"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1" name="フローチャート : 判断 660"/>
        <xdr:cNvSpPr/>
      </xdr:nvSpPr>
      <xdr:spPr>
        <a:xfrm>
          <a:off x="0" y="165683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30408</xdr:rowOff>
    </xdr:from>
    <xdr:ext cx="534377" cy="259045"/>
    <xdr:sp macro="" textlink="">
      <xdr:nvSpPr>
        <xdr:cNvPr id="662" name="テキスト ボックス 661"/>
        <xdr:cNvSpPr txBox="1"/>
      </xdr:nvSpPr>
      <xdr:spPr>
        <a:xfrm>
          <a:off x="0"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48743</xdr:rowOff>
    </xdr:from>
    <xdr:to>
      <xdr:col>23</xdr:col>
      <xdr:colOff>568325</xdr:colOff>
      <xdr:row>98</xdr:row>
      <xdr:rowOff>150343</xdr:rowOff>
    </xdr:to>
    <xdr:sp macro="" textlink="">
      <xdr:nvSpPr>
        <xdr:cNvPr id="668" name="円/楕円 667"/>
        <xdr:cNvSpPr/>
      </xdr:nvSpPr>
      <xdr:spPr>
        <a:xfrm>
          <a:off x="0" y="168508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135120</xdr:rowOff>
    </xdr:from>
    <xdr:ext cx="469744" cy="259045"/>
    <xdr:sp macro="" textlink="">
      <xdr:nvSpPr>
        <xdr:cNvPr id="669" name="積立金該当値テキスト"/>
        <xdr:cNvSpPr txBox="1"/>
      </xdr:nvSpPr>
      <xdr:spPr>
        <a:xfrm>
          <a:off x="0" y="1676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30417</xdr:rowOff>
    </xdr:from>
    <xdr:to>
      <xdr:col>22</xdr:col>
      <xdr:colOff>415925</xdr:colOff>
      <xdr:row>97</xdr:row>
      <xdr:rowOff>132017</xdr:rowOff>
    </xdr:to>
    <xdr:sp macro="" textlink="">
      <xdr:nvSpPr>
        <xdr:cNvPr id="670" name="円/楕円 669"/>
        <xdr:cNvSpPr/>
      </xdr:nvSpPr>
      <xdr:spPr>
        <a:xfrm>
          <a:off x="0" y="1666106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123144</xdr:rowOff>
    </xdr:from>
    <xdr:ext cx="469744" cy="259045"/>
    <xdr:sp macro="" textlink="">
      <xdr:nvSpPr>
        <xdr:cNvPr id="671" name="テキスト ボックス 670"/>
        <xdr:cNvSpPr txBox="1"/>
      </xdr:nvSpPr>
      <xdr:spPr>
        <a:xfrm>
          <a:off x="0" y="1675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166433</xdr:rowOff>
    </xdr:from>
    <xdr:to>
      <xdr:col>21</xdr:col>
      <xdr:colOff>212725</xdr:colOff>
      <xdr:row>96</xdr:row>
      <xdr:rowOff>96583</xdr:rowOff>
    </xdr:to>
    <xdr:sp macro="" textlink="">
      <xdr:nvSpPr>
        <xdr:cNvPr id="672" name="円/楕円 671"/>
        <xdr:cNvSpPr/>
      </xdr:nvSpPr>
      <xdr:spPr>
        <a:xfrm>
          <a:off x="0" y="1645418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113110</xdr:rowOff>
    </xdr:from>
    <xdr:ext cx="534377" cy="259045"/>
    <xdr:sp macro="" textlink="">
      <xdr:nvSpPr>
        <xdr:cNvPr id="673" name="テキスト ボックス 672"/>
        <xdr:cNvSpPr txBox="1"/>
      </xdr:nvSpPr>
      <xdr:spPr>
        <a:xfrm>
          <a:off x="0" y="162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146507</xdr:rowOff>
    </xdr:from>
    <xdr:to>
      <xdr:col>20</xdr:col>
      <xdr:colOff>9525</xdr:colOff>
      <xdr:row>98</xdr:row>
      <xdr:rowOff>76657</xdr:rowOff>
    </xdr:to>
    <xdr:sp macro="" textlink="">
      <xdr:nvSpPr>
        <xdr:cNvPr id="674" name="円/楕円 673"/>
        <xdr:cNvSpPr/>
      </xdr:nvSpPr>
      <xdr:spPr>
        <a:xfrm>
          <a:off x="0" y="167771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67784</xdr:rowOff>
    </xdr:from>
    <xdr:ext cx="469744" cy="259045"/>
    <xdr:sp macro="" textlink="">
      <xdr:nvSpPr>
        <xdr:cNvPr id="675" name="テキスト ボックス 674"/>
        <xdr:cNvSpPr txBox="1"/>
      </xdr:nvSpPr>
      <xdr:spPr>
        <a:xfrm>
          <a:off x="0" y="1686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2947</xdr:rowOff>
    </xdr:from>
    <xdr:to>
      <xdr:col>18</xdr:col>
      <xdr:colOff>492125</xdr:colOff>
      <xdr:row>96</xdr:row>
      <xdr:rowOff>104547</xdr:rowOff>
    </xdr:to>
    <xdr:sp macro="" textlink="">
      <xdr:nvSpPr>
        <xdr:cNvPr id="676" name="円/楕円 675"/>
        <xdr:cNvSpPr/>
      </xdr:nvSpPr>
      <xdr:spPr>
        <a:xfrm>
          <a:off x="0" y="1646214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121074</xdr:rowOff>
    </xdr:from>
    <xdr:ext cx="534377" cy="259045"/>
    <xdr:sp macro="" textlink="">
      <xdr:nvSpPr>
        <xdr:cNvPr id="677" name="テキスト ボックス 676"/>
        <xdr:cNvSpPr txBox="1"/>
      </xdr:nvSpPr>
      <xdr:spPr>
        <a:xfrm>
          <a:off x="0" y="162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xdr:cNvSpPr/>
      </xdr:nvSpPr>
      <xdr:spPr>
        <a:xfrm>
          <a:off x="0" y="4343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xdr:cNvSpPr/>
      </xdr:nvSpPr>
      <xdr:spPr>
        <a:xfrm>
          <a:off x="0" y="4546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8" name="直線コネクタ 687"/>
        <xdr:cNvCxnSpPr/>
      </xdr:nvCxnSpPr>
      <xdr:spPr>
        <a:xfrm>
          <a:off x="0" y="6785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9" name="テキスト ボックス 688"/>
        <xdr:cNvSpPr txBox="1"/>
      </xdr:nvSpPr>
      <xdr:spPr>
        <a:xfrm>
          <a:off x="0"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0" name="直線コネクタ 689"/>
        <xdr:cNvCxnSpPr/>
      </xdr:nvCxnSpPr>
      <xdr:spPr>
        <a:xfrm>
          <a:off x="0" y="6458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1" name="テキスト ボックス 690"/>
        <xdr:cNvSpPr txBox="1"/>
      </xdr:nvSpPr>
      <xdr:spPr>
        <a:xfrm>
          <a:off x="0"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2" name="直線コネクタ 691"/>
        <xdr:cNvCxnSpPr/>
      </xdr:nvCxnSpPr>
      <xdr:spPr>
        <a:xfrm>
          <a:off x="0" y="6132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3" name="テキスト ボックス 692"/>
        <xdr:cNvSpPr txBox="1"/>
      </xdr:nvSpPr>
      <xdr:spPr>
        <a:xfrm>
          <a:off x="0"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4" name="直線コネクタ 693"/>
        <xdr:cNvCxnSpPr/>
      </xdr:nvCxnSpPr>
      <xdr:spPr>
        <a:xfrm>
          <a:off x="0" y="5805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5" name="テキスト ボックス 694"/>
        <xdr:cNvSpPr txBox="1"/>
      </xdr:nvSpPr>
      <xdr:spPr>
        <a:xfrm>
          <a:off x="0"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6" name="直線コネクタ 695"/>
        <xdr:cNvCxnSpPr/>
      </xdr:nvCxnSpPr>
      <xdr:spPr>
        <a:xfrm>
          <a:off x="0" y="5479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7" name="テキスト ボックス 696"/>
        <xdr:cNvSpPr txBox="1"/>
      </xdr:nvSpPr>
      <xdr:spPr>
        <a:xfrm>
          <a:off x="0"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8" name="直線コネクタ 697"/>
        <xdr:cNvCxnSpPr/>
      </xdr:nvCxnSpPr>
      <xdr:spPr>
        <a:xfrm>
          <a:off x="0" y="5152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9" name="テキスト ボックス 698"/>
        <xdr:cNvSpPr txBox="1"/>
      </xdr:nvSpPr>
      <xdr:spPr>
        <a:xfrm>
          <a:off x="0"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0"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0" y="4826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3" name="直線コネクタ 702"/>
        <xdr:cNvCxnSpPr/>
      </xdr:nvCxnSpPr>
      <xdr:spPr>
        <a:xfrm flipV="1">
          <a:off x="0" y="5279281"/>
          <a:ext cx="0"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4" name="投資及び出資金最小値テキスト"/>
        <xdr:cNvSpPr txBox="1"/>
      </xdr:nvSpPr>
      <xdr:spPr>
        <a:xfrm>
          <a:off x="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5" name="直線コネクタ 704"/>
        <xdr:cNvCxnSpPr/>
      </xdr:nvCxnSpPr>
      <xdr:spPr>
        <a:xfrm>
          <a:off x="0" y="67854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6" name="投資及び出資金最大値テキスト"/>
        <xdr:cNvSpPr txBox="1"/>
      </xdr:nvSpPr>
      <xdr:spPr>
        <a:xfrm>
          <a:off x="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7" name="直線コネクタ 706"/>
        <xdr:cNvCxnSpPr/>
      </xdr:nvCxnSpPr>
      <xdr:spPr>
        <a:xfrm>
          <a:off x="0" y="527928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164193</xdr:rowOff>
    </xdr:from>
    <xdr:to>
      <xdr:col>32</xdr:col>
      <xdr:colOff>187325</xdr:colOff>
      <xdr:row>34</xdr:row>
      <xdr:rowOff>100021</xdr:rowOff>
    </xdr:to>
    <xdr:cxnSp macro="">
      <xdr:nvCxnSpPr>
        <xdr:cNvPr id="708" name="直線コネクタ 707"/>
        <xdr:cNvCxnSpPr/>
      </xdr:nvCxnSpPr>
      <xdr:spPr>
        <a:xfrm>
          <a:off x="0" y="5822043"/>
          <a:ext cx="0" cy="10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121048</xdr:rowOff>
    </xdr:from>
    <xdr:ext cx="469744" cy="259045"/>
    <xdr:sp macro="" textlink="">
      <xdr:nvSpPr>
        <xdr:cNvPr id="709" name="投資及び出資金平均値テキスト"/>
        <xdr:cNvSpPr txBox="1"/>
      </xdr:nvSpPr>
      <xdr:spPr>
        <a:xfrm>
          <a:off x="0" y="6464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0" name="フローチャート : 判断 709"/>
        <xdr:cNvSpPr/>
      </xdr:nvSpPr>
      <xdr:spPr>
        <a:xfrm>
          <a:off x="0" y="64862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164193</xdr:rowOff>
    </xdr:from>
    <xdr:to>
      <xdr:col>31</xdr:col>
      <xdr:colOff>34925</xdr:colOff>
      <xdr:row>34</xdr:row>
      <xdr:rowOff>24257</xdr:rowOff>
    </xdr:to>
    <xdr:cxnSp macro="">
      <xdr:nvCxnSpPr>
        <xdr:cNvPr id="711" name="直線コネクタ 710"/>
        <xdr:cNvCxnSpPr/>
      </xdr:nvCxnSpPr>
      <xdr:spPr>
        <a:xfrm flipV="1">
          <a:off x="0" y="5822043"/>
          <a:ext cx="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2" name="フローチャート : 判断 711"/>
        <xdr:cNvSpPr/>
      </xdr:nvSpPr>
      <xdr:spPr>
        <a:xfrm>
          <a:off x="0" y="656513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142765</xdr:rowOff>
    </xdr:from>
    <xdr:ext cx="469744" cy="259045"/>
    <xdr:sp macro="" textlink="">
      <xdr:nvSpPr>
        <xdr:cNvPr id="713" name="テキスト ボックス 712"/>
        <xdr:cNvSpPr txBox="1"/>
      </xdr:nvSpPr>
      <xdr:spPr>
        <a:xfrm>
          <a:off x="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24257</xdr:rowOff>
    </xdr:from>
    <xdr:to>
      <xdr:col>29</xdr:col>
      <xdr:colOff>517525</xdr:colOff>
      <xdr:row>34</xdr:row>
      <xdr:rowOff>27033</xdr:rowOff>
    </xdr:to>
    <xdr:cxnSp macro="">
      <xdr:nvCxnSpPr>
        <xdr:cNvPr id="714" name="直線コネクタ 713"/>
        <xdr:cNvCxnSpPr/>
      </xdr:nvCxnSpPr>
      <xdr:spPr>
        <a:xfrm flipV="1">
          <a:off x="0" y="5853557"/>
          <a:ext cx="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5" name="フローチャート : 判断 714"/>
        <xdr:cNvSpPr/>
      </xdr:nvSpPr>
      <xdr:spPr>
        <a:xfrm>
          <a:off x="0" y="64903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67980</xdr:rowOff>
    </xdr:from>
    <xdr:ext cx="469744" cy="259045"/>
    <xdr:sp macro="" textlink="">
      <xdr:nvSpPr>
        <xdr:cNvPr id="716" name="テキスト ボックス 715"/>
        <xdr:cNvSpPr txBox="1"/>
      </xdr:nvSpPr>
      <xdr:spPr>
        <a:xfrm>
          <a:off x="0" y="65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27033</xdr:rowOff>
    </xdr:from>
    <xdr:to>
      <xdr:col>28</xdr:col>
      <xdr:colOff>314325</xdr:colOff>
      <xdr:row>34</xdr:row>
      <xdr:rowOff>29809</xdr:rowOff>
    </xdr:to>
    <xdr:cxnSp macro="">
      <xdr:nvCxnSpPr>
        <xdr:cNvPr id="717" name="直線コネクタ 716"/>
        <xdr:cNvCxnSpPr/>
      </xdr:nvCxnSpPr>
      <xdr:spPr>
        <a:xfrm flipV="1">
          <a:off x="0" y="5856333"/>
          <a:ext cx="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8" name="フローチャート : 判断 717"/>
        <xdr:cNvSpPr/>
      </xdr:nvSpPr>
      <xdr:spPr>
        <a:xfrm>
          <a:off x="0" y="653182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109455</xdr:rowOff>
    </xdr:from>
    <xdr:ext cx="469744" cy="259045"/>
    <xdr:sp macro="" textlink="">
      <xdr:nvSpPr>
        <xdr:cNvPr id="719" name="テキスト ボックス 718"/>
        <xdr:cNvSpPr txBox="1"/>
      </xdr:nvSpPr>
      <xdr:spPr>
        <a:xfrm>
          <a:off x="0" y="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20" name="フローチャート : 判断 719"/>
        <xdr:cNvSpPr/>
      </xdr:nvSpPr>
      <xdr:spPr>
        <a:xfrm>
          <a:off x="0" y="657248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150113</xdr:rowOff>
    </xdr:from>
    <xdr:ext cx="378565" cy="259045"/>
    <xdr:sp macro="" textlink="">
      <xdr:nvSpPr>
        <xdr:cNvPr id="721" name="テキスト ボックス 720"/>
        <xdr:cNvSpPr txBox="1"/>
      </xdr:nvSpPr>
      <xdr:spPr>
        <a:xfrm>
          <a:off x="0" y="666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49221</xdr:rowOff>
    </xdr:from>
    <xdr:to>
      <xdr:col>32</xdr:col>
      <xdr:colOff>238125</xdr:colOff>
      <xdr:row>34</xdr:row>
      <xdr:rowOff>150821</xdr:rowOff>
    </xdr:to>
    <xdr:sp macro="" textlink="">
      <xdr:nvSpPr>
        <xdr:cNvPr id="727" name="円/楕円 726"/>
        <xdr:cNvSpPr/>
      </xdr:nvSpPr>
      <xdr:spPr>
        <a:xfrm>
          <a:off x="0" y="587852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72098</xdr:rowOff>
    </xdr:from>
    <xdr:ext cx="469744" cy="259045"/>
    <xdr:sp macro="" textlink="">
      <xdr:nvSpPr>
        <xdr:cNvPr id="728" name="投資及び出資金該当値テキスト"/>
        <xdr:cNvSpPr txBox="1"/>
      </xdr:nvSpPr>
      <xdr:spPr>
        <a:xfrm>
          <a:off x="0" y="572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113393</xdr:rowOff>
    </xdr:from>
    <xdr:to>
      <xdr:col>31</xdr:col>
      <xdr:colOff>85725</xdr:colOff>
      <xdr:row>34</xdr:row>
      <xdr:rowOff>43543</xdr:rowOff>
    </xdr:to>
    <xdr:sp macro="" textlink="">
      <xdr:nvSpPr>
        <xdr:cNvPr id="729" name="円/楕円 728"/>
        <xdr:cNvSpPr/>
      </xdr:nvSpPr>
      <xdr:spPr>
        <a:xfrm>
          <a:off x="0" y="57712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60070</xdr:rowOff>
    </xdr:from>
    <xdr:ext cx="469744" cy="259045"/>
    <xdr:sp macro="" textlink="">
      <xdr:nvSpPr>
        <xdr:cNvPr id="730" name="テキスト ボックス 729"/>
        <xdr:cNvSpPr txBox="1"/>
      </xdr:nvSpPr>
      <xdr:spPr>
        <a:xfrm>
          <a:off x="0" y="55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144907</xdr:rowOff>
    </xdr:from>
    <xdr:to>
      <xdr:col>29</xdr:col>
      <xdr:colOff>568325</xdr:colOff>
      <xdr:row>34</xdr:row>
      <xdr:rowOff>75057</xdr:rowOff>
    </xdr:to>
    <xdr:sp macro="" textlink="">
      <xdr:nvSpPr>
        <xdr:cNvPr id="731" name="円/楕円 730"/>
        <xdr:cNvSpPr/>
      </xdr:nvSpPr>
      <xdr:spPr>
        <a:xfrm>
          <a:off x="0" y="58027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91584</xdr:rowOff>
    </xdr:from>
    <xdr:ext cx="469744" cy="259045"/>
    <xdr:sp macro="" textlink="">
      <xdr:nvSpPr>
        <xdr:cNvPr id="732" name="テキスト ボックス 731"/>
        <xdr:cNvSpPr txBox="1"/>
      </xdr:nvSpPr>
      <xdr:spPr>
        <a:xfrm>
          <a:off x="0" y="55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147683</xdr:rowOff>
    </xdr:from>
    <xdr:to>
      <xdr:col>28</xdr:col>
      <xdr:colOff>365125</xdr:colOff>
      <xdr:row>34</xdr:row>
      <xdr:rowOff>77833</xdr:rowOff>
    </xdr:to>
    <xdr:sp macro="" textlink="">
      <xdr:nvSpPr>
        <xdr:cNvPr id="733" name="円/楕円 732"/>
        <xdr:cNvSpPr/>
      </xdr:nvSpPr>
      <xdr:spPr>
        <a:xfrm>
          <a:off x="0" y="580553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94360</xdr:rowOff>
    </xdr:from>
    <xdr:ext cx="469744" cy="259045"/>
    <xdr:sp macro="" textlink="">
      <xdr:nvSpPr>
        <xdr:cNvPr id="734" name="テキスト ボックス 733"/>
        <xdr:cNvSpPr txBox="1"/>
      </xdr:nvSpPr>
      <xdr:spPr>
        <a:xfrm>
          <a:off x="0"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150459</xdr:rowOff>
    </xdr:from>
    <xdr:to>
      <xdr:col>27</xdr:col>
      <xdr:colOff>161925</xdr:colOff>
      <xdr:row>34</xdr:row>
      <xdr:rowOff>80609</xdr:rowOff>
    </xdr:to>
    <xdr:sp macro="" textlink="">
      <xdr:nvSpPr>
        <xdr:cNvPr id="735" name="円/楕円 734"/>
        <xdr:cNvSpPr/>
      </xdr:nvSpPr>
      <xdr:spPr>
        <a:xfrm>
          <a:off x="0" y="580830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97136</xdr:rowOff>
    </xdr:from>
    <xdr:ext cx="469744" cy="259045"/>
    <xdr:sp macro="" textlink="">
      <xdr:nvSpPr>
        <xdr:cNvPr id="736" name="テキスト ボックス 735"/>
        <xdr:cNvSpPr txBox="1"/>
      </xdr:nvSpPr>
      <xdr:spPr>
        <a:xfrm>
          <a:off x="0" y="558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0" y="7772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0" y="7975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0" y="10083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0"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0" y="9626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0"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0" y="9169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0"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0" y="8712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0"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0"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0" y="8255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8" name="直線コネクタ 757"/>
        <xdr:cNvCxnSpPr/>
      </xdr:nvCxnSpPr>
      <xdr:spPr>
        <a:xfrm flipV="1">
          <a:off x="0" y="9028948"/>
          <a:ext cx="0"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0" y="10083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1" name="貸付金最大値テキスト"/>
        <xdr:cNvSpPr txBox="1"/>
      </xdr:nvSpPr>
      <xdr:spPr>
        <a:xfrm>
          <a:off x="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2" name="直線コネクタ 761"/>
        <xdr:cNvCxnSpPr/>
      </xdr:nvCxnSpPr>
      <xdr:spPr>
        <a:xfrm>
          <a:off x="0" y="902894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109068</xdr:rowOff>
    </xdr:from>
    <xdr:to>
      <xdr:col>32</xdr:col>
      <xdr:colOff>187325</xdr:colOff>
      <xdr:row>53</xdr:row>
      <xdr:rowOff>144272</xdr:rowOff>
    </xdr:to>
    <xdr:cxnSp macro="">
      <xdr:nvCxnSpPr>
        <xdr:cNvPr id="763" name="直線コネクタ 762"/>
        <xdr:cNvCxnSpPr/>
      </xdr:nvCxnSpPr>
      <xdr:spPr>
        <a:xfrm>
          <a:off x="0" y="9195918"/>
          <a:ext cx="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7662</xdr:rowOff>
    </xdr:from>
    <xdr:ext cx="469744" cy="259045"/>
    <xdr:sp macro="" textlink="">
      <xdr:nvSpPr>
        <xdr:cNvPr id="764" name="貸付金平均値テキスト"/>
        <xdr:cNvSpPr txBox="1"/>
      </xdr:nvSpPr>
      <xdr:spPr>
        <a:xfrm>
          <a:off x="0" y="9780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5" name="フローチャート : 判断 764"/>
        <xdr:cNvSpPr/>
      </xdr:nvSpPr>
      <xdr:spPr>
        <a:xfrm>
          <a:off x="0" y="980188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98735</xdr:rowOff>
    </xdr:from>
    <xdr:to>
      <xdr:col>31</xdr:col>
      <xdr:colOff>34925</xdr:colOff>
      <xdr:row>53</xdr:row>
      <xdr:rowOff>109068</xdr:rowOff>
    </xdr:to>
    <xdr:cxnSp macro="">
      <xdr:nvCxnSpPr>
        <xdr:cNvPr id="766" name="直線コネクタ 765"/>
        <xdr:cNvCxnSpPr/>
      </xdr:nvCxnSpPr>
      <xdr:spPr>
        <a:xfrm>
          <a:off x="0" y="9185585"/>
          <a:ext cx="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7" name="フローチャート : 判断 766"/>
        <xdr:cNvSpPr/>
      </xdr:nvSpPr>
      <xdr:spPr>
        <a:xfrm>
          <a:off x="0" y="97611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81272</xdr:rowOff>
    </xdr:from>
    <xdr:ext cx="469744" cy="259045"/>
    <xdr:sp macro="" textlink="">
      <xdr:nvSpPr>
        <xdr:cNvPr id="768" name="テキスト ボックス 767"/>
        <xdr:cNvSpPr txBox="1"/>
      </xdr:nvSpPr>
      <xdr:spPr>
        <a:xfrm>
          <a:off x="0"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96586</xdr:rowOff>
    </xdr:from>
    <xdr:to>
      <xdr:col>29</xdr:col>
      <xdr:colOff>517525</xdr:colOff>
      <xdr:row>53</xdr:row>
      <xdr:rowOff>98735</xdr:rowOff>
    </xdr:to>
    <xdr:cxnSp macro="">
      <xdr:nvCxnSpPr>
        <xdr:cNvPr id="769" name="直線コネクタ 768"/>
        <xdr:cNvCxnSpPr/>
      </xdr:nvCxnSpPr>
      <xdr:spPr>
        <a:xfrm>
          <a:off x="0" y="9183436"/>
          <a:ext cx="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70" name="フローチャート : 判断 769"/>
        <xdr:cNvSpPr/>
      </xdr:nvSpPr>
      <xdr:spPr>
        <a:xfrm>
          <a:off x="0" y="97427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62847</xdr:rowOff>
    </xdr:from>
    <xdr:ext cx="469744" cy="259045"/>
    <xdr:sp macro="" textlink="">
      <xdr:nvSpPr>
        <xdr:cNvPr id="771" name="テキスト ボックス 770"/>
        <xdr:cNvSpPr txBox="1"/>
      </xdr:nvSpPr>
      <xdr:spPr>
        <a:xfrm>
          <a:off x="0" y="98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96586</xdr:rowOff>
    </xdr:from>
    <xdr:to>
      <xdr:col>28</xdr:col>
      <xdr:colOff>314325</xdr:colOff>
      <xdr:row>53</xdr:row>
      <xdr:rowOff>113914</xdr:rowOff>
    </xdr:to>
    <xdr:cxnSp macro="">
      <xdr:nvCxnSpPr>
        <xdr:cNvPr id="772" name="直線コネクタ 771"/>
        <xdr:cNvCxnSpPr/>
      </xdr:nvCxnSpPr>
      <xdr:spPr>
        <a:xfrm flipV="1">
          <a:off x="0" y="9183436"/>
          <a:ext cx="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3" name="フローチャート : 判断 772"/>
        <xdr:cNvSpPr/>
      </xdr:nvSpPr>
      <xdr:spPr>
        <a:xfrm>
          <a:off x="0" y="971401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34089</xdr:rowOff>
    </xdr:from>
    <xdr:ext cx="469744" cy="259045"/>
    <xdr:sp macro="" textlink="">
      <xdr:nvSpPr>
        <xdr:cNvPr id="774" name="テキスト ボックス 773"/>
        <xdr:cNvSpPr txBox="1"/>
      </xdr:nvSpPr>
      <xdr:spPr>
        <a:xfrm>
          <a:off x="0"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5" name="フローチャート : 判断 774"/>
        <xdr:cNvSpPr/>
      </xdr:nvSpPr>
      <xdr:spPr>
        <a:xfrm>
          <a:off x="0" y="96994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6" name="テキスト ボックス 775"/>
        <xdr:cNvSpPr txBox="1"/>
      </xdr:nvSpPr>
      <xdr:spPr>
        <a:xfrm>
          <a:off x="0"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93472</xdr:rowOff>
    </xdr:from>
    <xdr:to>
      <xdr:col>32</xdr:col>
      <xdr:colOff>238125</xdr:colOff>
      <xdr:row>54</xdr:row>
      <xdr:rowOff>23622</xdr:rowOff>
    </xdr:to>
    <xdr:sp macro="" textlink="">
      <xdr:nvSpPr>
        <xdr:cNvPr id="782" name="円/楕円 781"/>
        <xdr:cNvSpPr/>
      </xdr:nvSpPr>
      <xdr:spPr>
        <a:xfrm>
          <a:off x="0" y="918032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116349</xdr:rowOff>
    </xdr:from>
    <xdr:ext cx="534377" cy="259045"/>
    <xdr:sp macro="" textlink="">
      <xdr:nvSpPr>
        <xdr:cNvPr id="783" name="貸付金該当値テキスト"/>
        <xdr:cNvSpPr txBox="1"/>
      </xdr:nvSpPr>
      <xdr:spPr>
        <a:xfrm>
          <a:off x="0" y="90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18,650</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58268</xdr:rowOff>
    </xdr:from>
    <xdr:to>
      <xdr:col>31</xdr:col>
      <xdr:colOff>85725</xdr:colOff>
      <xdr:row>53</xdr:row>
      <xdr:rowOff>159868</xdr:rowOff>
    </xdr:to>
    <xdr:sp macro="" textlink="">
      <xdr:nvSpPr>
        <xdr:cNvPr id="784" name="円/楕円 783"/>
        <xdr:cNvSpPr/>
      </xdr:nvSpPr>
      <xdr:spPr>
        <a:xfrm>
          <a:off x="0" y="914511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4945</xdr:rowOff>
    </xdr:from>
    <xdr:ext cx="534377" cy="259045"/>
    <xdr:sp macro="" textlink="">
      <xdr:nvSpPr>
        <xdr:cNvPr id="785" name="テキスト ボックス 784"/>
        <xdr:cNvSpPr txBox="1"/>
      </xdr:nvSpPr>
      <xdr:spPr>
        <a:xfrm>
          <a:off x="0" y="89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19,420</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47935</xdr:rowOff>
    </xdr:from>
    <xdr:to>
      <xdr:col>29</xdr:col>
      <xdr:colOff>568325</xdr:colOff>
      <xdr:row>53</xdr:row>
      <xdr:rowOff>149535</xdr:rowOff>
    </xdr:to>
    <xdr:sp macro="" textlink="">
      <xdr:nvSpPr>
        <xdr:cNvPr id="786" name="円/楕円 785"/>
        <xdr:cNvSpPr/>
      </xdr:nvSpPr>
      <xdr:spPr>
        <a:xfrm>
          <a:off x="0" y="91347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166062</xdr:rowOff>
    </xdr:from>
    <xdr:ext cx="534377" cy="259045"/>
    <xdr:sp macro="" textlink="">
      <xdr:nvSpPr>
        <xdr:cNvPr id="787" name="テキスト ボックス 786"/>
        <xdr:cNvSpPr txBox="1"/>
      </xdr:nvSpPr>
      <xdr:spPr>
        <a:xfrm>
          <a:off x="0" y="89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19,646</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45786</xdr:rowOff>
    </xdr:from>
    <xdr:to>
      <xdr:col>28</xdr:col>
      <xdr:colOff>365125</xdr:colOff>
      <xdr:row>53</xdr:row>
      <xdr:rowOff>147386</xdr:rowOff>
    </xdr:to>
    <xdr:sp macro="" textlink="">
      <xdr:nvSpPr>
        <xdr:cNvPr id="788" name="円/楕円 787"/>
        <xdr:cNvSpPr/>
      </xdr:nvSpPr>
      <xdr:spPr>
        <a:xfrm>
          <a:off x="0" y="913263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163913</xdr:rowOff>
    </xdr:from>
    <xdr:ext cx="534377" cy="259045"/>
    <xdr:sp macro="" textlink="">
      <xdr:nvSpPr>
        <xdr:cNvPr id="789" name="テキスト ボックス 788"/>
        <xdr:cNvSpPr txBox="1"/>
      </xdr:nvSpPr>
      <xdr:spPr>
        <a:xfrm>
          <a:off x="0" y="89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19,693</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63114</xdr:rowOff>
    </xdr:from>
    <xdr:to>
      <xdr:col>27</xdr:col>
      <xdr:colOff>161925</xdr:colOff>
      <xdr:row>53</xdr:row>
      <xdr:rowOff>164714</xdr:rowOff>
    </xdr:to>
    <xdr:sp macro="" textlink="">
      <xdr:nvSpPr>
        <xdr:cNvPr id="790" name="円/楕円 789"/>
        <xdr:cNvSpPr/>
      </xdr:nvSpPr>
      <xdr:spPr>
        <a:xfrm>
          <a:off x="0" y="914996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9791</xdr:rowOff>
    </xdr:from>
    <xdr:ext cx="534377" cy="259045"/>
    <xdr:sp macro="" textlink="">
      <xdr:nvSpPr>
        <xdr:cNvPr id="791" name="テキスト ボックス 790"/>
        <xdr:cNvSpPr txBox="1"/>
      </xdr:nvSpPr>
      <xdr:spPr>
        <a:xfrm>
          <a:off x="0" y="89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0" y="1120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0" y="1140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0"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0" y="1358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4" name="テキスト ボックス 803"/>
        <xdr:cNvSpPr txBox="1"/>
      </xdr:nvSpPr>
      <xdr:spPr>
        <a:xfrm>
          <a:off x="0"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0" y="1320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0"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0" y="1282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8" name="テキスト ボックス 807"/>
        <xdr:cNvSpPr txBox="1"/>
      </xdr:nvSpPr>
      <xdr:spPr>
        <a:xfrm>
          <a:off x="0"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0" y="1244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0" name="テキスト ボックス 809"/>
        <xdr:cNvSpPr txBox="1"/>
      </xdr:nvSpPr>
      <xdr:spPr>
        <a:xfrm>
          <a:off x="0"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0" y="1206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2" name="テキスト ボックス 811"/>
        <xdr:cNvSpPr txBox="1"/>
      </xdr:nvSpPr>
      <xdr:spPr>
        <a:xfrm>
          <a:off x="0"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4" name="テキスト ボックス 813"/>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0" y="1168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6" name="直線コネクタ 815"/>
        <xdr:cNvCxnSpPr/>
      </xdr:nvCxnSpPr>
      <xdr:spPr>
        <a:xfrm flipV="1">
          <a:off x="0" y="12126913"/>
          <a:ext cx="0"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7" name="繰出金最小値テキスト"/>
        <xdr:cNvSpPr txBox="1"/>
      </xdr:nvSpPr>
      <xdr:spPr>
        <a:xfrm>
          <a:off x="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8" name="直線コネクタ 817"/>
        <xdr:cNvCxnSpPr/>
      </xdr:nvCxnSpPr>
      <xdr:spPr>
        <a:xfrm>
          <a:off x="0" y="1339377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9" name="繰出金最大値テキスト"/>
        <xdr:cNvSpPr txBox="1"/>
      </xdr:nvSpPr>
      <xdr:spPr>
        <a:xfrm>
          <a:off x="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0" name="直線コネクタ 819"/>
        <xdr:cNvCxnSpPr/>
      </xdr:nvCxnSpPr>
      <xdr:spPr>
        <a:xfrm>
          <a:off x="0" y="1212691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136881</xdr:rowOff>
    </xdr:from>
    <xdr:to>
      <xdr:col>32</xdr:col>
      <xdr:colOff>187325</xdr:colOff>
      <xdr:row>76</xdr:row>
      <xdr:rowOff>44031</xdr:rowOff>
    </xdr:to>
    <xdr:cxnSp macro="">
      <xdr:nvCxnSpPr>
        <xdr:cNvPr id="821" name="直線コネクタ 820"/>
        <xdr:cNvCxnSpPr/>
      </xdr:nvCxnSpPr>
      <xdr:spPr>
        <a:xfrm>
          <a:off x="0" y="12824181"/>
          <a:ext cx="0" cy="2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2" name="繰出金平均値テキスト"/>
        <xdr:cNvSpPr txBox="1"/>
      </xdr:nvSpPr>
      <xdr:spPr>
        <a:xfrm>
          <a:off x="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3" name="フローチャート : 判断 822"/>
        <xdr:cNvSpPr/>
      </xdr:nvSpPr>
      <xdr:spPr>
        <a:xfrm>
          <a:off x="0" y="127236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136881</xdr:rowOff>
    </xdr:from>
    <xdr:to>
      <xdr:col>31</xdr:col>
      <xdr:colOff>34925</xdr:colOff>
      <xdr:row>77</xdr:row>
      <xdr:rowOff>80530</xdr:rowOff>
    </xdr:to>
    <xdr:cxnSp macro="">
      <xdr:nvCxnSpPr>
        <xdr:cNvPr id="824" name="直線コネクタ 823"/>
        <xdr:cNvCxnSpPr/>
      </xdr:nvCxnSpPr>
      <xdr:spPr>
        <a:xfrm flipV="1">
          <a:off x="0" y="12824181"/>
          <a:ext cx="0" cy="4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5" name="フローチャート : 判断 824"/>
        <xdr:cNvSpPr/>
      </xdr:nvSpPr>
      <xdr:spPr>
        <a:xfrm>
          <a:off x="0" y="127879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21950</xdr:rowOff>
    </xdr:from>
    <xdr:ext cx="534377" cy="259045"/>
    <xdr:sp macro="" textlink="">
      <xdr:nvSpPr>
        <xdr:cNvPr id="826" name="テキスト ボックス 825"/>
        <xdr:cNvSpPr txBox="1"/>
      </xdr:nvSpPr>
      <xdr:spPr>
        <a:xfrm>
          <a:off x="0"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80530</xdr:rowOff>
    </xdr:from>
    <xdr:to>
      <xdr:col>29</xdr:col>
      <xdr:colOff>517525</xdr:colOff>
      <xdr:row>77</xdr:row>
      <xdr:rowOff>151168</xdr:rowOff>
    </xdr:to>
    <xdr:cxnSp macro="">
      <xdr:nvCxnSpPr>
        <xdr:cNvPr id="827" name="直線コネクタ 826"/>
        <xdr:cNvCxnSpPr/>
      </xdr:nvCxnSpPr>
      <xdr:spPr>
        <a:xfrm flipV="1">
          <a:off x="0" y="13282180"/>
          <a:ext cx="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8" name="フローチャート : 判断 827"/>
        <xdr:cNvSpPr/>
      </xdr:nvSpPr>
      <xdr:spPr>
        <a:xfrm>
          <a:off x="0" y="128220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9" name="テキスト ボックス 828"/>
        <xdr:cNvSpPr txBox="1"/>
      </xdr:nvSpPr>
      <xdr:spPr>
        <a:xfrm>
          <a:off x="0"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151168</xdr:rowOff>
    </xdr:from>
    <xdr:to>
      <xdr:col>28</xdr:col>
      <xdr:colOff>314325</xdr:colOff>
      <xdr:row>78</xdr:row>
      <xdr:rowOff>20371</xdr:rowOff>
    </xdr:to>
    <xdr:cxnSp macro="">
      <xdr:nvCxnSpPr>
        <xdr:cNvPr id="830" name="直線コネクタ 829"/>
        <xdr:cNvCxnSpPr/>
      </xdr:nvCxnSpPr>
      <xdr:spPr>
        <a:xfrm flipV="1">
          <a:off x="0" y="13352818"/>
          <a:ext cx="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1" name="フローチャート : 判断 830"/>
        <xdr:cNvSpPr/>
      </xdr:nvSpPr>
      <xdr:spPr>
        <a:xfrm>
          <a:off x="0" y="128552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2" name="テキスト ボックス 831"/>
        <xdr:cNvSpPr txBox="1"/>
      </xdr:nvSpPr>
      <xdr:spPr>
        <a:xfrm>
          <a:off x="0"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3" name="フローチャート : 判断 832"/>
        <xdr:cNvSpPr/>
      </xdr:nvSpPr>
      <xdr:spPr>
        <a:xfrm>
          <a:off x="0" y="1287205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4" name="テキスト ボックス 833"/>
        <xdr:cNvSpPr txBox="1"/>
      </xdr:nvSpPr>
      <xdr:spPr>
        <a:xfrm>
          <a:off x="0"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164681</xdr:rowOff>
    </xdr:from>
    <xdr:to>
      <xdr:col>32</xdr:col>
      <xdr:colOff>238125</xdr:colOff>
      <xdr:row>76</xdr:row>
      <xdr:rowOff>94831</xdr:rowOff>
    </xdr:to>
    <xdr:sp macro="" textlink="">
      <xdr:nvSpPr>
        <xdr:cNvPr id="840" name="円/楕円 839"/>
        <xdr:cNvSpPr/>
      </xdr:nvSpPr>
      <xdr:spPr>
        <a:xfrm>
          <a:off x="0" y="1302343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143108</xdr:rowOff>
    </xdr:from>
    <xdr:ext cx="534377" cy="259045"/>
    <xdr:sp macro="" textlink="">
      <xdr:nvSpPr>
        <xdr:cNvPr id="841" name="繰出金該当値テキスト"/>
        <xdr:cNvSpPr txBox="1"/>
      </xdr:nvSpPr>
      <xdr:spPr>
        <a:xfrm>
          <a:off x="0" y="13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33,511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86081</xdr:rowOff>
    </xdr:from>
    <xdr:to>
      <xdr:col>31</xdr:col>
      <xdr:colOff>85725</xdr:colOff>
      <xdr:row>75</xdr:row>
      <xdr:rowOff>16231</xdr:rowOff>
    </xdr:to>
    <xdr:sp macro="" textlink="">
      <xdr:nvSpPr>
        <xdr:cNvPr id="842" name="円/楕円 841"/>
        <xdr:cNvSpPr/>
      </xdr:nvSpPr>
      <xdr:spPr>
        <a:xfrm>
          <a:off x="0" y="1277338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32758</xdr:rowOff>
    </xdr:from>
    <xdr:ext cx="534377" cy="259045"/>
    <xdr:sp macro="" textlink="">
      <xdr:nvSpPr>
        <xdr:cNvPr id="843" name="テキスト ボックス 842"/>
        <xdr:cNvSpPr txBox="1"/>
      </xdr:nvSpPr>
      <xdr:spPr>
        <a:xfrm>
          <a:off x="0" y="1254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29730</xdr:rowOff>
    </xdr:from>
    <xdr:to>
      <xdr:col>29</xdr:col>
      <xdr:colOff>568325</xdr:colOff>
      <xdr:row>77</xdr:row>
      <xdr:rowOff>131330</xdr:rowOff>
    </xdr:to>
    <xdr:sp macro="" textlink="">
      <xdr:nvSpPr>
        <xdr:cNvPr id="844" name="円/楕円 843"/>
        <xdr:cNvSpPr/>
      </xdr:nvSpPr>
      <xdr:spPr>
        <a:xfrm>
          <a:off x="0" y="132313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122457</xdr:rowOff>
    </xdr:from>
    <xdr:ext cx="534377" cy="259045"/>
    <xdr:sp macro="" textlink="">
      <xdr:nvSpPr>
        <xdr:cNvPr id="845" name="テキスト ボックス 844"/>
        <xdr:cNvSpPr txBox="1"/>
      </xdr:nvSpPr>
      <xdr:spPr>
        <a:xfrm>
          <a:off x="0" y="133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100368</xdr:rowOff>
    </xdr:from>
    <xdr:to>
      <xdr:col>28</xdr:col>
      <xdr:colOff>365125</xdr:colOff>
      <xdr:row>78</xdr:row>
      <xdr:rowOff>30518</xdr:rowOff>
    </xdr:to>
    <xdr:sp macro="" textlink="">
      <xdr:nvSpPr>
        <xdr:cNvPr id="846" name="円/楕円 845"/>
        <xdr:cNvSpPr/>
      </xdr:nvSpPr>
      <xdr:spPr>
        <a:xfrm>
          <a:off x="0" y="1330201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21645</xdr:rowOff>
    </xdr:from>
    <xdr:ext cx="534377" cy="259045"/>
    <xdr:sp macro="" textlink="">
      <xdr:nvSpPr>
        <xdr:cNvPr id="847" name="テキスト ボックス 846"/>
        <xdr:cNvSpPr txBox="1"/>
      </xdr:nvSpPr>
      <xdr:spPr>
        <a:xfrm>
          <a:off x="0" y="133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141021</xdr:rowOff>
    </xdr:from>
    <xdr:to>
      <xdr:col>27</xdr:col>
      <xdr:colOff>161925</xdr:colOff>
      <xdr:row>78</xdr:row>
      <xdr:rowOff>71171</xdr:rowOff>
    </xdr:to>
    <xdr:sp macro="" textlink="">
      <xdr:nvSpPr>
        <xdr:cNvPr id="848" name="円/楕円 847"/>
        <xdr:cNvSpPr/>
      </xdr:nvSpPr>
      <xdr:spPr>
        <a:xfrm>
          <a:off x="0" y="133426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62298</xdr:rowOff>
    </xdr:from>
    <xdr:ext cx="534377" cy="259045"/>
    <xdr:sp macro="" textlink="">
      <xdr:nvSpPr>
        <xdr:cNvPr id="849" name="テキスト ボックス 848"/>
        <xdr:cNvSpPr txBox="1"/>
      </xdr:nvSpPr>
      <xdr:spPr>
        <a:xfrm>
          <a:off x="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0" y="14630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0" y="14833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0" name="直線コネクタ 859"/>
        <xdr:cNvCxnSpPr/>
      </xdr:nvCxnSpPr>
      <xdr:spPr>
        <a:xfrm>
          <a:off x="0" y="16941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1" name="テキスト ボックス 860"/>
        <xdr:cNvSpPr txBox="1"/>
      </xdr:nvSpPr>
      <xdr:spPr>
        <a:xfrm>
          <a:off x="0"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2" name="直線コネクタ 861"/>
        <xdr:cNvCxnSpPr/>
      </xdr:nvCxnSpPr>
      <xdr:spPr>
        <a:xfrm>
          <a:off x="0" y="16484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3" name="テキスト ボックス 862"/>
        <xdr:cNvSpPr txBox="1"/>
      </xdr:nvSpPr>
      <xdr:spPr>
        <a:xfrm>
          <a:off x="0"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4" name="直線コネクタ 863"/>
        <xdr:cNvCxnSpPr/>
      </xdr:nvCxnSpPr>
      <xdr:spPr>
        <a:xfrm>
          <a:off x="0" y="16027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5" name="テキスト ボックス 864"/>
        <xdr:cNvSpPr txBox="1"/>
      </xdr:nvSpPr>
      <xdr:spPr>
        <a:xfrm>
          <a:off x="0"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6" name="直線コネクタ 865"/>
        <xdr:cNvCxnSpPr/>
      </xdr:nvCxnSpPr>
      <xdr:spPr>
        <a:xfrm>
          <a:off x="0" y="15570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7" name="テキスト ボックス 866"/>
        <xdr:cNvSpPr txBox="1"/>
      </xdr:nvSpPr>
      <xdr:spPr>
        <a:xfrm>
          <a:off x="0"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9" name="テキスト ボックス 868"/>
        <xdr:cNvSpPr txBox="1"/>
      </xdr:nvSpPr>
      <xdr:spPr>
        <a:xfrm>
          <a:off x="0"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0" y="15113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1" name="直線コネクタ 870"/>
        <xdr:cNvCxnSpPr/>
      </xdr:nvCxnSpPr>
      <xdr:spPr>
        <a:xfrm>
          <a:off x="0" y="1694180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2" name="前年度繰上充用金最小値テキスト"/>
        <xdr:cNvSpPr txBox="1"/>
      </xdr:nvSpPr>
      <xdr:spPr>
        <a:xfrm>
          <a:off x="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0" y="16941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4" name="前年度繰上充用金最大値テキスト"/>
        <xdr:cNvSpPr txBox="1"/>
      </xdr:nvSpPr>
      <xdr:spPr>
        <a:xfrm>
          <a:off x="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0" y="16941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6" name="直線コネクタ 875"/>
        <xdr:cNvCxnSpPr/>
      </xdr:nvCxnSpPr>
      <xdr:spPr>
        <a:xfrm>
          <a:off x="0" y="16941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7" name="前年度繰上充用金平均値テキスト"/>
        <xdr:cNvSpPr txBox="1"/>
      </xdr:nvSpPr>
      <xdr:spPr>
        <a:xfrm>
          <a:off x="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8" name="フローチャート : 判断 877"/>
        <xdr:cNvSpPr/>
      </xdr:nvSpPr>
      <xdr:spPr>
        <a:xfrm>
          <a:off x="0" y="16891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9" name="直線コネクタ 878"/>
        <xdr:cNvCxnSpPr/>
      </xdr:nvCxnSpPr>
      <xdr:spPr>
        <a:xfrm>
          <a:off x="0" y="16941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0" name="フローチャート : 判断 879"/>
        <xdr:cNvSpPr/>
      </xdr:nvSpPr>
      <xdr:spPr>
        <a:xfrm>
          <a:off x="0" y="16891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1" name="テキスト ボックス 880"/>
        <xdr:cNvSpPr txBox="1"/>
      </xdr:nvSpPr>
      <xdr:spPr>
        <a:xfrm>
          <a:off x="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2" name="直線コネクタ 881"/>
        <xdr:cNvCxnSpPr/>
      </xdr:nvCxnSpPr>
      <xdr:spPr>
        <a:xfrm>
          <a:off x="0" y="16941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3" name="フローチャート : 判断 882"/>
        <xdr:cNvSpPr/>
      </xdr:nvSpPr>
      <xdr:spPr>
        <a:xfrm>
          <a:off x="0" y="168910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4" name="テキスト ボックス 883"/>
        <xdr:cNvSpPr txBox="1"/>
      </xdr:nvSpPr>
      <xdr:spPr>
        <a:xfrm>
          <a:off x="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5" name="直線コネクタ 884"/>
        <xdr:cNvCxnSpPr/>
      </xdr:nvCxnSpPr>
      <xdr:spPr>
        <a:xfrm>
          <a:off x="0" y="16941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6" name="フローチャート : 判断 885"/>
        <xdr:cNvSpPr/>
      </xdr:nvSpPr>
      <xdr:spPr>
        <a:xfrm>
          <a:off x="0" y="160223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7" name="テキスト ボックス 886"/>
        <xdr:cNvSpPr txBox="1"/>
      </xdr:nvSpPr>
      <xdr:spPr>
        <a:xfrm>
          <a:off x="0"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8" name="フローチャート : 判断 887"/>
        <xdr:cNvSpPr/>
      </xdr:nvSpPr>
      <xdr:spPr>
        <a:xfrm>
          <a:off x="0" y="155879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9" name="テキスト ボックス 888"/>
        <xdr:cNvSpPr txBox="1"/>
      </xdr:nvSpPr>
      <xdr:spPr>
        <a:xfrm>
          <a:off x="0"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5" name="円/楕円 894"/>
        <xdr:cNvSpPr/>
      </xdr:nvSpPr>
      <xdr:spPr>
        <a:xfrm>
          <a:off x="0" y="1689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6" name="前年度繰上充用金該当値テキスト"/>
        <xdr:cNvSpPr txBox="1"/>
      </xdr:nvSpPr>
      <xdr:spPr>
        <a:xfrm>
          <a:off x="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7" name="円/楕円 896"/>
        <xdr:cNvSpPr/>
      </xdr:nvSpPr>
      <xdr:spPr>
        <a:xfrm>
          <a:off x="0" y="1689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8" name="テキスト ボックス 897"/>
        <xdr:cNvSpPr txBox="1"/>
      </xdr:nvSpPr>
      <xdr:spPr>
        <a:xfrm>
          <a:off x="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9" name="円/楕円 898"/>
        <xdr:cNvSpPr/>
      </xdr:nvSpPr>
      <xdr:spPr>
        <a:xfrm>
          <a:off x="0" y="1689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0" name="テキスト ボックス 899"/>
        <xdr:cNvSpPr txBox="1"/>
      </xdr:nvSpPr>
      <xdr:spPr>
        <a:xfrm>
          <a:off x="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1" name="円/楕円 900"/>
        <xdr:cNvSpPr/>
      </xdr:nvSpPr>
      <xdr:spPr>
        <a:xfrm>
          <a:off x="0" y="1689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2" name="テキスト ボックス 901"/>
        <xdr:cNvSpPr txBox="1"/>
      </xdr:nvSpPr>
      <xdr:spPr>
        <a:xfrm>
          <a:off x="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3" name="円/楕円 902"/>
        <xdr:cNvSpPr/>
      </xdr:nvSpPr>
      <xdr:spPr>
        <a:xfrm>
          <a:off x="0" y="1689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4" name="テキスト ボックス 903"/>
        <xdr:cNvSpPr txBox="1"/>
      </xdr:nvSpPr>
      <xdr:spPr>
        <a:xfrm>
          <a:off x="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0" y="17780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0" y="17843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0" y="18097500"/>
          <a:ext cx="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歳出決算総額は、住民一人当たり３０３，９５４円となっている。</a:t>
          </a:r>
          <a:endParaRPr kumimoji="1" lang="en-US" altLang="ja-JP" sz="1300">
            <a:latin typeface="ＭＳ Ｐゴシック"/>
          </a:endParaRPr>
        </a:p>
        <a:p>
          <a:r>
            <a:rPr kumimoji="1" lang="ja-JP" altLang="en-US" sz="1300">
              <a:latin typeface="ＭＳ Ｐゴシック"/>
            </a:rPr>
            <a:t>　主な構成項目である扶助費は、住民一人当たり６０，２０７円となっており、平成２３年度から年々増加しており、今後も増加が予想される。</a:t>
          </a:r>
          <a:endParaRPr kumimoji="1" lang="en-US" altLang="ja-JP" sz="1300">
            <a:latin typeface="ＭＳ Ｐゴシック"/>
          </a:endParaRPr>
        </a:p>
        <a:p>
          <a:r>
            <a:rPr kumimoji="1" lang="ja-JP" altLang="en-US" sz="1300">
              <a:latin typeface="ＭＳ Ｐゴシック"/>
            </a:rPr>
            <a:t>また、平成２６年度から比較すると７．３％増加しているが、類似団体平均との比較では低い水準となっている。平成２７年度の増加については、保育所・認定こども園施設型給付費の増加が主な要因である。</a:t>
          </a:r>
          <a:endParaRPr kumimoji="1" lang="en-US" altLang="ja-JP" sz="1300">
            <a:latin typeface="ＭＳ Ｐゴシック"/>
          </a:endParaRPr>
        </a:p>
        <a:p>
          <a:r>
            <a:rPr kumimoji="1" lang="ja-JP" altLang="en-US" sz="1300">
              <a:latin typeface="ＭＳ Ｐゴシック"/>
            </a:rPr>
            <a:t>　補助費等は、住民一人当たり３３，６３４円となっており、平成２７年度は類似団体と比較して一人当たりコストが高い状況となった。これは、</a:t>
          </a:r>
          <a:r>
            <a:rPr kumimoji="1" lang="ja-JP" altLang="en-US" sz="1300" baseline="0">
              <a:solidFill>
                <a:schemeClr val="dk1"/>
              </a:solidFill>
              <a:latin typeface="+mn-lt"/>
              <a:ea typeface="+mn-ea"/>
              <a:cs typeface="+mn-cs"/>
            </a:rPr>
            <a:t>斎場及びごみ処理に関する志太広域事務組合（一部事務組合）負担金の</a:t>
          </a:r>
          <a:endParaRPr kumimoji="1" lang="en-US" altLang="ja-JP" sz="1300" baseline="0">
            <a:solidFill>
              <a:schemeClr val="dk1"/>
            </a:solidFill>
            <a:latin typeface="+mn-lt"/>
            <a:ea typeface="+mn-ea"/>
            <a:cs typeface="+mn-cs"/>
          </a:endParaRPr>
        </a:p>
        <a:p>
          <a:r>
            <a:rPr kumimoji="1" lang="ja-JP" altLang="en-US" sz="1300" baseline="0">
              <a:solidFill>
                <a:schemeClr val="dk1"/>
              </a:solidFill>
              <a:latin typeface="+mn-lt"/>
              <a:ea typeface="+mn-ea"/>
              <a:cs typeface="+mn-cs"/>
            </a:rPr>
            <a:t>増加が主な要因であり、平成２６年度</a:t>
          </a:r>
          <a:r>
            <a:rPr kumimoji="1" lang="ja-JP" altLang="en-US" sz="1300">
              <a:latin typeface="ＭＳ Ｐゴシック"/>
            </a:rPr>
            <a:t>決算と比較すると９．９％増となっている。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146,609
145,242
194.06
48,409,901
44,562,451
3,426,785
27,686,980
44,550,339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154787</xdr:rowOff>
    </xdr:from>
    <xdr:to>
      <xdr:col>6</xdr:col>
      <xdr:colOff>511175</xdr:colOff>
      <xdr:row>38</xdr:row>
      <xdr:rowOff>141529</xdr:rowOff>
    </xdr:to>
    <xdr:cxnSp macro="">
      <xdr:nvCxnSpPr>
        <xdr:cNvPr id="59" name="直線コネクタ 58"/>
        <xdr:cNvCxnSpPr/>
      </xdr:nvCxnSpPr>
      <xdr:spPr>
        <a:xfrm flipV="1">
          <a:off x="3797300" y="6498437"/>
          <a:ext cx="838200" cy="1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127813</xdr:rowOff>
    </xdr:from>
    <xdr:to>
      <xdr:col>5</xdr:col>
      <xdr:colOff>358775</xdr:colOff>
      <xdr:row>38</xdr:row>
      <xdr:rowOff>141529</xdr:rowOff>
    </xdr:to>
    <xdr:cxnSp macro="">
      <xdr:nvCxnSpPr>
        <xdr:cNvPr id="62" name="直線コネクタ 61"/>
        <xdr:cNvCxnSpPr/>
      </xdr:nvCxnSpPr>
      <xdr:spPr>
        <a:xfrm>
          <a:off x="2908300" y="664291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93066</xdr:rowOff>
    </xdr:from>
    <xdr:to>
      <xdr:col>4</xdr:col>
      <xdr:colOff>155575</xdr:colOff>
      <xdr:row>38</xdr:row>
      <xdr:rowOff>127813</xdr:rowOff>
    </xdr:to>
    <xdr:cxnSp macro="">
      <xdr:nvCxnSpPr>
        <xdr:cNvPr id="65" name="直線コネクタ 64"/>
        <xdr:cNvCxnSpPr/>
      </xdr:nvCxnSpPr>
      <xdr:spPr>
        <a:xfrm>
          <a:off x="2019300" y="660816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151130</xdr:rowOff>
    </xdr:from>
    <xdr:to>
      <xdr:col>2</xdr:col>
      <xdr:colOff>638175</xdr:colOff>
      <xdr:row>38</xdr:row>
      <xdr:rowOff>93066</xdr:rowOff>
    </xdr:to>
    <xdr:cxnSp macro="">
      <xdr:nvCxnSpPr>
        <xdr:cNvPr id="68" name="直線コネクタ 67"/>
        <xdr:cNvCxnSpPr/>
      </xdr:nvCxnSpPr>
      <xdr:spPr>
        <a:xfrm>
          <a:off x="1130300" y="6494780"/>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9517</xdr:rowOff>
    </xdr:from>
    <xdr:ext cx="469744" cy="259045"/>
    <xdr:sp macro="" textlink="">
      <xdr:nvSpPr>
        <xdr:cNvPr id="72" name="テキスト ボックス 71"/>
        <xdr:cNvSpPr txBox="1"/>
      </xdr:nvSpPr>
      <xdr:spPr>
        <a:xfrm>
          <a:off x="895427" y="51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103987</xdr:rowOff>
    </xdr:from>
    <xdr:to>
      <xdr:col>6</xdr:col>
      <xdr:colOff>561975</xdr:colOff>
      <xdr:row>38</xdr:row>
      <xdr:rowOff>34137</xdr:rowOff>
    </xdr:to>
    <xdr:sp macro="" textlink="">
      <xdr:nvSpPr>
        <xdr:cNvPr id="78" name="円/楕円 77"/>
        <xdr:cNvSpPr/>
      </xdr:nvSpPr>
      <xdr:spPr>
        <a:xfrm>
          <a:off x="45847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18914</xdr:rowOff>
    </xdr:from>
    <xdr:ext cx="469744" cy="259045"/>
    <xdr:sp macro="" textlink="">
      <xdr:nvSpPr>
        <xdr:cNvPr id="79" name="議会費該当値テキスト"/>
        <xdr:cNvSpPr txBox="1"/>
      </xdr:nvSpPr>
      <xdr:spPr>
        <a:xfrm>
          <a:off x="4686300" y="636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90729</xdr:rowOff>
    </xdr:from>
    <xdr:to>
      <xdr:col>5</xdr:col>
      <xdr:colOff>409575</xdr:colOff>
      <xdr:row>39</xdr:row>
      <xdr:rowOff>20879</xdr:rowOff>
    </xdr:to>
    <xdr:sp macro="" textlink="">
      <xdr:nvSpPr>
        <xdr:cNvPr id="80" name="円/楕円 79"/>
        <xdr:cNvSpPr/>
      </xdr:nvSpPr>
      <xdr:spPr>
        <a:xfrm>
          <a:off x="3746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12006</xdr:rowOff>
    </xdr:from>
    <xdr:ext cx="469744" cy="259045"/>
    <xdr:sp macro="" textlink="">
      <xdr:nvSpPr>
        <xdr:cNvPr id="81" name="テキスト ボックス 80"/>
        <xdr:cNvSpPr txBox="1"/>
      </xdr:nvSpPr>
      <xdr:spPr>
        <a:xfrm>
          <a:off x="3562427" y="66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77013</xdr:rowOff>
    </xdr:from>
    <xdr:to>
      <xdr:col>4</xdr:col>
      <xdr:colOff>206375</xdr:colOff>
      <xdr:row>39</xdr:row>
      <xdr:rowOff>7163</xdr:rowOff>
    </xdr:to>
    <xdr:sp macro="" textlink="">
      <xdr:nvSpPr>
        <xdr:cNvPr id="82" name="円/楕円 81"/>
        <xdr:cNvSpPr/>
      </xdr:nvSpPr>
      <xdr:spPr>
        <a:xfrm>
          <a:off x="2857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169740</xdr:rowOff>
    </xdr:from>
    <xdr:ext cx="469744" cy="259045"/>
    <xdr:sp macro="" textlink="">
      <xdr:nvSpPr>
        <xdr:cNvPr id="83" name="テキスト ボックス 82"/>
        <xdr:cNvSpPr txBox="1"/>
      </xdr:nvSpPr>
      <xdr:spPr>
        <a:xfrm>
          <a:off x="2673427" y="66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42266</xdr:rowOff>
    </xdr:from>
    <xdr:to>
      <xdr:col>3</xdr:col>
      <xdr:colOff>3175</xdr:colOff>
      <xdr:row>38</xdr:row>
      <xdr:rowOff>143866</xdr:rowOff>
    </xdr:to>
    <xdr:sp macro="" textlink="">
      <xdr:nvSpPr>
        <xdr:cNvPr id="84" name="円/楕円 83"/>
        <xdr:cNvSpPr/>
      </xdr:nvSpPr>
      <xdr:spPr>
        <a:xfrm>
          <a:off x="1968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134993</xdr:rowOff>
    </xdr:from>
    <xdr:ext cx="469744" cy="259045"/>
    <xdr:sp macro="" textlink="">
      <xdr:nvSpPr>
        <xdr:cNvPr id="85" name="テキスト ボックス 84"/>
        <xdr:cNvSpPr txBox="1"/>
      </xdr:nvSpPr>
      <xdr:spPr>
        <a:xfrm>
          <a:off x="1784427" y="66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100330</xdr:rowOff>
    </xdr:from>
    <xdr:to>
      <xdr:col>1</xdr:col>
      <xdr:colOff>485775</xdr:colOff>
      <xdr:row>38</xdr:row>
      <xdr:rowOff>30480</xdr:rowOff>
    </xdr:to>
    <xdr:sp macro="" textlink="">
      <xdr:nvSpPr>
        <xdr:cNvPr id="86" name="円/楕円 85"/>
        <xdr:cNvSpPr/>
      </xdr:nvSpPr>
      <xdr:spPr>
        <a:xfrm>
          <a:off x="107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21607</xdr:rowOff>
    </xdr:from>
    <xdr:ext cx="469744" cy="259045"/>
    <xdr:sp macro="" textlink="">
      <xdr:nvSpPr>
        <xdr:cNvPr id="87" name="テキスト ボックス 86"/>
        <xdr:cNvSpPr txBox="1"/>
      </xdr:nvSpPr>
      <xdr:spPr>
        <a:xfrm>
          <a:off x="89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103581</xdr:rowOff>
    </xdr:from>
    <xdr:to>
      <xdr:col>6</xdr:col>
      <xdr:colOff>511175</xdr:colOff>
      <xdr:row>58</xdr:row>
      <xdr:rowOff>11588</xdr:rowOff>
    </xdr:to>
    <xdr:cxnSp macro="">
      <xdr:nvCxnSpPr>
        <xdr:cNvPr id="117" name="直線コネクタ 116"/>
        <xdr:cNvCxnSpPr/>
      </xdr:nvCxnSpPr>
      <xdr:spPr>
        <a:xfrm>
          <a:off x="3797300" y="9876231"/>
          <a:ext cx="838200" cy="7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103581</xdr:rowOff>
    </xdr:from>
    <xdr:to>
      <xdr:col>5</xdr:col>
      <xdr:colOff>358775</xdr:colOff>
      <xdr:row>57</xdr:row>
      <xdr:rowOff>115201</xdr:rowOff>
    </xdr:to>
    <xdr:cxnSp macro="">
      <xdr:nvCxnSpPr>
        <xdr:cNvPr id="120" name="直線コネクタ 119"/>
        <xdr:cNvCxnSpPr/>
      </xdr:nvCxnSpPr>
      <xdr:spPr>
        <a:xfrm flipV="1">
          <a:off x="2908300" y="9876231"/>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115201</xdr:rowOff>
    </xdr:from>
    <xdr:to>
      <xdr:col>4</xdr:col>
      <xdr:colOff>155575</xdr:colOff>
      <xdr:row>58</xdr:row>
      <xdr:rowOff>483</xdr:rowOff>
    </xdr:to>
    <xdr:cxnSp macro="">
      <xdr:nvCxnSpPr>
        <xdr:cNvPr id="123" name="直線コネクタ 122"/>
        <xdr:cNvCxnSpPr/>
      </xdr:nvCxnSpPr>
      <xdr:spPr>
        <a:xfrm flipV="1">
          <a:off x="2019300" y="9887851"/>
          <a:ext cx="889000" cy="5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5" name="テキスト ボックス 124"/>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27477</xdr:rowOff>
    </xdr:from>
    <xdr:to>
      <xdr:col>2</xdr:col>
      <xdr:colOff>638175</xdr:colOff>
      <xdr:row>58</xdr:row>
      <xdr:rowOff>483</xdr:rowOff>
    </xdr:to>
    <xdr:cxnSp macro="">
      <xdr:nvCxnSpPr>
        <xdr:cNvPr id="126" name="直線コネクタ 125"/>
        <xdr:cNvCxnSpPr/>
      </xdr:nvCxnSpPr>
      <xdr:spPr>
        <a:xfrm>
          <a:off x="1130300" y="9800127"/>
          <a:ext cx="889000" cy="14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132238</xdr:rowOff>
    </xdr:from>
    <xdr:to>
      <xdr:col>6</xdr:col>
      <xdr:colOff>561975</xdr:colOff>
      <xdr:row>58</xdr:row>
      <xdr:rowOff>62388</xdr:rowOff>
    </xdr:to>
    <xdr:sp macro="" textlink="">
      <xdr:nvSpPr>
        <xdr:cNvPr id="136" name="円/楕円 135"/>
        <xdr:cNvSpPr/>
      </xdr:nvSpPr>
      <xdr:spPr>
        <a:xfrm>
          <a:off x="4584700" y="99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47165</xdr:rowOff>
    </xdr:from>
    <xdr:ext cx="534377" cy="259045"/>
    <xdr:sp macro="" textlink="">
      <xdr:nvSpPr>
        <xdr:cNvPr id="137" name="総務費該当値テキスト"/>
        <xdr:cNvSpPr txBox="1"/>
      </xdr:nvSpPr>
      <xdr:spPr>
        <a:xfrm>
          <a:off x="4686300" y="98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52781</xdr:rowOff>
    </xdr:from>
    <xdr:to>
      <xdr:col>5</xdr:col>
      <xdr:colOff>409575</xdr:colOff>
      <xdr:row>57</xdr:row>
      <xdr:rowOff>154381</xdr:rowOff>
    </xdr:to>
    <xdr:sp macro="" textlink="">
      <xdr:nvSpPr>
        <xdr:cNvPr id="138" name="円/楕円 137"/>
        <xdr:cNvSpPr/>
      </xdr:nvSpPr>
      <xdr:spPr>
        <a:xfrm>
          <a:off x="37465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145508</xdr:rowOff>
    </xdr:from>
    <xdr:ext cx="534377" cy="259045"/>
    <xdr:sp macro="" textlink="">
      <xdr:nvSpPr>
        <xdr:cNvPr id="139" name="テキスト ボックス 138"/>
        <xdr:cNvSpPr txBox="1"/>
      </xdr:nvSpPr>
      <xdr:spPr>
        <a:xfrm>
          <a:off x="3530111"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64401</xdr:rowOff>
    </xdr:from>
    <xdr:to>
      <xdr:col>4</xdr:col>
      <xdr:colOff>206375</xdr:colOff>
      <xdr:row>57</xdr:row>
      <xdr:rowOff>166001</xdr:rowOff>
    </xdr:to>
    <xdr:sp macro="" textlink="">
      <xdr:nvSpPr>
        <xdr:cNvPr id="140" name="円/楕円 139"/>
        <xdr:cNvSpPr/>
      </xdr:nvSpPr>
      <xdr:spPr>
        <a:xfrm>
          <a:off x="2857500" y="98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157128</xdr:rowOff>
    </xdr:from>
    <xdr:ext cx="534377" cy="259045"/>
    <xdr:sp macro="" textlink="">
      <xdr:nvSpPr>
        <xdr:cNvPr id="141" name="テキスト ボックス 140"/>
        <xdr:cNvSpPr txBox="1"/>
      </xdr:nvSpPr>
      <xdr:spPr>
        <a:xfrm>
          <a:off x="2641111" y="992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121133</xdr:rowOff>
    </xdr:from>
    <xdr:to>
      <xdr:col>3</xdr:col>
      <xdr:colOff>3175</xdr:colOff>
      <xdr:row>58</xdr:row>
      <xdr:rowOff>51283</xdr:rowOff>
    </xdr:to>
    <xdr:sp macro="" textlink="">
      <xdr:nvSpPr>
        <xdr:cNvPr id="142" name="円/楕円 141"/>
        <xdr:cNvSpPr/>
      </xdr:nvSpPr>
      <xdr:spPr>
        <a:xfrm>
          <a:off x="1968500" y="9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42410</xdr:rowOff>
    </xdr:from>
    <xdr:ext cx="534377" cy="259045"/>
    <xdr:sp macro="" textlink="">
      <xdr:nvSpPr>
        <xdr:cNvPr id="143" name="テキスト ボックス 142"/>
        <xdr:cNvSpPr txBox="1"/>
      </xdr:nvSpPr>
      <xdr:spPr>
        <a:xfrm>
          <a:off x="1752111" y="9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148127</xdr:rowOff>
    </xdr:from>
    <xdr:to>
      <xdr:col>1</xdr:col>
      <xdr:colOff>485775</xdr:colOff>
      <xdr:row>57</xdr:row>
      <xdr:rowOff>78277</xdr:rowOff>
    </xdr:to>
    <xdr:sp macro="" textlink="">
      <xdr:nvSpPr>
        <xdr:cNvPr id="144" name="円/楕円 143"/>
        <xdr:cNvSpPr/>
      </xdr:nvSpPr>
      <xdr:spPr>
        <a:xfrm>
          <a:off x="1079500" y="97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69404</xdr:rowOff>
    </xdr:from>
    <xdr:ext cx="534377" cy="259045"/>
    <xdr:sp macro="" textlink="">
      <xdr:nvSpPr>
        <xdr:cNvPr id="145" name="テキスト ボックス 144"/>
        <xdr:cNvSpPr txBox="1"/>
      </xdr:nvSpPr>
      <xdr:spPr>
        <a:xfrm>
          <a:off x="863111" y="98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27343</xdr:rowOff>
    </xdr:from>
    <xdr:to>
      <xdr:col>6</xdr:col>
      <xdr:colOff>511175</xdr:colOff>
      <xdr:row>78</xdr:row>
      <xdr:rowOff>107190</xdr:rowOff>
    </xdr:to>
    <xdr:cxnSp macro="">
      <xdr:nvCxnSpPr>
        <xdr:cNvPr id="177" name="直線コネクタ 176"/>
        <xdr:cNvCxnSpPr/>
      </xdr:nvCxnSpPr>
      <xdr:spPr>
        <a:xfrm flipV="1">
          <a:off x="3797300" y="13400443"/>
          <a:ext cx="838200" cy="7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107190</xdr:rowOff>
    </xdr:from>
    <xdr:to>
      <xdr:col>5</xdr:col>
      <xdr:colOff>358775</xdr:colOff>
      <xdr:row>79</xdr:row>
      <xdr:rowOff>22233</xdr:rowOff>
    </xdr:to>
    <xdr:cxnSp macro="">
      <xdr:nvCxnSpPr>
        <xdr:cNvPr id="180" name="直線コネクタ 179"/>
        <xdr:cNvCxnSpPr/>
      </xdr:nvCxnSpPr>
      <xdr:spPr>
        <a:xfrm flipV="1">
          <a:off x="2908300" y="13480290"/>
          <a:ext cx="889000" cy="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22233</xdr:rowOff>
    </xdr:from>
    <xdr:to>
      <xdr:col>4</xdr:col>
      <xdr:colOff>155575</xdr:colOff>
      <xdr:row>79</xdr:row>
      <xdr:rowOff>71872</xdr:rowOff>
    </xdr:to>
    <xdr:cxnSp macro="">
      <xdr:nvCxnSpPr>
        <xdr:cNvPr id="183" name="直線コネクタ 182"/>
        <xdr:cNvCxnSpPr/>
      </xdr:nvCxnSpPr>
      <xdr:spPr>
        <a:xfrm flipV="1">
          <a:off x="2019300" y="13566783"/>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26967</xdr:rowOff>
    </xdr:from>
    <xdr:to>
      <xdr:col>2</xdr:col>
      <xdr:colOff>638175</xdr:colOff>
      <xdr:row>79</xdr:row>
      <xdr:rowOff>71872</xdr:rowOff>
    </xdr:to>
    <xdr:cxnSp macro="">
      <xdr:nvCxnSpPr>
        <xdr:cNvPr id="186" name="直線コネクタ 185"/>
        <xdr:cNvCxnSpPr/>
      </xdr:nvCxnSpPr>
      <xdr:spPr>
        <a:xfrm>
          <a:off x="1130300" y="13571517"/>
          <a:ext cx="889000" cy="4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147993</xdr:rowOff>
    </xdr:from>
    <xdr:to>
      <xdr:col>6</xdr:col>
      <xdr:colOff>561975</xdr:colOff>
      <xdr:row>78</xdr:row>
      <xdr:rowOff>78143</xdr:rowOff>
    </xdr:to>
    <xdr:sp macro="" textlink="">
      <xdr:nvSpPr>
        <xdr:cNvPr id="196" name="円/楕円 195"/>
        <xdr:cNvSpPr/>
      </xdr:nvSpPr>
      <xdr:spPr>
        <a:xfrm>
          <a:off x="45847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62920</xdr:rowOff>
    </xdr:from>
    <xdr:ext cx="534377" cy="259045"/>
    <xdr:sp macro="" textlink="">
      <xdr:nvSpPr>
        <xdr:cNvPr id="197" name="民生費該当値テキスト"/>
        <xdr:cNvSpPr txBox="1"/>
      </xdr:nvSpPr>
      <xdr:spPr>
        <a:xfrm>
          <a:off x="4686300" y="132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56390</xdr:rowOff>
    </xdr:from>
    <xdr:to>
      <xdr:col>5</xdr:col>
      <xdr:colOff>409575</xdr:colOff>
      <xdr:row>78</xdr:row>
      <xdr:rowOff>157990</xdr:rowOff>
    </xdr:to>
    <xdr:sp macro="" textlink="">
      <xdr:nvSpPr>
        <xdr:cNvPr id="198" name="円/楕円 197"/>
        <xdr:cNvSpPr/>
      </xdr:nvSpPr>
      <xdr:spPr>
        <a:xfrm>
          <a:off x="3746500" y="134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149117</xdr:rowOff>
    </xdr:from>
    <xdr:ext cx="534377" cy="259045"/>
    <xdr:sp macro="" textlink="">
      <xdr:nvSpPr>
        <xdr:cNvPr id="199" name="テキスト ボックス 198"/>
        <xdr:cNvSpPr txBox="1"/>
      </xdr:nvSpPr>
      <xdr:spPr>
        <a:xfrm>
          <a:off x="3530111" y="135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142883</xdr:rowOff>
    </xdr:from>
    <xdr:to>
      <xdr:col>4</xdr:col>
      <xdr:colOff>206375</xdr:colOff>
      <xdr:row>79</xdr:row>
      <xdr:rowOff>73033</xdr:rowOff>
    </xdr:to>
    <xdr:sp macro="" textlink="">
      <xdr:nvSpPr>
        <xdr:cNvPr id="200" name="円/楕円 199"/>
        <xdr:cNvSpPr/>
      </xdr:nvSpPr>
      <xdr:spPr>
        <a:xfrm>
          <a:off x="2857500" y="135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64160</xdr:rowOff>
    </xdr:from>
    <xdr:ext cx="534377" cy="259045"/>
    <xdr:sp macro="" textlink="">
      <xdr:nvSpPr>
        <xdr:cNvPr id="201" name="テキスト ボックス 200"/>
        <xdr:cNvSpPr txBox="1"/>
      </xdr:nvSpPr>
      <xdr:spPr>
        <a:xfrm>
          <a:off x="2641111" y="136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84,694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21072</xdr:rowOff>
    </xdr:from>
    <xdr:to>
      <xdr:col>3</xdr:col>
      <xdr:colOff>3175</xdr:colOff>
      <xdr:row>79</xdr:row>
      <xdr:rowOff>122672</xdr:rowOff>
    </xdr:to>
    <xdr:sp macro="" textlink="">
      <xdr:nvSpPr>
        <xdr:cNvPr id="202" name="円/楕円 201"/>
        <xdr:cNvSpPr/>
      </xdr:nvSpPr>
      <xdr:spPr>
        <a:xfrm>
          <a:off x="19685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113799</xdr:rowOff>
    </xdr:from>
    <xdr:ext cx="534377" cy="259045"/>
    <xdr:sp macro="" textlink="">
      <xdr:nvSpPr>
        <xdr:cNvPr id="203" name="テキスト ボックス 202"/>
        <xdr:cNvSpPr txBox="1"/>
      </xdr:nvSpPr>
      <xdr:spPr>
        <a:xfrm>
          <a:off x="1752111" y="136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147617</xdr:rowOff>
    </xdr:from>
    <xdr:to>
      <xdr:col>1</xdr:col>
      <xdr:colOff>485775</xdr:colOff>
      <xdr:row>79</xdr:row>
      <xdr:rowOff>77767</xdr:rowOff>
    </xdr:to>
    <xdr:sp macro="" textlink="">
      <xdr:nvSpPr>
        <xdr:cNvPr id="204" name="円/楕円 203"/>
        <xdr:cNvSpPr/>
      </xdr:nvSpPr>
      <xdr:spPr>
        <a:xfrm>
          <a:off x="1079500" y="135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68894</xdr:rowOff>
    </xdr:from>
    <xdr:ext cx="534377" cy="259045"/>
    <xdr:sp macro="" textlink="">
      <xdr:nvSpPr>
        <xdr:cNvPr id="205" name="テキスト ボックス 204"/>
        <xdr:cNvSpPr txBox="1"/>
      </xdr:nvSpPr>
      <xdr:spPr>
        <a:xfrm>
          <a:off x="863111" y="136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104358</xdr:rowOff>
    </xdr:from>
    <xdr:to>
      <xdr:col>6</xdr:col>
      <xdr:colOff>511175</xdr:colOff>
      <xdr:row>94</xdr:row>
      <xdr:rowOff>166035</xdr:rowOff>
    </xdr:to>
    <xdr:cxnSp macro="">
      <xdr:nvCxnSpPr>
        <xdr:cNvPr id="233" name="直線コネクタ 232"/>
        <xdr:cNvCxnSpPr/>
      </xdr:nvCxnSpPr>
      <xdr:spPr>
        <a:xfrm flipV="1">
          <a:off x="3797300" y="16220658"/>
          <a:ext cx="8382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137413</xdr:rowOff>
    </xdr:from>
    <xdr:to>
      <xdr:col>5</xdr:col>
      <xdr:colOff>358775</xdr:colOff>
      <xdr:row>94</xdr:row>
      <xdr:rowOff>166035</xdr:rowOff>
    </xdr:to>
    <xdr:cxnSp macro="">
      <xdr:nvCxnSpPr>
        <xdr:cNvPr id="236" name="直線コネクタ 235"/>
        <xdr:cNvCxnSpPr/>
      </xdr:nvCxnSpPr>
      <xdr:spPr>
        <a:xfrm>
          <a:off x="2908300" y="16253713"/>
          <a:ext cx="889000" cy="2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150218</xdr:rowOff>
    </xdr:from>
    <xdr:ext cx="534377" cy="259045"/>
    <xdr:sp macro="" textlink="">
      <xdr:nvSpPr>
        <xdr:cNvPr id="238" name="テキスト ボックス 237"/>
        <xdr:cNvSpPr txBox="1"/>
      </xdr:nvSpPr>
      <xdr:spPr>
        <a:xfrm>
          <a:off x="3530111" y="164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117892</xdr:rowOff>
    </xdr:from>
    <xdr:to>
      <xdr:col>4</xdr:col>
      <xdr:colOff>155575</xdr:colOff>
      <xdr:row>94</xdr:row>
      <xdr:rowOff>137413</xdr:rowOff>
    </xdr:to>
    <xdr:cxnSp macro="">
      <xdr:nvCxnSpPr>
        <xdr:cNvPr id="239" name="直線コネクタ 238"/>
        <xdr:cNvCxnSpPr/>
      </xdr:nvCxnSpPr>
      <xdr:spPr>
        <a:xfrm>
          <a:off x="2019300" y="16234192"/>
          <a:ext cx="8890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1582</xdr:rowOff>
    </xdr:from>
    <xdr:ext cx="534377" cy="259045"/>
    <xdr:sp macro="" textlink="">
      <xdr:nvSpPr>
        <xdr:cNvPr id="241" name="テキスト ボックス 240"/>
        <xdr:cNvSpPr txBox="1"/>
      </xdr:nvSpPr>
      <xdr:spPr>
        <a:xfrm>
          <a:off x="2641111" y="164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65908</xdr:rowOff>
    </xdr:from>
    <xdr:to>
      <xdr:col>2</xdr:col>
      <xdr:colOff>638175</xdr:colOff>
      <xdr:row>94</xdr:row>
      <xdr:rowOff>117892</xdr:rowOff>
    </xdr:to>
    <xdr:cxnSp macro="">
      <xdr:nvCxnSpPr>
        <xdr:cNvPr id="242" name="直線コネクタ 241"/>
        <xdr:cNvCxnSpPr/>
      </xdr:nvCxnSpPr>
      <xdr:spPr>
        <a:xfrm>
          <a:off x="1130300" y="16182208"/>
          <a:ext cx="889000" cy="5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148023</xdr:rowOff>
    </xdr:from>
    <xdr:ext cx="534377" cy="259045"/>
    <xdr:sp macro="" textlink="">
      <xdr:nvSpPr>
        <xdr:cNvPr id="244" name="テキスト ボックス 243"/>
        <xdr:cNvSpPr txBox="1"/>
      </xdr:nvSpPr>
      <xdr:spPr>
        <a:xfrm>
          <a:off x="1752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6" name="テキスト ボックス 245"/>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53558</xdr:rowOff>
    </xdr:from>
    <xdr:to>
      <xdr:col>6</xdr:col>
      <xdr:colOff>561975</xdr:colOff>
      <xdr:row>94</xdr:row>
      <xdr:rowOff>155158</xdr:rowOff>
    </xdr:to>
    <xdr:sp macro="" textlink="">
      <xdr:nvSpPr>
        <xdr:cNvPr id="252" name="円/楕円 251"/>
        <xdr:cNvSpPr/>
      </xdr:nvSpPr>
      <xdr:spPr>
        <a:xfrm>
          <a:off x="4584700" y="1616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76435</xdr:rowOff>
    </xdr:from>
    <xdr:ext cx="534377" cy="259045"/>
    <xdr:sp macro="" textlink="">
      <xdr:nvSpPr>
        <xdr:cNvPr id="253" name="衛生費該当値テキスト"/>
        <xdr:cNvSpPr txBox="1"/>
      </xdr:nvSpPr>
      <xdr:spPr>
        <a:xfrm>
          <a:off x="4686300" y="160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115235</xdr:rowOff>
    </xdr:from>
    <xdr:to>
      <xdr:col>5</xdr:col>
      <xdr:colOff>409575</xdr:colOff>
      <xdr:row>95</xdr:row>
      <xdr:rowOff>45385</xdr:rowOff>
    </xdr:to>
    <xdr:sp macro="" textlink="">
      <xdr:nvSpPr>
        <xdr:cNvPr id="254" name="円/楕円 253"/>
        <xdr:cNvSpPr/>
      </xdr:nvSpPr>
      <xdr:spPr>
        <a:xfrm>
          <a:off x="3746500" y="162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61912</xdr:rowOff>
    </xdr:from>
    <xdr:ext cx="534377" cy="259045"/>
    <xdr:sp macro="" textlink="">
      <xdr:nvSpPr>
        <xdr:cNvPr id="255" name="テキスト ボックス 254"/>
        <xdr:cNvSpPr txBox="1"/>
      </xdr:nvSpPr>
      <xdr:spPr>
        <a:xfrm>
          <a:off x="3530111" y="1600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86613</xdr:rowOff>
    </xdr:from>
    <xdr:to>
      <xdr:col>4</xdr:col>
      <xdr:colOff>206375</xdr:colOff>
      <xdr:row>95</xdr:row>
      <xdr:rowOff>16763</xdr:rowOff>
    </xdr:to>
    <xdr:sp macro="" textlink="">
      <xdr:nvSpPr>
        <xdr:cNvPr id="256" name="円/楕円 255"/>
        <xdr:cNvSpPr/>
      </xdr:nvSpPr>
      <xdr:spPr>
        <a:xfrm>
          <a:off x="2857500" y="162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33290</xdr:rowOff>
    </xdr:from>
    <xdr:ext cx="534377" cy="259045"/>
    <xdr:sp macro="" textlink="">
      <xdr:nvSpPr>
        <xdr:cNvPr id="257" name="テキスト ボックス 256"/>
        <xdr:cNvSpPr txBox="1"/>
      </xdr:nvSpPr>
      <xdr:spPr>
        <a:xfrm>
          <a:off x="2641111"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67092</xdr:rowOff>
    </xdr:from>
    <xdr:to>
      <xdr:col>3</xdr:col>
      <xdr:colOff>3175</xdr:colOff>
      <xdr:row>94</xdr:row>
      <xdr:rowOff>168692</xdr:rowOff>
    </xdr:to>
    <xdr:sp macro="" textlink="">
      <xdr:nvSpPr>
        <xdr:cNvPr id="258" name="円/楕円 257"/>
        <xdr:cNvSpPr/>
      </xdr:nvSpPr>
      <xdr:spPr>
        <a:xfrm>
          <a:off x="1968500" y="16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13769</xdr:rowOff>
    </xdr:from>
    <xdr:ext cx="534377" cy="259045"/>
    <xdr:sp macro="" textlink="">
      <xdr:nvSpPr>
        <xdr:cNvPr id="259" name="テキスト ボックス 258"/>
        <xdr:cNvSpPr txBox="1"/>
      </xdr:nvSpPr>
      <xdr:spPr>
        <a:xfrm>
          <a:off x="1752111" y="159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15108</xdr:rowOff>
    </xdr:from>
    <xdr:to>
      <xdr:col>1</xdr:col>
      <xdr:colOff>485775</xdr:colOff>
      <xdr:row>94</xdr:row>
      <xdr:rowOff>116708</xdr:rowOff>
    </xdr:to>
    <xdr:sp macro="" textlink="">
      <xdr:nvSpPr>
        <xdr:cNvPr id="260" name="円/楕円 259"/>
        <xdr:cNvSpPr/>
      </xdr:nvSpPr>
      <xdr:spPr>
        <a:xfrm>
          <a:off x="1079500" y="161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133235</xdr:rowOff>
    </xdr:from>
    <xdr:ext cx="534377" cy="259045"/>
    <xdr:sp macro="" textlink="">
      <xdr:nvSpPr>
        <xdr:cNvPr id="261" name="テキスト ボックス 260"/>
        <xdr:cNvSpPr txBox="1"/>
      </xdr:nvSpPr>
      <xdr:spPr>
        <a:xfrm>
          <a:off x="863111" y="159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21971</xdr:rowOff>
    </xdr:from>
    <xdr:to>
      <xdr:col>15</xdr:col>
      <xdr:colOff>180340</xdr:colOff>
      <xdr:row>38</xdr:row>
      <xdr:rowOff>18142</xdr:rowOff>
    </xdr:to>
    <xdr:cxnSp macro="">
      <xdr:nvCxnSpPr>
        <xdr:cNvPr id="281" name="直線コネクタ 280"/>
        <xdr:cNvCxnSpPr/>
      </xdr:nvCxnSpPr>
      <xdr:spPr>
        <a:xfrm flipV="1">
          <a:off x="10475595" y="5508371"/>
          <a:ext cx="1270" cy="102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21969</xdr:rowOff>
    </xdr:from>
    <xdr:ext cx="378565" cy="259045"/>
    <xdr:sp macro="" textlink="">
      <xdr:nvSpPr>
        <xdr:cNvPr id="282" name="労働費最小値テキスト"/>
        <xdr:cNvSpPr txBox="1"/>
      </xdr:nvSpPr>
      <xdr:spPr>
        <a:xfrm>
          <a:off x="10528300" y="653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38</xdr:row>
      <xdr:rowOff>18142</xdr:rowOff>
    </xdr:from>
    <xdr:to>
      <xdr:col>15</xdr:col>
      <xdr:colOff>269875</xdr:colOff>
      <xdr:row>38</xdr:row>
      <xdr:rowOff>18142</xdr:rowOff>
    </xdr:to>
    <xdr:cxnSp macro="">
      <xdr:nvCxnSpPr>
        <xdr:cNvPr id="283" name="直線コネクタ 282"/>
        <xdr:cNvCxnSpPr/>
      </xdr:nvCxnSpPr>
      <xdr:spPr>
        <a:xfrm>
          <a:off x="10388600" y="653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140098</xdr:rowOff>
    </xdr:from>
    <xdr:ext cx="534377" cy="259045"/>
    <xdr:sp macro="" textlink="">
      <xdr:nvSpPr>
        <xdr:cNvPr id="284" name="労働費最大値テキスト"/>
        <xdr:cNvSpPr txBox="1"/>
      </xdr:nvSpPr>
      <xdr:spPr>
        <a:xfrm>
          <a:off x="10528300" y="52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32</xdr:row>
      <xdr:rowOff>21971</xdr:rowOff>
    </xdr:from>
    <xdr:to>
      <xdr:col>15</xdr:col>
      <xdr:colOff>269875</xdr:colOff>
      <xdr:row>32</xdr:row>
      <xdr:rowOff>21971</xdr:rowOff>
    </xdr:to>
    <xdr:cxnSp macro="">
      <xdr:nvCxnSpPr>
        <xdr:cNvPr id="285" name="直線コネクタ 284"/>
        <xdr:cNvCxnSpPr/>
      </xdr:nvCxnSpPr>
      <xdr:spPr>
        <a:xfrm>
          <a:off x="10388600" y="55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138728</xdr:rowOff>
    </xdr:from>
    <xdr:to>
      <xdr:col>15</xdr:col>
      <xdr:colOff>180975</xdr:colOff>
      <xdr:row>32</xdr:row>
      <xdr:rowOff>21971</xdr:rowOff>
    </xdr:to>
    <xdr:cxnSp macro="">
      <xdr:nvCxnSpPr>
        <xdr:cNvPr id="286" name="直線コネクタ 285"/>
        <xdr:cNvCxnSpPr/>
      </xdr:nvCxnSpPr>
      <xdr:spPr>
        <a:xfrm>
          <a:off x="9639300" y="5453678"/>
          <a:ext cx="838200" cy="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1376</xdr:rowOff>
    </xdr:from>
    <xdr:ext cx="469744" cy="259045"/>
    <xdr:sp macro="" textlink="">
      <xdr:nvSpPr>
        <xdr:cNvPr id="287" name="労働費平均値テキスト"/>
        <xdr:cNvSpPr txBox="1"/>
      </xdr:nvSpPr>
      <xdr:spPr>
        <a:xfrm>
          <a:off x="10528300" y="6345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22949</xdr:rowOff>
    </xdr:from>
    <xdr:to>
      <xdr:col>15</xdr:col>
      <xdr:colOff>231775</xdr:colOff>
      <xdr:row>37</xdr:row>
      <xdr:rowOff>124549</xdr:rowOff>
    </xdr:to>
    <xdr:sp macro="" textlink="">
      <xdr:nvSpPr>
        <xdr:cNvPr id="288" name="フローチャート : 判断 287"/>
        <xdr:cNvSpPr/>
      </xdr:nvSpPr>
      <xdr:spPr>
        <a:xfrm>
          <a:off x="10426700" y="636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120555</xdr:rowOff>
    </xdr:from>
    <xdr:to>
      <xdr:col>14</xdr:col>
      <xdr:colOff>28575</xdr:colOff>
      <xdr:row>31</xdr:row>
      <xdr:rowOff>138728</xdr:rowOff>
    </xdr:to>
    <xdr:cxnSp macro="">
      <xdr:nvCxnSpPr>
        <xdr:cNvPr id="289" name="直線コネクタ 288"/>
        <xdr:cNvCxnSpPr/>
      </xdr:nvCxnSpPr>
      <xdr:spPr>
        <a:xfrm>
          <a:off x="8750300" y="5435505"/>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46381</xdr:rowOff>
    </xdr:from>
    <xdr:to>
      <xdr:col>14</xdr:col>
      <xdr:colOff>79375</xdr:colOff>
      <xdr:row>37</xdr:row>
      <xdr:rowOff>147981</xdr:rowOff>
    </xdr:to>
    <xdr:sp macro="" textlink="">
      <xdr:nvSpPr>
        <xdr:cNvPr id="290" name="フローチャート : 判断 289"/>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139107</xdr:rowOff>
    </xdr:from>
    <xdr:ext cx="469744" cy="259045"/>
    <xdr:sp macro="" textlink="">
      <xdr:nvSpPr>
        <xdr:cNvPr id="291" name="テキスト ボックス 290"/>
        <xdr:cNvSpPr txBox="1"/>
      </xdr:nvSpPr>
      <xdr:spPr>
        <a:xfrm>
          <a:off x="9404427" y="64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83579</xdr:rowOff>
    </xdr:from>
    <xdr:to>
      <xdr:col>12</xdr:col>
      <xdr:colOff>511175</xdr:colOff>
      <xdr:row>31</xdr:row>
      <xdr:rowOff>120555</xdr:rowOff>
    </xdr:to>
    <xdr:cxnSp macro="">
      <xdr:nvCxnSpPr>
        <xdr:cNvPr id="292" name="直線コネクタ 291"/>
        <xdr:cNvCxnSpPr/>
      </xdr:nvCxnSpPr>
      <xdr:spPr>
        <a:xfrm>
          <a:off x="7861300" y="5398529"/>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34893</xdr:rowOff>
    </xdr:from>
    <xdr:to>
      <xdr:col>12</xdr:col>
      <xdr:colOff>561975</xdr:colOff>
      <xdr:row>37</xdr:row>
      <xdr:rowOff>136493</xdr:rowOff>
    </xdr:to>
    <xdr:sp macro="" textlink="">
      <xdr:nvSpPr>
        <xdr:cNvPr id="293" name="フローチャート : 判断 292"/>
        <xdr:cNvSpPr/>
      </xdr:nvSpPr>
      <xdr:spPr>
        <a:xfrm>
          <a:off x="8699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127620</xdr:rowOff>
    </xdr:from>
    <xdr:ext cx="469744" cy="259045"/>
    <xdr:sp macro="" textlink="">
      <xdr:nvSpPr>
        <xdr:cNvPr id="294" name="テキスト ボックス 293"/>
        <xdr:cNvSpPr txBox="1"/>
      </xdr:nvSpPr>
      <xdr:spPr>
        <a:xfrm>
          <a:off x="8515427" y="647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57690</xdr:rowOff>
    </xdr:from>
    <xdr:to>
      <xdr:col>11</xdr:col>
      <xdr:colOff>307975</xdr:colOff>
      <xdr:row>31</xdr:row>
      <xdr:rowOff>83579</xdr:rowOff>
    </xdr:to>
    <xdr:cxnSp macro="">
      <xdr:nvCxnSpPr>
        <xdr:cNvPr id="295" name="直線コネクタ 294"/>
        <xdr:cNvCxnSpPr/>
      </xdr:nvCxnSpPr>
      <xdr:spPr>
        <a:xfrm>
          <a:off x="6972300" y="5372640"/>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21120</xdr:rowOff>
    </xdr:from>
    <xdr:to>
      <xdr:col>11</xdr:col>
      <xdr:colOff>358775</xdr:colOff>
      <xdr:row>37</xdr:row>
      <xdr:rowOff>122720</xdr:rowOff>
    </xdr:to>
    <xdr:sp macro="" textlink="">
      <xdr:nvSpPr>
        <xdr:cNvPr id="296" name="フローチャート : 判断 295"/>
        <xdr:cNvSpPr/>
      </xdr:nvSpPr>
      <xdr:spPr>
        <a:xfrm>
          <a:off x="7810500" y="63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113847</xdr:rowOff>
    </xdr:from>
    <xdr:ext cx="469744" cy="259045"/>
    <xdr:sp macro="" textlink="">
      <xdr:nvSpPr>
        <xdr:cNvPr id="297" name="テキスト ボックス 296"/>
        <xdr:cNvSpPr txBox="1"/>
      </xdr:nvSpPr>
      <xdr:spPr>
        <a:xfrm>
          <a:off x="7626427" y="64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150394</xdr:rowOff>
    </xdr:from>
    <xdr:to>
      <xdr:col>10</xdr:col>
      <xdr:colOff>155575</xdr:colOff>
      <xdr:row>37</xdr:row>
      <xdr:rowOff>80544</xdr:rowOff>
    </xdr:to>
    <xdr:sp macro="" textlink="">
      <xdr:nvSpPr>
        <xdr:cNvPr id="298" name="フローチャート : 判断 297"/>
        <xdr:cNvSpPr/>
      </xdr:nvSpPr>
      <xdr:spPr>
        <a:xfrm>
          <a:off x="6921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71671</xdr:rowOff>
    </xdr:from>
    <xdr:ext cx="469744" cy="259045"/>
    <xdr:sp macro="" textlink="">
      <xdr:nvSpPr>
        <xdr:cNvPr id="299" name="テキスト ボックス 298"/>
        <xdr:cNvSpPr txBox="1"/>
      </xdr:nvSpPr>
      <xdr:spPr>
        <a:xfrm>
          <a:off x="6737427" y="64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142621</xdr:rowOff>
    </xdr:from>
    <xdr:to>
      <xdr:col>15</xdr:col>
      <xdr:colOff>231775</xdr:colOff>
      <xdr:row>32</xdr:row>
      <xdr:rowOff>72771</xdr:rowOff>
    </xdr:to>
    <xdr:sp macro="" textlink="">
      <xdr:nvSpPr>
        <xdr:cNvPr id="305" name="円/楕円 304"/>
        <xdr:cNvSpPr/>
      </xdr:nvSpPr>
      <xdr:spPr>
        <a:xfrm>
          <a:off x="10426700" y="54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95648</xdr:rowOff>
    </xdr:from>
    <xdr:ext cx="534377" cy="259045"/>
    <xdr:sp macro="" textlink="">
      <xdr:nvSpPr>
        <xdr:cNvPr id="306" name="労働費該当値テキスト"/>
        <xdr:cNvSpPr txBox="1"/>
      </xdr:nvSpPr>
      <xdr:spPr>
        <a:xfrm>
          <a:off x="10528300" y="54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18,060</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87928</xdr:rowOff>
    </xdr:from>
    <xdr:to>
      <xdr:col>14</xdr:col>
      <xdr:colOff>79375</xdr:colOff>
      <xdr:row>32</xdr:row>
      <xdr:rowOff>18078</xdr:rowOff>
    </xdr:to>
    <xdr:sp macro="" textlink="">
      <xdr:nvSpPr>
        <xdr:cNvPr id="307" name="円/楕円 306"/>
        <xdr:cNvSpPr/>
      </xdr:nvSpPr>
      <xdr:spPr>
        <a:xfrm>
          <a:off x="9588500" y="540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34605</xdr:rowOff>
    </xdr:from>
    <xdr:ext cx="534377" cy="259045"/>
    <xdr:sp macro="" textlink="">
      <xdr:nvSpPr>
        <xdr:cNvPr id="308" name="テキスト ボックス 307"/>
        <xdr:cNvSpPr txBox="1"/>
      </xdr:nvSpPr>
      <xdr:spPr>
        <a:xfrm>
          <a:off x="9372111" y="517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19,017</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69755</xdr:rowOff>
    </xdr:from>
    <xdr:to>
      <xdr:col>12</xdr:col>
      <xdr:colOff>561975</xdr:colOff>
      <xdr:row>31</xdr:row>
      <xdr:rowOff>171355</xdr:rowOff>
    </xdr:to>
    <xdr:sp macro="" textlink="">
      <xdr:nvSpPr>
        <xdr:cNvPr id="309" name="円/楕円 308"/>
        <xdr:cNvSpPr/>
      </xdr:nvSpPr>
      <xdr:spPr>
        <a:xfrm>
          <a:off x="8699500" y="53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16432</xdr:rowOff>
    </xdr:from>
    <xdr:ext cx="534377" cy="259045"/>
    <xdr:sp macro="" textlink="">
      <xdr:nvSpPr>
        <xdr:cNvPr id="310" name="テキスト ボックス 309"/>
        <xdr:cNvSpPr txBox="1"/>
      </xdr:nvSpPr>
      <xdr:spPr>
        <a:xfrm>
          <a:off x="8483111" y="515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32779</xdr:rowOff>
    </xdr:from>
    <xdr:to>
      <xdr:col>11</xdr:col>
      <xdr:colOff>358775</xdr:colOff>
      <xdr:row>31</xdr:row>
      <xdr:rowOff>134379</xdr:rowOff>
    </xdr:to>
    <xdr:sp macro="" textlink="">
      <xdr:nvSpPr>
        <xdr:cNvPr id="311" name="円/楕円 310"/>
        <xdr:cNvSpPr/>
      </xdr:nvSpPr>
      <xdr:spPr>
        <a:xfrm>
          <a:off x="7810500" y="53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150906</xdr:rowOff>
    </xdr:from>
    <xdr:ext cx="534377" cy="259045"/>
    <xdr:sp macro="" textlink="">
      <xdr:nvSpPr>
        <xdr:cNvPr id="312" name="テキスト ボックス 311"/>
        <xdr:cNvSpPr txBox="1"/>
      </xdr:nvSpPr>
      <xdr:spPr>
        <a:xfrm>
          <a:off x="7594111" y="512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6890</xdr:rowOff>
    </xdr:from>
    <xdr:to>
      <xdr:col>10</xdr:col>
      <xdr:colOff>155575</xdr:colOff>
      <xdr:row>31</xdr:row>
      <xdr:rowOff>108490</xdr:rowOff>
    </xdr:to>
    <xdr:sp macro="" textlink="">
      <xdr:nvSpPr>
        <xdr:cNvPr id="313" name="円/楕円 312"/>
        <xdr:cNvSpPr/>
      </xdr:nvSpPr>
      <xdr:spPr>
        <a:xfrm>
          <a:off x="6921500" y="53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125017</xdr:rowOff>
    </xdr:from>
    <xdr:ext cx="534377" cy="259045"/>
    <xdr:sp macro="" textlink="">
      <xdr:nvSpPr>
        <xdr:cNvPr id="314" name="テキスト ボックス 313"/>
        <xdr:cNvSpPr txBox="1"/>
      </xdr:nvSpPr>
      <xdr:spPr>
        <a:xfrm>
          <a:off x="6705111" y="50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0" name="テキスト ボックス 32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4" name="直線コネクタ 333"/>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5"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36" name="直線コネクタ 335"/>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37"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38" name="直線コネクタ 337"/>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127756</xdr:rowOff>
    </xdr:from>
    <xdr:to>
      <xdr:col>15</xdr:col>
      <xdr:colOff>180975</xdr:colOff>
      <xdr:row>56</xdr:row>
      <xdr:rowOff>29401</xdr:rowOff>
    </xdr:to>
    <xdr:cxnSp macro="">
      <xdr:nvCxnSpPr>
        <xdr:cNvPr id="339" name="直線コネクタ 338"/>
        <xdr:cNvCxnSpPr/>
      </xdr:nvCxnSpPr>
      <xdr:spPr>
        <a:xfrm>
          <a:off x="9639300" y="9557506"/>
          <a:ext cx="8382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0"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1" name="フローチャート : 判断 340"/>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127756</xdr:rowOff>
    </xdr:from>
    <xdr:to>
      <xdr:col>14</xdr:col>
      <xdr:colOff>28575</xdr:colOff>
      <xdr:row>56</xdr:row>
      <xdr:rowOff>4083</xdr:rowOff>
    </xdr:to>
    <xdr:cxnSp macro="">
      <xdr:nvCxnSpPr>
        <xdr:cNvPr id="342" name="直線コネクタ 341"/>
        <xdr:cNvCxnSpPr/>
      </xdr:nvCxnSpPr>
      <xdr:spPr>
        <a:xfrm flipV="1">
          <a:off x="8750300" y="9557506"/>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3" name="フローチャート : 判断 342"/>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4" name="テキスト ボックス 343"/>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171018</xdr:rowOff>
    </xdr:from>
    <xdr:to>
      <xdr:col>12</xdr:col>
      <xdr:colOff>511175</xdr:colOff>
      <xdr:row>56</xdr:row>
      <xdr:rowOff>4083</xdr:rowOff>
    </xdr:to>
    <xdr:cxnSp macro="">
      <xdr:nvCxnSpPr>
        <xdr:cNvPr id="345" name="直線コネクタ 344"/>
        <xdr:cNvCxnSpPr/>
      </xdr:nvCxnSpPr>
      <xdr:spPr>
        <a:xfrm>
          <a:off x="7861300" y="9600768"/>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46" name="フローチャート : 判断 345"/>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47" name="テキスト ボックス 346"/>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171018</xdr:rowOff>
    </xdr:from>
    <xdr:to>
      <xdr:col>11</xdr:col>
      <xdr:colOff>307975</xdr:colOff>
      <xdr:row>56</xdr:row>
      <xdr:rowOff>19800</xdr:rowOff>
    </xdr:to>
    <xdr:cxnSp macro="">
      <xdr:nvCxnSpPr>
        <xdr:cNvPr id="348" name="直線コネクタ 347"/>
        <xdr:cNvCxnSpPr/>
      </xdr:nvCxnSpPr>
      <xdr:spPr>
        <a:xfrm flipV="1">
          <a:off x="6972300" y="9600768"/>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49" name="フローチャート : 判断 348"/>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0" name="テキスト ボックス 349"/>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1" name="フローチャート : 判断 350"/>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2" name="テキスト ボックス 351"/>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150051</xdr:rowOff>
    </xdr:from>
    <xdr:to>
      <xdr:col>15</xdr:col>
      <xdr:colOff>231775</xdr:colOff>
      <xdr:row>56</xdr:row>
      <xdr:rowOff>80201</xdr:rowOff>
    </xdr:to>
    <xdr:sp macro="" textlink="">
      <xdr:nvSpPr>
        <xdr:cNvPr id="358" name="円/楕円 357"/>
        <xdr:cNvSpPr/>
      </xdr:nvSpPr>
      <xdr:spPr>
        <a:xfrm>
          <a:off x="10426700" y="9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128478</xdr:rowOff>
    </xdr:from>
    <xdr:ext cx="469744" cy="259045"/>
    <xdr:sp macro="" textlink="">
      <xdr:nvSpPr>
        <xdr:cNvPr id="359" name="農林水産業費該当値テキスト"/>
        <xdr:cNvSpPr txBox="1"/>
      </xdr:nvSpPr>
      <xdr:spPr>
        <a:xfrm>
          <a:off x="10528300" y="955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76956</xdr:rowOff>
    </xdr:from>
    <xdr:to>
      <xdr:col>14</xdr:col>
      <xdr:colOff>79375</xdr:colOff>
      <xdr:row>56</xdr:row>
      <xdr:rowOff>7106</xdr:rowOff>
    </xdr:to>
    <xdr:sp macro="" textlink="">
      <xdr:nvSpPr>
        <xdr:cNvPr id="360" name="円/楕円 359"/>
        <xdr:cNvSpPr/>
      </xdr:nvSpPr>
      <xdr:spPr>
        <a:xfrm>
          <a:off x="9588500" y="95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169683</xdr:rowOff>
    </xdr:from>
    <xdr:ext cx="469744" cy="259045"/>
    <xdr:sp macro="" textlink="">
      <xdr:nvSpPr>
        <xdr:cNvPr id="361" name="テキスト ボックス 360"/>
        <xdr:cNvSpPr txBox="1"/>
      </xdr:nvSpPr>
      <xdr:spPr>
        <a:xfrm>
          <a:off x="9404427" y="9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124733</xdr:rowOff>
    </xdr:from>
    <xdr:to>
      <xdr:col>12</xdr:col>
      <xdr:colOff>561975</xdr:colOff>
      <xdr:row>56</xdr:row>
      <xdr:rowOff>54883</xdr:rowOff>
    </xdr:to>
    <xdr:sp macro="" textlink="">
      <xdr:nvSpPr>
        <xdr:cNvPr id="362" name="円/楕円 361"/>
        <xdr:cNvSpPr/>
      </xdr:nvSpPr>
      <xdr:spPr>
        <a:xfrm>
          <a:off x="8699500" y="95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46010</xdr:rowOff>
    </xdr:from>
    <xdr:ext cx="469744" cy="259045"/>
    <xdr:sp macro="" textlink="">
      <xdr:nvSpPr>
        <xdr:cNvPr id="363" name="テキスト ボックス 362"/>
        <xdr:cNvSpPr txBox="1"/>
      </xdr:nvSpPr>
      <xdr:spPr>
        <a:xfrm>
          <a:off x="8515427" y="964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120218</xdr:rowOff>
    </xdr:from>
    <xdr:to>
      <xdr:col>11</xdr:col>
      <xdr:colOff>358775</xdr:colOff>
      <xdr:row>56</xdr:row>
      <xdr:rowOff>50368</xdr:rowOff>
    </xdr:to>
    <xdr:sp macro="" textlink="">
      <xdr:nvSpPr>
        <xdr:cNvPr id="364" name="円/楕円 363"/>
        <xdr:cNvSpPr/>
      </xdr:nvSpPr>
      <xdr:spPr>
        <a:xfrm>
          <a:off x="7810500" y="95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41495</xdr:rowOff>
    </xdr:from>
    <xdr:ext cx="469744" cy="259045"/>
    <xdr:sp macro="" textlink="">
      <xdr:nvSpPr>
        <xdr:cNvPr id="365" name="テキスト ボックス 364"/>
        <xdr:cNvSpPr txBox="1"/>
      </xdr:nvSpPr>
      <xdr:spPr>
        <a:xfrm>
          <a:off x="7626427" y="96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140450</xdr:rowOff>
    </xdr:from>
    <xdr:to>
      <xdr:col>10</xdr:col>
      <xdr:colOff>155575</xdr:colOff>
      <xdr:row>56</xdr:row>
      <xdr:rowOff>70600</xdr:rowOff>
    </xdr:to>
    <xdr:sp macro="" textlink="">
      <xdr:nvSpPr>
        <xdr:cNvPr id="366" name="円/楕円 365"/>
        <xdr:cNvSpPr/>
      </xdr:nvSpPr>
      <xdr:spPr>
        <a:xfrm>
          <a:off x="6921500" y="9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61727</xdr:rowOff>
    </xdr:from>
    <xdr:ext cx="469744" cy="259045"/>
    <xdr:sp macro="" textlink="">
      <xdr:nvSpPr>
        <xdr:cNvPr id="367" name="テキスト ボックス 366"/>
        <xdr:cNvSpPr txBox="1"/>
      </xdr:nvSpPr>
      <xdr:spPr>
        <a:xfrm>
          <a:off x="6737427" y="966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89" name="直線コネクタ 388"/>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0"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1" name="直線コネクタ 390"/>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2"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3" name="直線コネクタ 392"/>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98461</xdr:rowOff>
    </xdr:from>
    <xdr:to>
      <xdr:col>15</xdr:col>
      <xdr:colOff>180975</xdr:colOff>
      <xdr:row>77</xdr:row>
      <xdr:rowOff>160138</xdr:rowOff>
    </xdr:to>
    <xdr:cxnSp macro="">
      <xdr:nvCxnSpPr>
        <xdr:cNvPr id="394" name="直線コネクタ 393"/>
        <xdr:cNvCxnSpPr/>
      </xdr:nvCxnSpPr>
      <xdr:spPr>
        <a:xfrm>
          <a:off x="9639300" y="13300111"/>
          <a:ext cx="8382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5"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396" name="フローチャート : 判断 395"/>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98461</xdr:rowOff>
    </xdr:from>
    <xdr:to>
      <xdr:col>14</xdr:col>
      <xdr:colOff>28575</xdr:colOff>
      <xdr:row>77</xdr:row>
      <xdr:rowOff>123149</xdr:rowOff>
    </xdr:to>
    <xdr:cxnSp macro="">
      <xdr:nvCxnSpPr>
        <xdr:cNvPr id="397" name="直線コネクタ 396"/>
        <xdr:cNvCxnSpPr/>
      </xdr:nvCxnSpPr>
      <xdr:spPr>
        <a:xfrm flipV="1">
          <a:off x="8750300" y="13300111"/>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398" name="フローチャート : 判断 397"/>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399" name="テキスト ボックス 398"/>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123149</xdr:rowOff>
    </xdr:from>
    <xdr:to>
      <xdr:col>12</xdr:col>
      <xdr:colOff>511175</xdr:colOff>
      <xdr:row>77</xdr:row>
      <xdr:rowOff>151267</xdr:rowOff>
    </xdr:to>
    <xdr:cxnSp macro="">
      <xdr:nvCxnSpPr>
        <xdr:cNvPr id="400" name="直線コネクタ 399"/>
        <xdr:cNvCxnSpPr/>
      </xdr:nvCxnSpPr>
      <xdr:spPr>
        <a:xfrm flipV="1">
          <a:off x="7861300" y="1332479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1" name="フローチャート : 判断 400"/>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2" name="テキスト ボックス 401"/>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47529</xdr:rowOff>
    </xdr:from>
    <xdr:to>
      <xdr:col>11</xdr:col>
      <xdr:colOff>307975</xdr:colOff>
      <xdr:row>77</xdr:row>
      <xdr:rowOff>151267</xdr:rowOff>
    </xdr:to>
    <xdr:cxnSp macro="">
      <xdr:nvCxnSpPr>
        <xdr:cNvPr id="403" name="直線コネクタ 402"/>
        <xdr:cNvCxnSpPr/>
      </xdr:nvCxnSpPr>
      <xdr:spPr>
        <a:xfrm>
          <a:off x="6972300" y="13249179"/>
          <a:ext cx="889000" cy="1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4" name="フローチャート : 判断 403"/>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5" name="テキスト ボックス 404"/>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06" name="フローチャート : 判断 405"/>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07" name="テキスト ボックス 406"/>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109338</xdr:rowOff>
    </xdr:from>
    <xdr:to>
      <xdr:col>15</xdr:col>
      <xdr:colOff>231775</xdr:colOff>
      <xdr:row>78</xdr:row>
      <xdr:rowOff>39488</xdr:rowOff>
    </xdr:to>
    <xdr:sp macro="" textlink="">
      <xdr:nvSpPr>
        <xdr:cNvPr id="413" name="円/楕円 412"/>
        <xdr:cNvSpPr/>
      </xdr:nvSpPr>
      <xdr:spPr>
        <a:xfrm>
          <a:off x="10426700" y="133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24265</xdr:rowOff>
    </xdr:from>
    <xdr:ext cx="469744" cy="259045"/>
    <xdr:sp macro="" textlink="">
      <xdr:nvSpPr>
        <xdr:cNvPr id="414" name="商工費該当値テキスト"/>
        <xdr:cNvSpPr txBox="1"/>
      </xdr:nvSpPr>
      <xdr:spPr>
        <a:xfrm>
          <a:off x="10528300" y="1322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47661</xdr:rowOff>
    </xdr:from>
    <xdr:to>
      <xdr:col>14</xdr:col>
      <xdr:colOff>79375</xdr:colOff>
      <xdr:row>77</xdr:row>
      <xdr:rowOff>149261</xdr:rowOff>
    </xdr:to>
    <xdr:sp macro="" textlink="">
      <xdr:nvSpPr>
        <xdr:cNvPr id="415" name="円/楕円 414"/>
        <xdr:cNvSpPr/>
      </xdr:nvSpPr>
      <xdr:spPr>
        <a:xfrm>
          <a:off x="9588500" y="13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140388</xdr:rowOff>
    </xdr:from>
    <xdr:ext cx="469744" cy="259045"/>
    <xdr:sp macro="" textlink="">
      <xdr:nvSpPr>
        <xdr:cNvPr id="416" name="テキスト ボックス 415"/>
        <xdr:cNvSpPr txBox="1"/>
      </xdr:nvSpPr>
      <xdr:spPr>
        <a:xfrm>
          <a:off x="9404427" y="133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72349</xdr:rowOff>
    </xdr:from>
    <xdr:to>
      <xdr:col>12</xdr:col>
      <xdr:colOff>561975</xdr:colOff>
      <xdr:row>78</xdr:row>
      <xdr:rowOff>2499</xdr:rowOff>
    </xdr:to>
    <xdr:sp macro="" textlink="">
      <xdr:nvSpPr>
        <xdr:cNvPr id="417" name="円/楕円 416"/>
        <xdr:cNvSpPr/>
      </xdr:nvSpPr>
      <xdr:spPr>
        <a:xfrm>
          <a:off x="8699500" y="132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165076</xdr:rowOff>
    </xdr:from>
    <xdr:ext cx="469744" cy="259045"/>
    <xdr:sp macro="" textlink="">
      <xdr:nvSpPr>
        <xdr:cNvPr id="418" name="テキスト ボックス 417"/>
        <xdr:cNvSpPr txBox="1"/>
      </xdr:nvSpPr>
      <xdr:spPr>
        <a:xfrm>
          <a:off x="8515427" y="133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100467</xdr:rowOff>
    </xdr:from>
    <xdr:to>
      <xdr:col>11</xdr:col>
      <xdr:colOff>358775</xdr:colOff>
      <xdr:row>78</xdr:row>
      <xdr:rowOff>30617</xdr:rowOff>
    </xdr:to>
    <xdr:sp macro="" textlink="">
      <xdr:nvSpPr>
        <xdr:cNvPr id="419" name="円/楕円 418"/>
        <xdr:cNvSpPr/>
      </xdr:nvSpPr>
      <xdr:spPr>
        <a:xfrm>
          <a:off x="7810500" y="13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21744</xdr:rowOff>
    </xdr:from>
    <xdr:ext cx="469744" cy="259045"/>
    <xdr:sp macro="" textlink="">
      <xdr:nvSpPr>
        <xdr:cNvPr id="420" name="テキスト ボックス 419"/>
        <xdr:cNvSpPr txBox="1"/>
      </xdr:nvSpPr>
      <xdr:spPr>
        <a:xfrm>
          <a:off x="7626427" y="13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168179</xdr:rowOff>
    </xdr:from>
    <xdr:to>
      <xdr:col>10</xdr:col>
      <xdr:colOff>155575</xdr:colOff>
      <xdr:row>77</xdr:row>
      <xdr:rowOff>98329</xdr:rowOff>
    </xdr:to>
    <xdr:sp macro="" textlink="">
      <xdr:nvSpPr>
        <xdr:cNvPr id="421" name="円/楕円 420"/>
        <xdr:cNvSpPr/>
      </xdr:nvSpPr>
      <xdr:spPr>
        <a:xfrm>
          <a:off x="6921500" y="131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89456</xdr:rowOff>
    </xdr:from>
    <xdr:ext cx="469744" cy="259045"/>
    <xdr:sp macro="" textlink="">
      <xdr:nvSpPr>
        <xdr:cNvPr id="422" name="テキスト ボックス 421"/>
        <xdr:cNvSpPr txBox="1"/>
      </xdr:nvSpPr>
      <xdr:spPr>
        <a:xfrm>
          <a:off x="6737427" y="132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5" name="テキスト ボックス 43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47" name="直線コネクタ 446"/>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48"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49" name="直線コネクタ 448"/>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0"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1" name="直線コネクタ 450"/>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94095</xdr:rowOff>
    </xdr:from>
    <xdr:to>
      <xdr:col>15</xdr:col>
      <xdr:colOff>180975</xdr:colOff>
      <xdr:row>97</xdr:row>
      <xdr:rowOff>73120</xdr:rowOff>
    </xdr:to>
    <xdr:cxnSp macro="">
      <xdr:nvCxnSpPr>
        <xdr:cNvPr id="452" name="直線コネクタ 451"/>
        <xdr:cNvCxnSpPr/>
      </xdr:nvCxnSpPr>
      <xdr:spPr>
        <a:xfrm>
          <a:off x="9639300" y="16553295"/>
          <a:ext cx="838200" cy="1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3"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4" name="フローチャート : 判断 453"/>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94095</xdr:rowOff>
    </xdr:from>
    <xdr:to>
      <xdr:col>14</xdr:col>
      <xdr:colOff>28575</xdr:colOff>
      <xdr:row>98</xdr:row>
      <xdr:rowOff>48089</xdr:rowOff>
    </xdr:to>
    <xdr:cxnSp macro="">
      <xdr:nvCxnSpPr>
        <xdr:cNvPr id="455" name="直線コネクタ 454"/>
        <xdr:cNvCxnSpPr/>
      </xdr:nvCxnSpPr>
      <xdr:spPr>
        <a:xfrm flipV="1">
          <a:off x="8750300" y="16553295"/>
          <a:ext cx="889000" cy="29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56" name="フローチャート : 判断 455"/>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57" name="テキスト ボックス 456"/>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19989</xdr:rowOff>
    </xdr:from>
    <xdr:to>
      <xdr:col>12</xdr:col>
      <xdr:colOff>511175</xdr:colOff>
      <xdr:row>98</xdr:row>
      <xdr:rowOff>48089</xdr:rowOff>
    </xdr:to>
    <xdr:cxnSp macro="">
      <xdr:nvCxnSpPr>
        <xdr:cNvPr id="458" name="直線コネクタ 457"/>
        <xdr:cNvCxnSpPr/>
      </xdr:nvCxnSpPr>
      <xdr:spPr>
        <a:xfrm>
          <a:off x="7861300" y="16822089"/>
          <a:ext cx="8890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59" name="フローチャート : 判断 458"/>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0" name="テキスト ボックス 459"/>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118269</xdr:rowOff>
    </xdr:from>
    <xdr:to>
      <xdr:col>11</xdr:col>
      <xdr:colOff>307975</xdr:colOff>
      <xdr:row>98</xdr:row>
      <xdr:rowOff>19989</xdr:rowOff>
    </xdr:to>
    <xdr:cxnSp macro="">
      <xdr:nvCxnSpPr>
        <xdr:cNvPr id="461" name="直線コネクタ 460"/>
        <xdr:cNvCxnSpPr/>
      </xdr:nvCxnSpPr>
      <xdr:spPr>
        <a:xfrm>
          <a:off x="6972300" y="16748919"/>
          <a:ext cx="889000" cy="7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2" name="フローチャート : 判断 461"/>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3" name="テキスト ボックス 462"/>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4" name="フローチャート : 判断 463"/>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65" name="テキスト ボックス 464"/>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22320</xdr:rowOff>
    </xdr:from>
    <xdr:to>
      <xdr:col>15</xdr:col>
      <xdr:colOff>231775</xdr:colOff>
      <xdr:row>97</xdr:row>
      <xdr:rowOff>123920</xdr:rowOff>
    </xdr:to>
    <xdr:sp macro="" textlink="">
      <xdr:nvSpPr>
        <xdr:cNvPr id="471" name="円/楕円 470"/>
        <xdr:cNvSpPr/>
      </xdr:nvSpPr>
      <xdr:spPr>
        <a:xfrm>
          <a:off x="10426700" y="166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747</xdr:rowOff>
    </xdr:from>
    <xdr:ext cx="534377" cy="259045"/>
    <xdr:sp macro="" textlink="">
      <xdr:nvSpPr>
        <xdr:cNvPr id="472" name="土木費該当値テキスト"/>
        <xdr:cNvSpPr txBox="1"/>
      </xdr:nvSpPr>
      <xdr:spPr>
        <a:xfrm>
          <a:off x="10528300" y="1663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43295</xdr:rowOff>
    </xdr:from>
    <xdr:to>
      <xdr:col>14</xdr:col>
      <xdr:colOff>79375</xdr:colOff>
      <xdr:row>96</xdr:row>
      <xdr:rowOff>144895</xdr:rowOff>
    </xdr:to>
    <xdr:sp macro="" textlink="">
      <xdr:nvSpPr>
        <xdr:cNvPr id="473" name="円/楕円 472"/>
        <xdr:cNvSpPr/>
      </xdr:nvSpPr>
      <xdr:spPr>
        <a:xfrm>
          <a:off x="9588500" y="16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161422</xdr:rowOff>
    </xdr:from>
    <xdr:ext cx="534377" cy="259045"/>
    <xdr:sp macro="" textlink="">
      <xdr:nvSpPr>
        <xdr:cNvPr id="474" name="テキスト ボックス 473"/>
        <xdr:cNvSpPr txBox="1"/>
      </xdr:nvSpPr>
      <xdr:spPr>
        <a:xfrm>
          <a:off x="9372111" y="162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168739</xdr:rowOff>
    </xdr:from>
    <xdr:to>
      <xdr:col>12</xdr:col>
      <xdr:colOff>561975</xdr:colOff>
      <xdr:row>98</xdr:row>
      <xdr:rowOff>98889</xdr:rowOff>
    </xdr:to>
    <xdr:sp macro="" textlink="">
      <xdr:nvSpPr>
        <xdr:cNvPr id="475" name="円/楕円 474"/>
        <xdr:cNvSpPr/>
      </xdr:nvSpPr>
      <xdr:spPr>
        <a:xfrm>
          <a:off x="8699500" y="167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90016</xdr:rowOff>
    </xdr:from>
    <xdr:ext cx="534377" cy="259045"/>
    <xdr:sp macro="" textlink="">
      <xdr:nvSpPr>
        <xdr:cNvPr id="476" name="テキスト ボックス 475"/>
        <xdr:cNvSpPr txBox="1"/>
      </xdr:nvSpPr>
      <xdr:spPr>
        <a:xfrm>
          <a:off x="8483111" y="16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140639</xdr:rowOff>
    </xdr:from>
    <xdr:to>
      <xdr:col>11</xdr:col>
      <xdr:colOff>358775</xdr:colOff>
      <xdr:row>98</xdr:row>
      <xdr:rowOff>70789</xdr:rowOff>
    </xdr:to>
    <xdr:sp macro="" textlink="">
      <xdr:nvSpPr>
        <xdr:cNvPr id="477" name="円/楕円 476"/>
        <xdr:cNvSpPr/>
      </xdr:nvSpPr>
      <xdr:spPr>
        <a:xfrm>
          <a:off x="7810500" y="167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61916</xdr:rowOff>
    </xdr:from>
    <xdr:ext cx="534377" cy="259045"/>
    <xdr:sp macro="" textlink="">
      <xdr:nvSpPr>
        <xdr:cNvPr id="478" name="テキスト ボックス 477"/>
        <xdr:cNvSpPr txBox="1"/>
      </xdr:nvSpPr>
      <xdr:spPr>
        <a:xfrm>
          <a:off x="7594111" y="168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67469</xdr:rowOff>
    </xdr:from>
    <xdr:to>
      <xdr:col>10</xdr:col>
      <xdr:colOff>155575</xdr:colOff>
      <xdr:row>97</xdr:row>
      <xdr:rowOff>169069</xdr:rowOff>
    </xdr:to>
    <xdr:sp macro="" textlink="">
      <xdr:nvSpPr>
        <xdr:cNvPr id="479" name="円/楕円 478"/>
        <xdr:cNvSpPr/>
      </xdr:nvSpPr>
      <xdr:spPr>
        <a:xfrm>
          <a:off x="6921500" y="166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160196</xdr:rowOff>
    </xdr:from>
    <xdr:ext cx="534377" cy="259045"/>
    <xdr:sp macro="" textlink="">
      <xdr:nvSpPr>
        <xdr:cNvPr id="480" name="テキスト ボックス 479"/>
        <xdr:cNvSpPr txBox="1"/>
      </xdr:nvSpPr>
      <xdr:spPr>
        <a:xfrm>
          <a:off x="6705111" y="167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3" name="直線コネクタ 502"/>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4"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5" name="直線コネクタ 504"/>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06"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07" name="直線コネクタ 506"/>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132705</xdr:rowOff>
    </xdr:from>
    <xdr:to>
      <xdr:col>23</xdr:col>
      <xdr:colOff>517525</xdr:colOff>
      <xdr:row>38</xdr:row>
      <xdr:rowOff>133893</xdr:rowOff>
    </xdr:to>
    <xdr:cxnSp macro="">
      <xdr:nvCxnSpPr>
        <xdr:cNvPr id="508" name="直線コネクタ 507"/>
        <xdr:cNvCxnSpPr/>
      </xdr:nvCxnSpPr>
      <xdr:spPr>
        <a:xfrm>
          <a:off x="15481300" y="6647805"/>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09"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0" name="フローチャート : 判断 509"/>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21103</xdr:rowOff>
    </xdr:from>
    <xdr:to>
      <xdr:col>22</xdr:col>
      <xdr:colOff>365125</xdr:colOff>
      <xdr:row>38</xdr:row>
      <xdr:rowOff>132705</xdr:rowOff>
    </xdr:to>
    <xdr:cxnSp macro="">
      <xdr:nvCxnSpPr>
        <xdr:cNvPr id="511" name="直線コネクタ 510"/>
        <xdr:cNvCxnSpPr/>
      </xdr:nvCxnSpPr>
      <xdr:spPr>
        <a:xfrm>
          <a:off x="14592300" y="6536203"/>
          <a:ext cx="889000" cy="1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2" name="フローチャート : 判断 511"/>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3" name="テキスト ボックス 512"/>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21103</xdr:rowOff>
    </xdr:from>
    <xdr:to>
      <xdr:col>21</xdr:col>
      <xdr:colOff>161925</xdr:colOff>
      <xdr:row>38</xdr:row>
      <xdr:rowOff>151816</xdr:rowOff>
    </xdr:to>
    <xdr:cxnSp macro="">
      <xdr:nvCxnSpPr>
        <xdr:cNvPr id="514" name="直線コネクタ 513"/>
        <xdr:cNvCxnSpPr/>
      </xdr:nvCxnSpPr>
      <xdr:spPr>
        <a:xfrm flipV="1">
          <a:off x="13703300" y="6536203"/>
          <a:ext cx="889000" cy="13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5" name="フローチャート : 判断 514"/>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16" name="テキスト ボックス 515"/>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136820</xdr:rowOff>
    </xdr:from>
    <xdr:to>
      <xdr:col>19</xdr:col>
      <xdr:colOff>644525</xdr:colOff>
      <xdr:row>38</xdr:row>
      <xdr:rowOff>151816</xdr:rowOff>
    </xdr:to>
    <xdr:cxnSp macro="">
      <xdr:nvCxnSpPr>
        <xdr:cNvPr id="517" name="直線コネクタ 516"/>
        <xdr:cNvCxnSpPr/>
      </xdr:nvCxnSpPr>
      <xdr:spPr>
        <a:xfrm>
          <a:off x="12814300" y="665192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18" name="フローチャート : 判断 517"/>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19" name="テキスト ボックス 518"/>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0" name="フローチャート : 判断 519"/>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1" name="テキスト ボックス 520"/>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83093</xdr:rowOff>
    </xdr:from>
    <xdr:to>
      <xdr:col>23</xdr:col>
      <xdr:colOff>568325</xdr:colOff>
      <xdr:row>39</xdr:row>
      <xdr:rowOff>13243</xdr:rowOff>
    </xdr:to>
    <xdr:sp macro="" textlink="">
      <xdr:nvSpPr>
        <xdr:cNvPr id="527" name="円/楕円 526"/>
        <xdr:cNvSpPr/>
      </xdr:nvSpPr>
      <xdr:spPr>
        <a:xfrm>
          <a:off x="162687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169470</xdr:rowOff>
    </xdr:from>
    <xdr:ext cx="534377" cy="259045"/>
    <xdr:sp macro="" textlink="">
      <xdr:nvSpPr>
        <xdr:cNvPr id="528" name="消防費該当値テキスト"/>
        <xdr:cNvSpPr txBox="1"/>
      </xdr:nvSpPr>
      <xdr:spPr>
        <a:xfrm>
          <a:off x="16370300" y="651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81905</xdr:rowOff>
    </xdr:from>
    <xdr:to>
      <xdr:col>22</xdr:col>
      <xdr:colOff>415925</xdr:colOff>
      <xdr:row>39</xdr:row>
      <xdr:rowOff>12055</xdr:rowOff>
    </xdr:to>
    <xdr:sp macro="" textlink="">
      <xdr:nvSpPr>
        <xdr:cNvPr id="529" name="円/楕円 528"/>
        <xdr:cNvSpPr/>
      </xdr:nvSpPr>
      <xdr:spPr>
        <a:xfrm>
          <a:off x="15430500" y="65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3182</xdr:rowOff>
    </xdr:from>
    <xdr:ext cx="534377" cy="259045"/>
    <xdr:sp macro="" textlink="">
      <xdr:nvSpPr>
        <xdr:cNvPr id="530" name="テキスト ボックス 529"/>
        <xdr:cNvSpPr txBox="1"/>
      </xdr:nvSpPr>
      <xdr:spPr>
        <a:xfrm>
          <a:off x="15214111" y="66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141752</xdr:rowOff>
    </xdr:from>
    <xdr:to>
      <xdr:col>21</xdr:col>
      <xdr:colOff>212725</xdr:colOff>
      <xdr:row>38</xdr:row>
      <xdr:rowOff>71903</xdr:rowOff>
    </xdr:to>
    <xdr:sp macro="" textlink="">
      <xdr:nvSpPr>
        <xdr:cNvPr id="531" name="円/楕円 530"/>
        <xdr:cNvSpPr/>
      </xdr:nvSpPr>
      <xdr:spPr>
        <a:xfrm>
          <a:off x="14541500" y="6485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63030</xdr:rowOff>
    </xdr:from>
    <xdr:ext cx="534377" cy="259045"/>
    <xdr:sp macro="" textlink="">
      <xdr:nvSpPr>
        <xdr:cNvPr id="532" name="テキスト ボックス 531"/>
        <xdr:cNvSpPr txBox="1"/>
      </xdr:nvSpPr>
      <xdr:spPr>
        <a:xfrm>
          <a:off x="14325111" y="657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101016</xdr:rowOff>
    </xdr:from>
    <xdr:to>
      <xdr:col>20</xdr:col>
      <xdr:colOff>9525</xdr:colOff>
      <xdr:row>39</xdr:row>
      <xdr:rowOff>31166</xdr:rowOff>
    </xdr:to>
    <xdr:sp macro="" textlink="">
      <xdr:nvSpPr>
        <xdr:cNvPr id="533" name="円/楕円 532"/>
        <xdr:cNvSpPr/>
      </xdr:nvSpPr>
      <xdr:spPr>
        <a:xfrm>
          <a:off x="13652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22293</xdr:rowOff>
    </xdr:from>
    <xdr:ext cx="469744" cy="259045"/>
    <xdr:sp macro="" textlink="">
      <xdr:nvSpPr>
        <xdr:cNvPr id="534" name="テキスト ボックス 533"/>
        <xdr:cNvSpPr txBox="1"/>
      </xdr:nvSpPr>
      <xdr:spPr>
        <a:xfrm>
          <a:off x="13468427"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86020</xdr:rowOff>
    </xdr:from>
    <xdr:to>
      <xdr:col>18</xdr:col>
      <xdr:colOff>492125</xdr:colOff>
      <xdr:row>39</xdr:row>
      <xdr:rowOff>16170</xdr:rowOff>
    </xdr:to>
    <xdr:sp macro="" textlink="">
      <xdr:nvSpPr>
        <xdr:cNvPr id="535" name="円/楕円 534"/>
        <xdr:cNvSpPr/>
      </xdr:nvSpPr>
      <xdr:spPr>
        <a:xfrm>
          <a:off x="12763500" y="66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7297</xdr:rowOff>
    </xdr:from>
    <xdr:ext cx="534377" cy="259045"/>
    <xdr:sp macro="" textlink="">
      <xdr:nvSpPr>
        <xdr:cNvPr id="536" name="テキスト ボックス 535"/>
        <xdr:cNvSpPr txBox="1"/>
      </xdr:nvSpPr>
      <xdr:spPr>
        <a:xfrm>
          <a:off x="12547111" y="66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9" name="テキスト ボックス 54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1" name="テキスト ボックス 55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3" name="テキスト ボックス 55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5" name="テキスト ボックス 55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59" name="直線コネクタ 558"/>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0"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1" name="直線コネクタ 560"/>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2"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3" name="直線コネクタ 562"/>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111582</xdr:rowOff>
    </xdr:from>
    <xdr:to>
      <xdr:col>23</xdr:col>
      <xdr:colOff>517525</xdr:colOff>
      <xdr:row>58</xdr:row>
      <xdr:rowOff>5855</xdr:rowOff>
    </xdr:to>
    <xdr:cxnSp macro="">
      <xdr:nvCxnSpPr>
        <xdr:cNvPr id="564" name="直線コネクタ 563"/>
        <xdr:cNvCxnSpPr/>
      </xdr:nvCxnSpPr>
      <xdr:spPr>
        <a:xfrm flipV="1">
          <a:off x="15481300" y="9884232"/>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5"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66" name="フローチャート : 判断 565"/>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5855</xdr:rowOff>
    </xdr:from>
    <xdr:to>
      <xdr:col>22</xdr:col>
      <xdr:colOff>365125</xdr:colOff>
      <xdr:row>58</xdr:row>
      <xdr:rowOff>32464</xdr:rowOff>
    </xdr:to>
    <xdr:cxnSp macro="">
      <xdr:nvCxnSpPr>
        <xdr:cNvPr id="567" name="直線コネクタ 566"/>
        <xdr:cNvCxnSpPr/>
      </xdr:nvCxnSpPr>
      <xdr:spPr>
        <a:xfrm flipV="1">
          <a:off x="14592300" y="9949955"/>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68" name="フローチャート : 判断 567"/>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69" name="テキスト ボックス 568"/>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165440</xdr:rowOff>
    </xdr:from>
    <xdr:to>
      <xdr:col>21</xdr:col>
      <xdr:colOff>161925</xdr:colOff>
      <xdr:row>58</xdr:row>
      <xdr:rowOff>32464</xdr:rowOff>
    </xdr:to>
    <xdr:cxnSp macro="">
      <xdr:nvCxnSpPr>
        <xdr:cNvPr id="570" name="直線コネクタ 569"/>
        <xdr:cNvCxnSpPr/>
      </xdr:nvCxnSpPr>
      <xdr:spPr>
        <a:xfrm>
          <a:off x="13703300" y="9938090"/>
          <a:ext cx="889000" cy="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1" name="フローチャート : 判断 570"/>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2" name="テキスト ボックス 571"/>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165440</xdr:rowOff>
    </xdr:from>
    <xdr:to>
      <xdr:col>19</xdr:col>
      <xdr:colOff>644525</xdr:colOff>
      <xdr:row>58</xdr:row>
      <xdr:rowOff>57130</xdr:rowOff>
    </xdr:to>
    <xdr:cxnSp macro="">
      <xdr:nvCxnSpPr>
        <xdr:cNvPr id="573" name="直線コネクタ 572"/>
        <xdr:cNvCxnSpPr/>
      </xdr:nvCxnSpPr>
      <xdr:spPr>
        <a:xfrm flipV="1">
          <a:off x="12814300" y="9938090"/>
          <a:ext cx="889000" cy="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4" name="フローチャート : 判断 573"/>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5" name="テキスト ボックス 574"/>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76" name="フローチャート : 判断 575"/>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77" name="テキスト ボックス 576"/>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60782</xdr:rowOff>
    </xdr:from>
    <xdr:to>
      <xdr:col>23</xdr:col>
      <xdr:colOff>568325</xdr:colOff>
      <xdr:row>57</xdr:row>
      <xdr:rowOff>162382</xdr:rowOff>
    </xdr:to>
    <xdr:sp macro="" textlink="">
      <xdr:nvSpPr>
        <xdr:cNvPr id="583" name="円/楕円 582"/>
        <xdr:cNvSpPr/>
      </xdr:nvSpPr>
      <xdr:spPr>
        <a:xfrm>
          <a:off x="162687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39209</xdr:rowOff>
    </xdr:from>
    <xdr:ext cx="534377" cy="259045"/>
    <xdr:sp macro="" textlink="">
      <xdr:nvSpPr>
        <xdr:cNvPr id="584" name="教育費該当値テキスト"/>
        <xdr:cNvSpPr txBox="1"/>
      </xdr:nvSpPr>
      <xdr:spPr>
        <a:xfrm>
          <a:off x="16370300"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126505</xdr:rowOff>
    </xdr:from>
    <xdr:to>
      <xdr:col>22</xdr:col>
      <xdr:colOff>415925</xdr:colOff>
      <xdr:row>58</xdr:row>
      <xdr:rowOff>56655</xdr:rowOff>
    </xdr:to>
    <xdr:sp macro="" textlink="">
      <xdr:nvSpPr>
        <xdr:cNvPr id="585" name="円/楕円 584"/>
        <xdr:cNvSpPr/>
      </xdr:nvSpPr>
      <xdr:spPr>
        <a:xfrm>
          <a:off x="154305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47782</xdr:rowOff>
    </xdr:from>
    <xdr:ext cx="534377" cy="259045"/>
    <xdr:sp macro="" textlink="">
      <xdr:nvSpPr>
        <xdr:cNvPr id="586" name="テキスト ボックス 585"/>
        <xdr:cNvSpPr txBox="1"/>
      </xdr:nvSpPr>
      <xdr:spPr>
        <a:xfrm>
          <a:off x="15214111" y="99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153114</xdr:rowOff>
    </xdr:from>
    <xdr:to>
      <xdr:col>21</xdr:col>
      <xdr:colOff>212725</xdr:colOff>
      <xdr:row>58</xdr:row>
      <xdr:rowOff>83264</xdr:rowOff>
    </xdr:to>
    <xdr:sp macro="" textlink="">
      <xdr:nvSpPr>
        <xdr:cNvPr id="587" name="円/楕円 586"/>
        <xdr:cNvSpPr/>
      </xdr:nvSpPr>
      <xdr:spPr>
        <a:xfrm>
          <a:off x="14541500" y="99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74391</xdr:rowOff>
    </xdr:from>
    <xdr:ext cx="534377" cy="259045"/>
    <xdr:sp macro="" textlink="">
      <xdr:nvSpPr>
        <xdr:cNvPr id="588" name="テキスト ボックス 587"/>
        <xdr:cNvSpPr txBox="1"/>
      </xdr:nvSpPr>
      <xdr:spPr>
        <a:xfrm>
          <a:off x="14325111" y="1001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114640</xdr:rowOff>
    </xdr:from>
    <xdr:to>
      <xdr:col>20</xdr:col>
      <xdr:colOff>9525</xdr:colOff>
      <xdr:row>58</xdr:row>
      <xdr:rowOff>44790</xdr:rowOff>
    </xdr:to>
    <xdr:sp macro="" textlink="">
      <xdr:nvSpPr>
        <xdr:cNvPr id="589" name="円/楕円 588"/>
        <xdr:cNvSpPr/>
      </xdr:nvSpPr>
      <xdr:spPr>
        <a:xfrm>
          <a:off x="13652500" y="98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35917</xdr:rowOff>
    </xdr:from>
    <xdr:ext cx="534377" cy="259045"/>
    <xdr:sp macro="" textlink="">
      <xdr:nvSpPr>
        <xdr:cNvPr id="590" name="テキスト ボックス 589"/>
        <xdr:cNvSpPr txBox="1"/>
      </xdr:nvSpPr>
      <xdr:spPr>
        <a:xfrm>
          <a:off x="13436111" y="998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6330</xdr:rowOff>
    </xdr:from>
    <xdr:to>
      <xdr:col>18</xdr:col>
      <xdr:colOff>492125</xdr:colOff>
      <xdr:row>58</xdr:row>
      <xdr:rowOff>107930</xdr:rowOff>
    </xdr:to>
    <xdr:sp macro="" textlink="">
      <xdr:nvSpPr>
        <xdr:cNvPr id="591" name="円/楕円 590"/>
        <xdr:cNvSpPr/>
      </xdr:nvSpPr>
      <xdr:spPr>
        <a:xfrm>
          <a:off x="127635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99057</xdr:rowOff>
    </xdr:from>
    <xdr:ext cx="534377" cy="259045"/>
    <xdr:sp macro="" textlink="">
      <xdr:nvSpPr>
        <xdr:cNvPr id="592" name="テキスト ボックス 591"/>
        <xdr:cNvSpPr txBox="1"/>
      </xdr:nvSpPr>
      <xdr:spPr>
        <a:xfrm>
          <a:off x="12547111" y="1004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3" name="直線コネクタ 60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4" name="テキスト ボックス 60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6" name="テキスト ボックス 60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07" name="直線コネクタ 60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08" name="テキスト ボックス 607"/>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0" name="テキスト ボックス 60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2" name="直線コネクタ 611"/>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4" name="直線コネクタ 61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5"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16" name="直線コネクタ 615"/>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136843</xdr:rowOff>
    </xdr:from>
    <xdr:to>
      <xdr:col>23</xdr:col>
      <xdr:colOff>517525</xdr:colOff>
      <xdr:row>75</xdr:row>
      <xdr:rowOff>36258</xdr:rowOff>
    </xdr:to>
    <xdr:cxnSp macro="">
      <xdr:nvCxnSpPr>
        <xdr:cNvPr id="617" name="直線コネクタ 616"/>
        <xdr:cNvCxnSpPr/>
      </xdr:nvCxnSpPr>
      <xdr:spPr>
        <a:xfrm>
          <a:off x="15481300" y="12824143"/>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9034</xdr:rowOff>
    </xdr:from>
    <xdr:ext cx="378565" cy="259045"/>
    <xdr:sp macro="" textlink="">
      <xdr:nvSpPr>
        <xdr:cNvPr id="618" name="災害復旧費平均値テキスト"/>
        <xdr:cNvSpPr txBox="1"/>
      </xdr:nvSpPr>
      <xdr:spPr>
        <a:xfrm>
          <a:off x="16370300" y="13039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19" name="フローチャート : 判断 618"/>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136843</xdr:rowOff>
    </xdr:from>
    <xdr:to>
      <xdr:col>22</xdr:col>
      <xdr:colOff>365125</xdr:colOff>
      <xdr:row>77</xdr:row>
      <xdr:rowOff>96838</xdr:rowOff>
    </xdr:to>
    <xdr:cxnSp macro="">
      <xdr:nvCxnSpPr>
        <xdr:cNvPr id="620" name="直線コネクタ 619"/>
        <xdr:cNvCxnSpPr/>
      </xdr:nvCxnSpPr>
      <xdr:spPr>
        <a:xfrm flipV="1">
          <a:off x="14592300" y="12824143"/>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1" name="フローチャート : 判断 620"/>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17606</xdr:rowOff>
    </xdr:from>
    <xdr:ext cx="378565" cy="259045"/>
    <xdr:sp macro="" textlink="">
      <xdr:nvSpPr>
        <xdr:cNvPr id="622" name="テキスト ボックス 621"/>
        <xdr:cNvSpPr txBox="1"/>
      </xdr:nvSpPr>
      <xdr:spPr>
        <a:xfrm>
          <a:off x="15292017" y="13047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127127</xdr:rowOff>
    </xdr:from>
    <xdr:to>
      <xdr:col>21</xdr:col>
      <xdr:colOff>161925</xdr:colOff>
      <xdr:row>77</xdr:row>
      <xdr:rowOff>96838</xdr:rowOff>
    </xdr:to>
    <xdr:cxnSp macro="">
      <xdr:nvCxnSpPr>
        <xdr:cNvPr id="623" name="直線コネクタ 622"/>
        <xdr:cNvCxnSpPr/>
      </xdr:nvCxnSpPr>
      <xdr:spPr>
        <a:xfrm>
          <a:off x="13703300" y="12985877"/>
          <a:ext cx="889000" cy="3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4" name="フローチャート : 判断 623"/>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5" name="テキスト ボックス 624"/>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127127</xdr:rowOff>
    </xdr:from>
    <xdr:to>
      <xdr:col>19</xdr:col>
      <xdr:colOff>644525</xdr:colOff>
      <xdr:row>75</xdr:row>
      <xdr:rowOff>154560</xdr:rowOff>
    </xdr:to>
    <xdr:cxnSp macro="">
      <xdr:nvCxnSpPr>
        <xdr:cNvPr id="626" name="直線コネクタ 625"/>
        <xdr:cNvCxnSpPr/>
      </xdr:nvCxnSpPr>
      <xdr:spPr>
        <a:xfrm flipV="1">
          <a:off x="12814300" y="1298587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27" name="フローチャート : 判断 626"/>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28" name="テキスト ボックス 627"/>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29" name="フローチャート : 判断 628"/>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0" name="テキスト ボックス 629"/>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156908</xdr:rowOff>
    </xdr:from>
    <xdr:to>
      <xdr:col>23</xdr:col>
      <xdr:colOff>568325</xdr:colOff>
      <xdr:row>75</xdr:row>
      <xdr:rowOff>87058</xdr:rowOff>
    </xdr:to>
    <xdr:sp macro="" textlink="">
      <xdr:nvSpPr>
        <xdr:cNvPr id="636" name="円/楕円 635"/>
        <xdr:cNvSpPr/>
      </xdr:nvSpPr>
      <xdr:spPr>
        <a:xfrm>
          <a:off x="16268700" y="128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8335</xdr:rowOff>
    </xdr:from>
    <xdr:ext cx="378565" cy="259045"/>
    <xdr:sp macro="" textlink="">
      <xdr:nvSpPr>
        <xdr:cNvPr id="637" name="災害復旧費該当値テキスト"/>
        <xdr:cNvSpPr txBox="1"/>
      </xdr:nvSpPr>
      <xdr:spPr>
        <a:xfrm>
          <a:off x="16370300" y="12695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86043</xdr:rowOff>
    </xdr:from>
    <xdr:to>
      <xdr:col>22</xdr:col>
      <xdr:colOff>415925</xdr:colOff>
      <xdr:row>75</xdr:row>
      <xdr:rowOff>16193</xdr:rowOff>
    </xdr:to>
    <xdr:sp macro="" textlink="">
      <xdr:nvSpPr>
        <xdr:cNvPr id="638" name="円/楕円 637"/>
        <xdr:cNvSpPr/>
      </xdr:nvSpPr>
      <xdr:spPr>
        <a:xfrm>
          <a:off x="15430500" y="127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32720</xdr:rowOff>
    </xdr:from>
    <xdr:ext cx="469744" cy="259045"/>
    <xdr:sp macro="" textlink="">
      <xdr:nvSpPr>
        <xdr:cNvPr id="639" name="テキスト ボックス 638"/>
        <xdr:cNvSpPr txBox="1"/>
      </xdr:nvSpPr>
      <xdr:spPr>
        <a:xfrm>
          <a:off x="15246427" y="125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46038</xdr:rowOff>
    </xdr:from>
    <xdr:to>
      <xdr:col>21</xdr:col>
      <xdr:colOff>212725</xdr:colOff>
      <xdr:row>77</xdr:row>
      <xdr:rowOff>147638</xdr:rowOff>
    </xdr:to>
    <xdr:sp macro="" textlink="">
      <xdr:nvSpPr>
        <xdr:cNvPr id="640" name="円/楕円 639"/>
        <xdr:cNvSpPr/>
      </xdr:nvSpPr>
      <xdr:spPr>
        <a:xfrm>
          <a:off x="14541500" y="132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138765</xdr:rowOff>
    </xdr:from>
    <xdr:ext cx="378565" cy="259045"/>
    <xdr:sp macro="" textlink="">
      <xdr:nvSpPr>
        <xdr:cNvPr id="641" name="テキスト ボックス 640"/>
        <xdr:cNvSpPr txBox="1"/>
      </xdr:nvSpPr>
      <xdr:spPr>
        <a:xfrm>
          <a:off x="14403017" y="1334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76327</xdr:rowOff>
    </xdr:from>
    <xdr:to>
      <xdr:col>20</xdr:col>
      <xdr:colOff>9525</xdr:colOff>
      <xdr:row>76</xdr:row>
      <xdr:rowOff>6477</xdr:rowOff>
    </xdr:to>
    <xdr:sp macro="" textlink="">
      <xdr:nvSpPr>
        <xdr:cNvPr id="642" name="円/楕円 641"/>
        <xdr:cNvSpPr/>
      </xdr:nvSpPr>
      <xdr:spPr>
        <a:xfrm>
          <a:off x="13652500" y="129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75</xdr:row>
      <xdr:rowOff>169054</xdr:rowOff>
    </xdr:from>
    <xdr:ext cx="378565" cy="259045"/>
    <xdr:sp macro="" textlink="">
      <xdr:nvSpPr>
        <xdr:cNvPr id="643" name="テキスト ボックス 642"/>
        <xdr:cNvSpPr txBox="1"/>
      </xdr:nvSpPr>
      <xdr:spPr>
        <a:xfrm>
          <a:off x="13514017" y="13027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103759</xdr:rowOff>
    </xdr:from>
    <xdr:to>
      <xdr:col>18</xdr:col>
      <xdr:colOff>492125</xdr:colOff>
      <xdr:row>76</xdr:row>
      <xdr:rowOff>33908</xdr:rowOff>
    </xdr:to>
    <xdr:sp macro="" textlink="">
      <xdr:nvSpPr>
        <xdr:cNvPr id="644" name="円/楕円 643"/>
        <xdr:cNvSpPr/>
      </xdr:nvSpPr>
      <xdr:spPr>
        <a:xfrm>
          <a:off x="12763500" y="129625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25037</xdr:rowOff>
    </xdr:from>
    <xdr:ext cx="378565" cy="259045"/>
    <xdr:sp macro="" textlink="">
      <xdr:nvSpPr>
        <xdr:cNvPr id="645" name="テキスト ボックス 644"/>
        <xdr:cNvSpPr txBox="1"/>
      </xdr:nvSpPr>
      <xdr:spPr>
        <a:xfrm>
          <a:off x="12625017" y="1305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6" name="直線コネクタ 65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7" name="テキスト ボックス 65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8" name="直線コネクタ 65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9" name="テキスト ボックス 65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0" name="直線コネクタ 65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1" name="テキスト ボックス 66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2" name="直線コネクタ 66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3" name="テキスト ボックス 66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67" name="直線コネクタ 666"/>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68"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69" name="直線コネクタ 668"/>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0"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1" name="直線コネクタ 670"/>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116543</xdr:rowOff>
    </xdr:from>
    <xdr:to>
      <xdr:col>23</xdr:col>
      <xdr:colOff>517525</xdr:colOff>
      <xdr:row>93</xdr:row>
      <xdr:rowOff>153943</xdr:rowOff>
    </xdr:to>
    <xdr:cxnSp macro="">
      <xdr:nvCxnSpPr>
        <xdr:cNvPr id="672" name="直線コネクタ 671"/>
        <xdr:cNvCxnSpPr/>
      </xdr:nvCxnSpPr>
      <xdr:spPr>
        <a:xfrm>
          <a:off x="15481300" y="16061393"/>
          <a:ext cx="8382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73"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4" name="フローチャート : 判断 673"/>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106507</xdr:rowOff>
    </xdr:from>
    <xdr:to>
      <xdr:col>22</xdr:col>
      <xdr:colOff>365125</xdr:colOff>
      <xdr:row>93</xdr:row>
      <xdr:rowOff>116543</xdr:rowOff>
    </xdr:to>
    <xdr:cxnSp macro="">
      <xdr:nvCxnSpPr>
        <xdr:cNvPr id="675" name="直線コネクタ 674"/>
        <xdr:cNvCxnSpPr/>
      </xdr:nvCxnSpPr>
      <xdr:spPr>
        <a:xfrm>
          <a:off x="14592300" y="1605135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76" name="フローチャート : 判断 675"/>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77" name="テキスト ボックス 676"/>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70800</xdr:rowOff>
    </xdr:from>
    <xdr:to>
      <xdr:col>21</xdr:col>
      <xdr:colOff>161925</xdr:colOff>
      <xdr:row>93</xdr:row>
      <xdr:rowOff>106507</xdr:rowOff>
    </xdr:to>
    <xdr:cxnSp macro="">
      <xdr:nvCxnSpPr>
        <xdr:cNvPr id="678" name="直線コネクタ 677"/>
        <xdr:cNvCxnSpPr/>
      </xdr:nvCxnSpPr>
      <xdr:spPr>
        <a:xfrm>
          <a:off x="13703300" y="16015650"/>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79" name="フローチャート : 判断 678"/>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0" name="テキスト ボックス 679"/>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43483</xdr:rowOff>
    </xdr:from>
    <xdr:to>
      <xdr:col>19</xdr:col>
      <xdr:colOff>644525</xdr:colOff>
      <xdr:row>93</xdr:row>
      <xdr:rowOff>70800</xdr:rowOff>
    </xdr:to>
    <xdr:cxnSp macro="">
      <xdr:nvCxnSpPr>
        <xdr:cNvPr id="681" name="直線コネクタ 680"/>
        <xdr:cNvCxnSpPr/>
      </xdr:nvCxnSpPr>
      <xdr:spPr>
        <a:xfrm>
          <a:off x="12814300" y="15988333"/>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2" name="フローチャート : 判断 681"/>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150195</xdr:rowOff>
    </xdr:from>
    <xdr:ext cx="534377" cy="259045"/>
    <xdr:sp macro="" textlink="">
      <xdr:nvSpPr>
        <xdr:cNvPr id="683" name="テキスト ボックス 682"/>
        <xdr:cNvSpPr txBox="1"/>
      </xdr:nvSpPr>
      <xdr:spPr>
        <a:xfrm>
          <a:off x="13436111" y="1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4" name="フローチャート : 判断 683"/>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125437</xdr:rowOff>
    </xdr:from>
    <xdr:ext cx="534377" cy="259045"/>
    <xdr:sp macro="" textlink="">
      <xdr:nvSpPr>
        <xdr:cNvPr id="685" name="テキスト ボックス 684"/>
        <xdr:cNvSpPr txBox="1"/>
      </xdr:nvSpPr>
      <xdr:spPr>
        <a:xfrm>
          <a:off x="12547111" y="160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103143</xdr:rowOff>
    </xdr:from>
    <xdr:to>
      <xdr:col>23</xdr:col>
      <xdr:colOff>568325</xdr:colOff>
      <xdr:row>94</xdr:row>
      <xdr:rowOff>33293</xdr:rowOff>
    </xdr:to>
    <xdr:sp macro="" textlink="">
      <xdr:nvSpPr>
        <xdr:cNvPr id="691" name="円/楕円 690"/>
        <xdr:cNvSpPr/>
      </xdr:nvSpPr>
      <xdr:spPr>
        <a:xfrm>
          <a:off x="16268700" y="16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126020</xdr:rowOff>
    </xdr:from>
    <xdr:ext cx="534377" cy="259045"/>
    <xdr:sp macro="" textlink="">
      <xdr:nvSpPr>
        <xdr:cNvPr id="692" name="公債費該当値テキスト"/>
        <xdr:cNvSpPr txBox="1"/>
      </xdr:nvSpPr>
      <xdr:spPr>
        <a:xfrm>
          <a:off x="16370300" y="158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36,877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65743</xdr:rowOff>
    </xdr:from>
    <xdr:to>
      <xdr:col>22</xdr:col>
      <xdr:colOff>415925</xdr:colOff>
      <xdr:row>93</xdr:row>
      <xdr:rowOff>167343</xdr:rowOff>
    </xdr:to>
    <xdr:sp macro="" textlink="">
      <xdr:nvSpPr>
        <xdr:cNvPr id="693" name="円/楕円 692"/>
        <xdr:cNvSpPr/>
      </xdr:nvSpPr>
      <xdr:spPr>
        <a:xfrm>
          <a:off x="15430500" y="160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158470</xdr:rowOff>
    </xdr:from>
    <xdr:ext cx="534377" cy="259045"/>
    <xdr:sp macro="" textlink="">
      <xdr:nvSpPr>
        <xdr:cNvPr id="694" name="テキスト ボックス 693"/>
        <xdr:cNvSpPr txBox="1"/>
      </xdr:nvSpPr>
      <xdr:spPr>
        <a:xfrm>
          <a:off x="15214111" y="1610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55707</xdr:rowOff>
    </xdr:from>
    <xdr:to>
      <xdr:col>21</xdr:col>
      <xdr:colOff>212725</xdr:colOff>
      <xdr:row>93</xdr:row>
      <xdr:rowOff>157307</xdr:rowOff>
    </xdr:to>
    <xdr:sp macro="" textlink="">
      <xdr:nvSpPr>
        <xdr:cNvPr id="695" name="円/楕円 694"/>
        <xdr:cNvSpPr/>
      </xdr:nvSpPr>
      <xdr:spPr>
        <a:xfrm>
          <a:off x="14541500" y="16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148434</xdr:rowOff>
    </xdr:from>
    <xdr:ext cx="534377" cy="259045"/>
    <xdr:sp macro="" textlink="">
      <xdr:nvSpPr>
        <xdr:cNvPr id="696" name="テキスト ボックス 695"/>
        <xdr:cNvSpPr txBox="1"/>
      </xdr:nvSpPr>
      <xdr:spPr>
        <a:xfrm>
          <a:off x="14325111" y="160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20000</xdr:rowOff>
    </xdr:from>
    <xdr:to>
      <xdr:col>20</xdr:col>
      <xdr:colOff>9525</xdr:colOff>
      <xdr:row>93</xdr:row>
      <xdr:rowOff>121600</xdr:rowOff>
    </xdr:to>
    <xdr:sp macro="" textlink="">
      <xdr:nvSpPr>
        <xdr:cNvPr id="697" name="円/楕円 696"/>
        <xdr:cNvSpPr/>
      </xdr:nvSpPr>
      <xdr:spPr>
        <a:xfrm>
          <a:off x="13652500" y="159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138127</xdr:rowOff>
    </xdr:from>
    <xdr:ext cx="534377" cy="259045"/>
    <xdr:sp macro="" textlink="">
      <xdr:nvSpPr>
        <xdr:cNvPr id="698" name="テキスト ボックス 697"/>
        <xdr:cNvSpPr txBox="1"/>
      </xdr:nvSpPr>
      <xdr:spPr>
        <a:xfrm>
          <a:off x="13436111" y="157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164133</xdr:rowOff>
    </xdr:from>
    <xdr:to>
      <xdr:col>18</xdr:col>
      <xdr:colOff>492125</xdr:colOff>
      <xdr:row>93</xdr:row>
      <xdr:rowOff>94283</xdr:rowOff>
    </xdr:to>
    <xdr:sp macro="" textlink="">
      <xdr:nvSpPr>
        <xdr:cNvPr id="699" name="円/楕円 698"/>
        <xdr:cNvSpPr/>
      </xdr:nvSpPr>
      <xdr:spPr>
        <a:xfrm>
          <a:off x="12763500" y="159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110810</xdr:rowOff>
    </xdr:from>
    <xdr:ext cx="534377" cy="259045"/>
    <xdr:sp macro="" textlink="">
      <xdr:nvSpPr>
        <xdr:cNvPr id="700" name="テキスト ボックス 699"/>
        <xdr:cNvSpPr txBox="1"/>
      </xdr:nvSpPr>
      <xdr:spPr>
        <a:xfrm>
          <a:off x="12547111" y="1571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4" name="テキスト ボックス 71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6" name="テキスト ボックス 71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18" name="テキスト ボックス 71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0" name="テキスト ボックス 71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2" name="テキスト ボックス 72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26" name="直線コネクタ 725"/>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29"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0" name="直線コネクタ 729"/>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2"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3" name="フローチャート : 判断 732"/>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5" name="フローチャート : 判断 734"/>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36" name="テキスト ボックス 735"/>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38" name="フローチャート : 判断 737"/>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39" name="テキスト ボックス 738"/>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1" name="フローチャート : 判断 740"/>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2" name="テキスト ボックス 741"/>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3" name="フローチャート : 判断 742"/>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4" name="テキスト ボックス 743"/>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2" name="円/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3" name="テキスト ボックス 75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4" name="円/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5" name="テキスト ボックス 75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6" name="円/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7" name="テキスト ボックス 75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8" name="円/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9" name="テキスト ボックス 75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3" name="テキスト ボックス 772"/>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5" name="テキスト ボックス 774"/>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77" name="テキスト ボックス 776"/>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1" name="直線コネクタ 78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8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8" name="フローチャート : 判断 78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0" name="フローチャート : 判断 78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1" name="テキスト ボックス 79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3" name="フローチャート : 判断 79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796" name="フローチャート : 判断 795"/>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797" name="テキスト ボックス 796"/>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798" name="フローチャート : 判断 797"/>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799" name="テキスト ボックス 798"/>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5" name="円/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0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7" name="円/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08" name="テキスト ボックス 80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9" name="円/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0" name="テキスト ボックス 80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1" name="円/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3" name="円/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4" name="テキスト ボックス 81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民生費は、住民一人当たり９４，８８１円となっている。民生費のうち児童福祉費が平成２６年度決算と比較すると５，９％増加しており、</a:t>
          </a:r>
          <a:endParaRPr kumimoji="1" lang="en-US" altLang="ja-JP" sz="1300">
            <a:latin typeface="ＭＳ Ｐゴシック"/>
          </a:endParaRPr>
        </a:p>
        <a:p>
          <a:r>
            <a:rPr kumimoji="1" lang="ja-JP" altLang="en-US" sz="1300">
              <a:latin typeface="ＭＳ Ｐゴシック"/>
            </a:rPr>
            <a:t>保育所・認定こども園施設型給付費の増加が主な要因となっている。</a:t>
          </a:r>
          <a:endParaRPr kumimoji="1" lang="en-US" altLang="ja-JP" sz="1300">
            <a:latin typeface="ＭＳ Ｐゴシック"/>
          </a:endParaRPr>
        </a:p>
        <a:p>
          <a:pPr fontAlgn="base"/>
          <a:r>
            <a:rPr kumimoji="1" lang="ja-JP" altLang="en-US" sz="1300">
              <a:latin typeface="ＭＳ Ｐゴシック"/>
            </a:rPr>
            <a:t>　衛生費が住民一人当たり３５，７７３円となっており、類似団体平均に比べ高止まりしているが、</a:t>
          </a:r>
          <a:r>
            <a:rPr kumimoji="1" lang="ja-JP" altLang="en-US" sz="1300" baseline="0">
              <a:solidFill>
                <a:schemeClr val="dk1"/>
              </a:solidFill>
              <a:latin typeface="+mn-lt"/>
              <a:ea typeface="+mn-ea"/>
              <a:cs typeface="+mn-cs"/>
            </a:rPr>
            <a:t>斎場及びごみ処理に関する志太広域事務組合（一部事務組合）</a:t>
          </a:r>
          <a:endParaRPr kumimoji="1" lang="en-US" altLang="ja-JP" sz="1300" baseline="0">
            <a:solidFill>
              <a:schemeClr val="dk1"/>
            </a:solidFill>
            <a:latin typeface="+mn-lt"/>
            <a:ea typeface="+mn-ea"/>
            <a:cs typeface="+mn-cs"/>
          </a:endParaRPr>
        </a:p>
        <a:p>
          <a:pPr fontAlgn="base"/>
          <a:r>
            <a:rPr kumimoji="1" lang="ja-JP" altLang="en-US" sz="1300" baseline="0">
              <a:solidFill>
                <a:schemeClr val="dk1"/>
              </a:solidFill>
              <a:latin typeface="+mn-lt"/>
              <a:ea typeface="+mn-ea"/>
              <a:cs typeface="+mn-cs"/>
            </a:rPr>
            <a:t>負担金の増加</a:t>
          </a:r>
          <a:r>
            <a:rPr kumimoji="1" lang="ja-JP" altLang="en-US" sz="1300">
              <a:latin typeface="ＭＳ Ｐゴシック"/>
            </a:rPr>
            <a:t>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財政調整基金残高については、Ｈ２６決算の余剰金などを後年度の財政運営の安定のため、新規の積み立てを行ったことにより、昨年度との比較で１．０６ポイント増となった。</a:t>
          </a:r>
          <a:endParaRPr kumimoji="1" lang="en-US" sz="1400">
            <a:solidFill>
              <a:schemeClr val="dk1"/>
            </a:solidFill>
            <a:latin typeface="+mn-lt"/>
            <a:ea typeface="+mn-ea"/>
            <a:cs typeface="+mn-cs"/>
          </a:endParaRPr>
        </a:p>
        <a:p>
          <a:r>
            <a:rPr kumimoji="1" lang="ja-JP" altLang="en-US" sz="1400">
              <a:solidFill>
                <a:schemeClr val="dk1"/>
              </a:solidFill>
              <a:latin typeface="+mn-lt"/>
              <a:ea typeface="+mn-ea"/>
              <a:cs typeface="+mn-cs"/>
            </a:rPr>
            <a:t>　実質収支額は、昨年度との比較で１．９７ポイント増となった。</a:t>
          </a:r>
          <a:endParaRPr kumimoji="1" lang="en-US" sz="1400">
            <a:solidFill>
              <a:schemeClr val="dk1"/>
            </a:solidFill>
            <a:latin typeface="+mn-lt"/>
            <a:ea typeface="+mn-ea"/>
            <a:cs typeface="+mn-cs"/>
          </a:endParaRPr>
        </a:p>
        <a:p>
          <a:r>
            <a:rPr kumimoji="1" lang="ja-JP" altLang="en-US" sz="1400">
              <a:solidFill>
                <a:schemeClr val="dk1"/>
              </a:solidFill>
              <a:latin typeface="+mn-lt"/>
              <a:ea typeface="+mn-ea"/>
              <a:cs typeface="+mn-cs"/>
            </a:rPr>
            <a:t>　今後においても、収支の見通しを的確に捉え、財政調整基金の積立や地方債の繰上償還を行っていく。</a:t>
          </a:r>
          <a:endParaRPr 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一般会計の実質収支が昨年度より１．９６ポイント増となった。</a:t>
          </a:r>
          <a:endParaRPr kumimoji="1" lang="en-US" sz="1400">
            <a:solidFill>
              <a:schemeClr val="dk1"/>
            </a:solidFill>
            <a:latin typeface="+mn-lt"/>
            <a:ea typeface="+mn-ea"/>
            <a:cs typeface="+mn-cs"/>
          </a:endParaRPr>
        </a:p>
        <a:p>
          <a:r>
            <a:rPr kumimoji="1" lang="ja-JP" altLang="en-US" sz="1400">
              <a:solidFill>
                <a:schemeClr val="dk1"/>
              </a:solidFill>
              <a:latin typeface="+mn-lt"/>
              <a:ea typeface="+mn-ea"/>
              <a:cs typeface="+mn-cs"/>
            </a:rPr>
            <a:t>　特別会計では、赤字会計はなく、企業会計においても、資金不足会計はない。</a:t>
          </a:r>
          <a:endParaRPr kumimoji="1" lang="en-US" sz="1400">
            <a:solidFill>
              <a:schemeClr val="dk1"/>
            </a:solidFill>
            <a:latin typeface="+mn-lt"/>
            <a:ea typeface="+mn-ea"/>
            <a:cs typeface="+mn-cs"/>
          </a:endParaRPr>
        </a:p>
        <a:p>
          <a:r>
            <a:rPr kumimoji="1" lang="ja-JP" altLang="en-US" sz="1400">
              <a:solidFill>
                <a:schemeClr val="dk1"/>
              </a:solidFill>
              <a:latin typeface="+mn-lt"/>
              <a:ea typeface="+mn-ea"/>
              <a:cs typeface="+mn-cs"/>
            </a:rPr>
            <a:t>　結果、全会計において連結実質収支が黒字で、赤字額はない状況を維持できている。</a:t>
          </a:r>
          <a:endParaRPr kumimoji="1" lang="en-US" sz="1400">
            <a:solidFill>
              <a:schemeClr val="dk1"/>
            </a:solidFill>
            <a:latin typeface="+mn-lt"/>
            <a:ea typeface="+mn-ea"/>
            <a:cs typeface="+mn-cs"/>
          </a:endParaRPr>
        </a:p>
        <a:p>
          <a:r>
            <a:rPr kumimoji="1" lang="ja-JP" altLang="en-US" sz="1400">
              <a:solidFill>
                <a:schemeClr val="dk1"/>
              </a:solidFill>
              <a:latin typeface="+mn-lt"/>
              <a:ea typeface="+mn-ea"/>
              <a:cs typeface="+mn-cs"/>
            </a:rPr>
            <a:t>　今後も、引き続き各会計で黒字となるように努める。</a:t>
          </a:r>
          <a:endParaRPr 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元利償還金については、減税補てん債及び普通土木債の減等により元利償還額が減少し、数値改善の要因となった。</a:t>
          </a:r>
          <a:endParaRPr kumimoji="1" lang="en-US" sz="1400">
            <a:solidFill>
              <a:schemeClr val="dk1"/>
            </a:solidFill>
            <a:latin typeface="+mn-lt"/>
            <a:ea typeface="+mn-ea"/>
            <a:cs typeface="+mn-cs"/>
          </a:endParaRPr>
        </a:p>
        <a:p>
          <a:r>
            <a:rPr kumimoji="1" lang="ja-JP" altLang="en-US" sz="1400">
              <a:solidFill>
                <a:schemeClr val="dk1"/>
              </a:solidFill>
              <a:latin typeface="+mn-lt"/>
              <a:ea typeface="+mn-ea"/>
              <a:cs typeface="+mn-cs"/>
            </a:rPr>
            <a:t>　今後も新規発行の地方債を抑制し、地方債の繰上償還を積極的に行うなど、数値の改善を図っていく。</a:t>
          </a:r>
          <a:endParaRPr 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ea"/>
              <a:ea typeface="+mn-ea"/>
              <a:cs typeface="+mn-cs"/>
            </a:rPr>
            <a:t>　将来負担額については、地方債の現在高、公営企業債等繰入見込額の減少による影響で、組合等負担等見込額の増加はあるものの大幅に改善している。</a:t>
          </a:r>
          <a:endParaRPr kumimoji="1" lang="en-US" sz="1400">
            <a:solidFill>
              <a:schemeClr val="dk1"/>
            </a:solidFill>
            <a:latin typeface="+mn-ea"/>
            <a:ea typeface="+mn-ea"/>
            <a:cs typeface="+mn-cs"/>
          </a:endParaRPr>
        </a:p>
        <a:p>
          <a:r>
            <a:rPr kumimoji="1" lang="ja-JP" altLang="en-US" sz="1400">
              <a:solidFill>
                <a:schemeClr val="dk1"/>
              </a:solidFill>
              <a:latin typeface="+mn-ea"/>
              <a:ea typeface="+mn-ea"/>
              <a:cs typeface="+mn-cs"/>
            </a:rPr>
            <a:t>　充当可能財源等は、財政調整基金積立額の増額等の影響により充当可能基金が増加しているが、全体として減少となった。</a:t>
          </a:r>
          <a:endParaRPr kumimoji="1" lang="en-US" sz="1400">
            <a:solidFill>
              <a:schemeClr val="dk1"/>
            </a:solidFill>
            <a:latin typeface="+mn-ea"/>
            <a:ea typeface="+mn-ea"/>
            <a:cs typeface="+mn-cs"/>
          </a:endParaRPr>
        </a:p>
        <a:p>
          <a:r>
            <a:rPr kumimoji="1" lang="ja-JP" altLang="en-US" sz="1400">
              <a:solidFill>
                <a:schemeClr val="dk1"/>
              </a:solidFill>
              <a:latin typeface="+mn-ea"/>
              <a:ea typeface="+mn-ea"/>
              <a:cs typeface="+mn-cs"/>
            </a:rPr>
            <a:t>　今後においても引き続き積極的な繰上償還や新規発行の地方債の抑制に努め、数値の改善を図っていく。</a:t>
          </a:r>
          <a:endParaRPr kumimoji="1" lang="en-US" sz="1400">
            <a:solidFill>
              <a:schemeClr val="dk1"/>
            </a:solidFill>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146,609
145,242
194.06
48,409,901
44,562,451
3,426,785
27,686,980
44,550,339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146,609
145,242
194.06
48,409,901
44,562,451
3,426,785
27,686,980
44,550,339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146,609
145,242
194.06
48,409,901
44,562,451
3,426,785
27,686,980
44,550,339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48409901</v>
      </c>
      <c r="BO4" s="379"/>
      <c r="BP4" s="379"/>
      <c r="BQ4" s="379"/>
      <c r="BR4" s="379"/>
      <c r="BS4" s="379"/>
      <c r="BT4" s="379"/>
      <c r="BU4" s="380"/>
      <c r="BV4" s="378">
        <v>48671230</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12.4</v>
      </c>
      <c r="CU4" s="385"/>
      <c r="CV4" s="385"/>
      <c r="CW4" s="385"/>
      <c r="CX4" s="385"/>
      <c r="CY4" s="385"/>
      <c r="CZ4" s="385"/>
      <c r="DA4" s="386"/>
      <c r="DB4" s="384">
        <v>10.4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44562451</v>
      </c>
      <c r="BO5" s="416"/>
      <c r="BP5" s="416"/>
      <c r="BQ5" s="416"/>
      <c r="BR5" s="416"/>
      <c r="BS5" s="416"/>
      <c r="BT5" s="416"/>
      <c r="BU5" s="417"/>
      <c r="BV5" s="415">
        <v>45793798</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84.7</v>
      </c>
      <c r="CU5" s="413"/>
      <c r="CV5" s="413"/>
      <c r="CW5" s="413"/>
      <c r="CX5" s="413"/>
      <c r="CY5" s="413"/>
      <c r="CZ5" s="413"/>
      <c r="DA5" s="414"/>
      <c r="DB5" s="412">
        <v>84.9</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3847450</v>
      </c>
      <c r="BO6" s="416"/>
      <c r="BP6" s="416"/>
      <c r="BQ6" s="416"/>
      <c r="BR6" s="416"/>
      <c r="BS6" s="416"/>
      <c r="BT6" s="416"/>
      <c r="BU6" s="417"/>
      <c r="BV6" s="415">
        <v>2877432</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90.9</v>
      </c>
      <c r="CU6" s="453"/>
      <c r="CV6" s="453"/>
      <c r="CW6" s="453"/>
      <c r="CX6" s="453"/>
      <c r="CY6" s="453"/>
      <c r="CZ6" s="453"/>
      <c r="DA6" s="454"/>
      <c r="DB6" s="452">
        <v>92.1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420665</v>
      </c>
      <c r="BO7" s="416"/>
      <c r="BP7" s="416"/>
      <c r="BQ7" s="416"/>
      <c r="BR7" s="416"/>
      <c r="BS7" s="416"/>
      <c r="BT7" s="416"/>
      <c r="BU7" s="417"/>
      <c r="BV7" s="415">
        <v>36383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27686980</v>
      </c>
      <c r="CU7" s="416"/>
      <c r="CV7" s="416"/>
      <c r="CW7" s="416"/>
      <c r="CX7" s="416"/>
      <c r="CY7" s="416"/>
      <c r="CZ7" s="416"/>
      <c r="DA7" s="417"/>
      <c r="DB7" s="415">
        <v>27287745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3426785</v>
      </c>
      <c r="BO8" s="416"/>
      <c r="BP8" s="416"/>
      <c r="BQ8" s="416"/>
      <c r="BR8" s="416"/>
      <c r="BS8" s="416"/>
      <c r="BT8" s="416"/>
      <c r="BU8" s="417"/>
      <c r="BV8" s="415">
        <v>2841049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0.86</v>
      </c>
      <c r="CU8" s="456"/>
      <c r="CV8" s="456"/>
      <c r="CW8" s="456"/>
      <c r="CX8" s="456"/>
      <c r="CY8" s="456"/>
      <c r="CZ8" s="456"/>
      <c r="DA8" s="457"/>
      <c r="DB8" s="455">
        <v>0.85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143605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585736</v>
      </c>
      <c r="BO9" s="416"/>
      <c r="BP9" s="416"/>
      <c r="BQ9" s="416"/>
      <c r="BR9" s="416"/>
      <c r="BS9" s="416"/>
      <c r="BT9" s="416"/>
      <c r="BU9" s="417"/>
      <c r="BV9" s="415">
        <v>-59509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15.4</v>
      </c>
      <c r="CU9" s="413"/>
      <c r="CV9" s="413"/>
      <c r="CW9" s="413"/>
      <c r="CX9" s="413"/>
      <c r="CY9" s="413"/>
      <c r="CZ9" s="413"/>
      <c r="DA9" s="414"/>
      <c r="DB9" s="412">
        <v>16.3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142151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410346</v>
      </c>
      <c r="BO10" s="416"/>
      <c r="BP10" s="416"/>
      <c r="BQ10" s="416"/>
      <c r="BR10" s="416"/>
      <c r="BS10" s="416"/>
      <c r="BT10" s="416"/>
      <c r="BU10" s="417"/>
      <c r="BV10" s="415">
        <v>1138021</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76</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146609</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145242</v>
      </c>
      <c r="S13" s="497"/>
      <c r="T13" s="497"/>
      <c r="U13" s="497"/>
      <c r="V13" s="498"/>
      <c r="W13" s="431" t="s">
        <v>122</v>
      </c>
      <c r="X13" s="432"/>
      <c r="Y13" s="432"/>
      <c r="Z13" s="432"/>
      <c r="AA13" s="432"/>
      <c r="AB13" s="422"/>
      <c r="AC13" s="466">
        <v>3008</v>
      </c>
      <c r="AD13" s="467"/>
      <c r="AE13" s="467"/>
      <c r="AF13" s="467"/>
      <c r="AG13" s="506"/>
      <c r="AH13" s="466">
        <v>3828</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996082</v>
      </c>
      <c r="BO13" s="416"/>
      <c r="BP13" s="416"/>
      <c r="BQ13" s="416"/>
      <c r="BR13" s="416"/>
      <c r="BS13" s="416"/>
      <c r="BT13" s="416"/>
      <c r="BU13" s="417"/>
      <c r="BV13" s="415">
        <v>1078512</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11.1</v>
      </c>
      <c r="CU13" s="413"/>
      <c r="CV13" s="413"/>
      <c r="CW13" s="413"/>
      <c r="CX13" s="413"/>
      <c r="CY13" s="413"/>
      <c r="CZ13" s="413"/>
      <c r="DA13" s="414"/>
      <c r="DB13" s="412">
        <v>11.8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146725</v>
      </c>
      <c r="S14" s="497"/>
      <c r="T14" s="497"/>
      <c r="U14" s="497"/>
      <c r="V14" s="498"/>
      <c r="W14" s="405"/>
      <c r="X14" s="406"/>
      <c r="Y14" s="406"/>
      <c r="Z14" s="406"/>
      <c r="AA14" s="406"/>
      <c r="AB14" s="395"/>
      <c r="AC14" s="499">
        <v>4.2</v>
      </c>
      <c r="AD14" s="500"/>
      <c r="AE14" s="500"/>
      <c r="AF14" s="500"/>
      <c r="AG14" s="501"/>
      <c r="AH14" s="499">
        <v>5.0999999999999996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32.6</v>
      </c>
      <c r="CU14" s="511"/>
      <c r="CV14" s="511"/>
      <c r="CW14" s="511"/>
      <c r="CX14" s="511"/>
      <c r="CY14" s="511"/>
      <c r="CZ14" s="511"/>
      <c r="DA14" s="512"/>
      <c r="DB14" s="510">
        <v>45.9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145411</v>
      </c>
      <c r="S15" s="497"/>
      <c r="T15" s="497"/>
      <c r="U15" s="497"/>
      <c r="V15" s="498"/>
      <c r="W15" s="431" t="s">
        <v>129</v>
      </c>
      <c r="X15" s="432"/>
      <c r="Y15" s="432"/>
      <c r="Z15" s="432"/>
      <c r="AA15" s="432"/>
      <c r="AB15" s="422"/>
      <c r="AC15" s="466">
        <v>23676</v>
      </c>
      <c r="AD15" s="467"/>
      <c r="AE15" s="467"/>
      <c r="AF15" s="467"/>
      <c r="AG15" s="506"/>
      <c r="AH15" s="466">
        <v>25378</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17556443</v>
      </c>
      <c r="BO15" s="379"/>
      <c r="BP15" s="379"/>
      <c r="BQ15" s="379"/>
      <c r="BR15" s="379"/>
      <c r="BS15" s="379"/>
      <c r="BT15" s="379"/>
      <c r="BU15" s="380"/>
      <c r="BV15" s="378">
        <v>16805417</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33.4</v>
      </c>
      <c r="AD16" s="500"/>
      <c r="AE16" s="500"/>
      <c r="AF16" s="500"/>
      <c r="AG16" s="501"/>
      <c r="AH16" s="499">
        <v>33.799999999999997</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20153846</v>
      </c>
      <c r="BO16" s="416"/>
      <c r="BP16" s="416"/>
      <c r="BQ16" s="416"/>
      <c r="BR16" s="416"/>
      <c r="BS16" s="416"/>
      <c r="BT16" s="416"/>
      <c r="BU16" s="417"/>
      <c r="BV16" s="415">
        <v>19414540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133</v>
      </c>
      <c r="S17" s="517"/>
      <c r="T17" s="517"/>
      <c r="U17" s="517"/>
      <c r="V17" s="518"/>
      <c r="W17" s="431" t="s">
        <v>136</v>
      </c>
      <c r="X17" s="432"/>
      <c r="Y17" s="432"/>
      <c r="Z17" s="432"/>
      <c r="AA17" s="432"/>
      <c r="AB17" s="422"/>
      <c r="AC17" s="466">
        <v>44128</v>
      </c>
      <c r="AD17" s="467"/>
      <c r="AE17" s="467"/>
      <c r="AF17" s="467"/>
      <c r="AG17" s="506"/>
      <c r="AH17" s="466">
        <v>45215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22419362</v>
      </c>
      <c r="BO17" s="416"/>
      <c r="BP17" s="416"/>
      <c r="BQ17" s="416"/>
      <c r="BR17" s="416"/>
      <c r="BS17" s="416"/>
      <c r="BT17" s="416"/>
      <c r="BU17" s="417"/>
      <c r="BV17" s="415">
        <v>21693477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194.06</v>
      </c>
      <c r="M18" s="528"/>
      <c r="N18" s="528"/>
      <c r="O18" s="528"/>
      <c r="P18" s="528"/>
      <c r="Q18" s="528"/>
      <c r="R18" s="529"/>
      <c r="S18" s="529"/>
      <c r="T18" s="529"/>
      <c r="U18" s="529"/>
      <c r="V18" s="530"/>
      <c r="W18" s="433"/>
      <c r="X18" s="434"/>
      <c r="Y18" s="434"/>
      <c r="Z18" s="434"/>
      <c r="AA18" s="434"/>
      <c r="AB18" s="425"/>
      <c r="AC18" s="531">
        <v>62.3</v>
      </c>
      <c r="AD18" s="532"/>
      <c r="AE18" s="532"/>
      <c r="AF18" s="532"/>
      <c r="AG18" s="533"/>
      <c r="AH18" s="531">
        <v>60.3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24119095</v>
      </c>
      <c r="BO18" s="416"/>
      <c r="BP18" s="416"/>
      <c r="BQ18" s="416"/>
      <c r="BR18" s="416"/>
      <c r="BS18" s="416"/>
      <c r="BT18" s="416"/>
      <c r="BU18" s="417"/>
      <c r="BV18" s="415">
        <v>23646478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740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34897920</v>
      </c>
      <c r="BO19" s="416"/>
      <c r="BP19" s="416"/>
      <c r="BQ19" s="416"/>
      <c r="BR19" s="416"/>
      <c r="BS19" s="416"/>
      <c r="BT19" s="416"/>
      <c r="BU19" s="417"/>
      <c r="BV19" s="415">
        <v>34410667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52315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44550339</v>
      </c>
      <c r="BO23" s="416"/>
      <c r="BP23" s="416"/>
      <c r="BQ23" s="416"/>
      <c r="BR23" s="416"/>
      <c r="BS23" s="416"/>
      <c r="BT23" s="416"/>
      <c r="BU23" s="417"/>
      <c r="BV23" s="415">
        <v>46786818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9000</v>
      </c>
      <c r="R24" s="467"/>
      <c r="S24" s="467"/>
      <c r="T24" s="467"/>
      <c r="U24" s="467"/>
      <c r="V24" s="506"/>
      <c r="W24" s="561"/>
      <c r="X24" s="549"/>
      <c r="Y24" s="550"/>
      <c r="Z24" s="465" t="s">
        <v>152</v>
      </c>
      <c r="AA24" s="445"/>
      <c r="AB24" s="445"/>
      <c r="AC24" s="445"/>
      <c r="AD24" s="445"/>
      <c r="AE24" s="445"/>
      <c r="AF24" s="445"/>
      <c r="AG24" s="446"/>
      <c r="AH24" s="466">
        <v>639</v>
      </c>
      <c r="AI24" s="467"/>
      <c r="AJ24" s="467"/>
      <c r="AK24" s="467"/>
      <c r="AL24" s="506"/>
      <c r="AM24" s="466">
        <v>2085057</v>
      </c>
      <c r="AN24" s="467"/>
      <c r="AO24" s="467"/>
      <c r="AP24" s="467"/>
      <c r="AQ24" s="467"/>
      <c r="AR24" s="506"/>
      <c r="AS24" s="466">
        <v>3263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34157512</v>
      </c>
      <c r="BO24" s="416"/>
      <c r="BP24" s="416"/>
      <c r="BQ24" s="416"/>
      <c r="BR24" s="416"/>
      <c r="BS24" s="416"/>
      <c r="BT24" s="416"/>
      <c r="BU24" s="417"/>
      <c r="BV24" s="415">
        <v>34539384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2</v>
      </c>
      <c r="M25" s="467"/>
      <c r="N25" s="467"/>
      <c r="O25" s="467"/>
      <c r="P25" s="506"/>
      <c r="Q25" s="466">
        <v>7200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1502537</v>
      </c>
      <c r="BO25" s="379"/>
      <c r="BP25" s="379"/>
      <c r="BQ25" s="379"/>
      <c r="BR25" s="379"/>
      <c r="BS25" s="379"/>
      <c r="BT25" s="379"/>
      <c r="BU25" s="380"/>
      <c r="BV25" s="378">
        <v>1903405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6650</v>
      </c>
      <c r="R26" s="467"/>
      <c r="S26" s="467"/>
      <c r="T26" s="467"/>
      <c r="U26" s="467"/>
      <c r="V26" s="506"/>
      <c r="W26" s="561"/>
      <c r="X26" s="549"/>
      <c r="Y26" s="550"/>
      <c r="Z26" s="465" t="s">
        <v>158</v>
      </c>
      <c r="AA26" s="571"/>
      <c r="AB26" s="571"/>
      <c r="AC26" s="571"/>
      <c r="AD26" s="571"/>
      <c r="AE26" s="571"/>
      <c r="AF26" s="571"/>
      <c r="AG26" s="572"/>
      <c r="AH26" s="466">
        <v>70</v>
      </c>
      <c r="AI26" s="467"/>
      <c r="AJ26" s="467"/>
      <c r="AK26" s="467"/>
      <c r="AL26" s="506"/>
      <c r="AM26" s="466">
        <v>244650</v>
      </c>
      <c r="AN26" s="467"/>
      <c r="AO26" s="467"/>
      <c r="AP26" s="467"/>
      <c r="AQ26" s="467"/>
      <c r="AR26" s="506"/>
      <c r="AS26" s="466">
        <v>3495</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5000</v>
      </c>
      <c r="R27" s="467"/>
      <c r="S27" s="467"/>
      <c r="T27" s="467"/>
      <c r="U27" s="467"/>
      <c r="V27" s="506"/>
      <c r="W27" s="561"/>
      <c r="X27" s="549"/>
      <c r="Y27" s="550"/>
      <c r="Z27" s="465" t="s">
        <v>161</v>
      </c>
      <c r="AA27" s="445"/>
      <c r="AB27" s="445"/>
      <c r="AC27" s="445"/>
      <c r="AD27" s="445"/>
      <c r="AE27" s="445"/>
      <c r="AF27" s="445"/>
      <c r="AG27" s="446"/>
      <c r="AH27" s="466">
        <v>6</v>
      </c>
      <c r="AI27" s="467"/>
      <c r="AJ27" s="467"/>
      <c r="AK27" s="467"/>
      <c r="AL27" s="506"/>
      <c r="AM27" s="466">
        <v>25380</v>
      </c>
      <c r="AN27" s="467"/>
      <c r="AO27" s="467"/>
      <c r="AP27" s="467"/>
      <c r="AQ27" s="467"/>
      <c r="AR27" s="506"/>
      <c r="AS27" s="466">
        <v>4230</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461443</v>
      </c>
      <c r="BO27" s="585"/>
      <c r="BP27" s="585"/>
      <c r="BQ27" s="585"/>
      <c r="BR27" s="585"/>
      <c r="BS27" s="585"/>
      <c r="BT27" s="585"/>
      <c r="BU27" s="586"/>
      <c r="BV27" s="584">
        <v>528839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4350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8380123</v>
      </c>
      <c r="BO28" s="379"/>
      <c r="BP28" s="379"/>
      <c r="BQ28" s="379"/>
      <c r="BR28" s="379"/>
      <c r="BS28" s="379"/>
      <c r="BT28" s="379"/>
      <c r="BU28" s="380"/>
      <c r="BV28" s="378">
        <v>7969777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20</v>
      </c>
      <c r="M29" s="467"/>
      <c r="N29" s="467"/>
      <c r="O29" s="467"/>
      <c r="P29" s="506"/>
      <c r="Q29" s="466">
        <v>4100</v>
      </c>
      <c r="R29" s="467"/>
      <c r="S29" s="467"/>
      <c r="T29" s="467"/>
      <c r="U29" s="467"/>
      <c r="V29" s="506"/>
      <c r="W29" s="562"/>
      <c r="X29" s="563"/>
      <c r="Y29" s="564"/>
      <c r="Z29" s="465" t="s">
        <v>168</v>
      </c>
      <c r="AA29" s="445"/>
      <c r="AB29" s="445"/>
      <c r="AC29" s="445"/>
      <c r="AD29" s="445"/>
      <c r="AE29" s="445"/>
      <c r="AF29" s="445"/>
      <c r="AG29" s="446"/>
      <c r="AH29" s="466">
        <v>645</v>
      </c>
      <c r="AI29" s="467"/>
      <c r="AJ29" s="467"/>
      <c r="AK29" s="467"/>
      <c r="AL29" s="506"/>
      <c r="AM29" s="466">
        <v>2110437</v>
      </c>
      <c r="AN29" s="467"/>
      <c r="AO29" s="467"/>
      <c r="AP29" s="467"/>
      <c r="AQ29" s="467"/>
      <c r="AR29" s="506"/>
      <c r="AS29" s="466">
        <v>3272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1086550</v>
      </c>
      <c r="BO29" s="416"/>
      <c r="BP29" s="416"/>
      <c r="BQ29" s="416"/>
      <c r="BR29" s="416"/>
      <c r="BS29" s="416"/>
      <c r="BT29" s="416"/>
      <c r="BU29" s="417"/>
      <c r="BV29" s="415">
        <v>1085463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102.3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4019242</v>
      </c>
      <c r="BO30" s="585"/>
      <c r="BP30" s="585"/>
      <c r="BQ30" s="585"/>
      <c r="BR30" s="585"/>
      <c r="BS30" s="585"/>
      <c r="BT30" s="585"/>
      <c r="BU30" s="586"/>
      <c r="BV30" s="584">
        <v>4450305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病院事業会計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静岡県大井川広域水道企業団/大井川広域水道用水供給事業会計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藤枝市土地開発公社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駐車場事業特別会計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駿遠学園管理組合/一般会計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藤枝市勤労者福祉サービスセンター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志太広域事務組合/一般会計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まちづくり藤枝</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志太広域事務組合/看護専門学校事業特別会計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静岡県後期高齢者医療広域連合/一般会計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静岡県後期高齢者医療広域連合/後期高齢者医療事業会計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静岡県地方税滞納整理機構</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20765734</v>
      </c>
      <c r="S5" s="613"/>
      <c r="T5" s="613"/>
      <c r="U5" s="613"/>
      <c r="V5" s="613"/>
      <c r="W5" s="613"/>
      <c r="X5" s="613"/>
      <c r="Y5" s="614"/>
      <c r="Z5" s="615">
        <v>42.9</v>
      </c>
      <c r="AA5" s="615"/>
      <c r="AB5" s="615"/>
      <c r="AC5" s="615"/>
      <c r="AD5" s="616">
        <v>19291960</v>
      </c>
      <c r="AE5" s="616"/>
      <c r="AF5" s="616"/>
      <c r="AG5" s="616"/>
      <c r="AH5" s="616"/>
      <c r="AI5" s="616"/>
      <c r="AJ5" s="616"/>
      <c r="AK5" s="616"/>
      <c r="AL5" s="617">
        <v>72.7</v>
      </c>
      <c r="AM5" s="618"/>
      <c r="AN5" s="618"/>
      <c r="AO5" s="619"/>
      <c r="AP5" s="609" t="s">
        <v>207</v>
      </c>
      <c r="AQ5" s="610"/>
      <c r="AR5" s="610"/>
      <c r="AS5" s="610"/>
      <c r="AT5" s="610"/>
      <c r="AU5" s="610"/>
      <c r="AV5" s="610"/>
      <c r="AW5" s="610"/>
      <c r="AX5" s="610"/>
      <c r="AY5" s="610"/>
      <c r="AZ5" s="610"/>
      <c r="BA5" s="610"/>
      <c r="BB5" s="610"/>
      <c r="BC5" s="610"/>
      <c r="BD5" s="610"/>
      <c r="BE5" s="610"/>
      <c r="BF5" s="611"/>
      <c r="BG5" s="623">
        <v>19414571</v>
      </c>
      <c r="BH5" s="624"/>
      <c r="BI5" s="624"/>
      <c r="BJ5" s="624"/>
      <c r="BK5" s="624"/>
      <c r="BL5" s="624"/>
      <c r="BM5" s="624"/>
      <c r="BN5" s="625"/>
      <c r="BO5" s="626">
        <v>93.5</v>
      </c>
      <c r="BP5" s="626"/>
      <c r="BQ5" s="626"/>
      <c r="BR5" s="626"/>
      <c r="BS5" s="627">
        <v>122685</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398537</v>
      </c>
      <c r="S6" s="624"/>
      <c r="T6" s="624"/>
      <c r="U6" s="624"/>
      <c r="V6" s="624"/>
      <c r="W6" s="624"/>
      <c r="X6" s="624"/>
      <c r="Y6" s="625"/>
      <c r="Z6" s="626">
        <v>0.8</v>
      </c>
      <c r="AA6" s="626"/>
      <c r="AB6" s="626"/>
      <c r="AC6" s="626"/>
      <c r="AD6" s="627">
        <v>398537</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19414571</v>
      </c>
      <c r="BH6" s="624"/>
      <c r="BI6" s="624"/>
      <c r="BJ6" s="624"/>
      <c r="BK6" s="624"/>
      <c r="BL6" s="624"/>
      <c r="BM6" s="624"/>
      <c r="BN6" s="625"/>
      <c r="BO6" s="626">
        <v>93.5</v>
      </c>
      <c r="BP6" s="626"/>
      <c r="BQ6" s="626"/>
      <c r="BR6" s="626"/>
      <c r="BS6" s="627">
        <v>122685</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318307</v>
      </c>
      <c r="CS6" s="624"/>
      <c r="CT6" s="624"/>
      <c r="CU6" s="624"/>
      <c r="CV6" s="624"/>
      <c r="CW6" s="624"/>
      <c r="CX6" s="624"/>
      <c r="CY6" s="625"/>
      <c r="CZ6" s="626">
        <v>0.7</v>
      </c>
      <c r="DA6" s="626"/>
      <c r="DB6" s="626"/>
      <c r="DC6" s="626"/>
      <c r="DD6" s="632" t="s">
        <v>214</v>
      </c>
      <c r="DE6" s="624"/>
      <c r="DF6" s="624"/>
      <c r="DG6" s="624"/>
      <c r="DH6" s="624"/>
      <c r="DI6" s="624"/>
      <c r="DJ6" s="624"/>
      <c r="DK6" s="624"/>
      <c r="DL6" s="624"/>
      <c r="DM6" s="624"/>
      <c r="DN6" s="624"/>
      <c r="DO6" s="624"/>
      <c r="DP6" s="625"/>
      <c r="DQ6" s="632">
        <v>317979</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40872</v>
      </c>
      <c r="S7" s="624"/>
      <c r="T7" s="624"/>
      <c r="U7" s="624"/>
      <c r="V7" s="624"/>
      <c r="W7" s="624"/>
      <c r="X7" s="624"/>
      <c r="Y7" s="625"/>
      <c r="Z7" s="626">
        <v>0.1</v>
      </c>
      <c r="AA7" s="626"/>
      <c r="AB7" s="626"/>
      <c r="AC7" s="626"/>
      <c r="AD7" s="627">
        <v>40872</v>
      </c>
      <c r="AE7" s="627"/>
      <c r="AF7" s="627"/>
      <c r="AG7" s="627"/>
      <c r="AH7" s="627"/>
      <c r="AI7" s="627"/>
      <c r="AJ7" s="627"/>
      <c r="AK7" s="627"/>
      <c r="AL7" s="628">
        <v>0.2</v>
      </c>
      <c r="AM7" s="629"/>
      <c r="AN7" s="629"/>
      <c r="AO7" s="630"/>
      <c r="AP7" s="620" t="s">
        <v>216</v>
      </c>
      <c r="AQ7" s="621"/>
      <c r="AR7" s="621"/>
      <c r="AS7" s="621"/>
      <c r="AT7" s="621"/>
      <c r="AU7" s="621"/>
      <c r="AV7" s="621"/>
      <c r="AW7" s="621"/>
      <c r="AX7" s="621"/>
      <c r="AY7" s="621"/>
      <c r="AZ7" s="621"/>
      <c r="BA7" s="621"/>
      <c r="BB7" s="621"/>
      <c r="BC7" s="621"/>
      <c r="BD7" s="621"/>
      <c r="BE7" s="621"/>
      <c r="BF7" s="622"/>
      <c r="BG7" s="623">
        <v>9262249</v>
      </c>
      <c r="BH7" s="624"/>
      <c r="BI7" s="624"/>
      <c r="BJ7" s="624"/>
      <c r="BK7" s="624"/>
      <c r="BL7" s="624"/>
      <c r="BM7" s="624"/>
      <c r="BN7" s="625"/>
      <c r="BO7" s="626">
        <v>44.6</v>
      </c>
      <c r="BP7" s="626"/>
      <c r="BQ7" s="626"/>
      <c r="BR7" s="626"/>
      <c r="BS7" s="627">
        <v>122685</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4504507</v>
      </c>
      <c r="CS7" s="624"/>
      <c r="CT7" s="624"/>
      <c r="CU7" s="624"/>
      <c r="CV7" s="624"/>
      <c r="CW7" s="624"/>
      <c r="CX7" s="624"/>
      <c r="CY7" s="625"/>
      <c r="CZ7" s="626">
        <v>10.1</v>
      </c>
      <c r="DA7" s="626"/>
      <c r="DB7" s="626"/>
      <c r="DC7" s="626"/>
      <c r="DD7" s="632">
        <v>144923</v>
      </c>
      <c r="DE7" s="624"/>
      <c r="DF7" s="624"/>
      <c r="DG7" s="624"/>
      <c r="DH7" s="624"/>
      <c r="DI7" s="624"/>
      <c r="DJ7" s="624"/>
      <c r="DK7" s="624"/>
      <c r="DL7" s="624"/>
      <c r="DM7" s="624"/>
      <c r="DN7" s="624"/>
      <c r="DO7" s="624"/>
      <c r="DP7" s="625"/>
      <c r="DQ7" s="632">
        <v>3805980</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114699</v>
      </c>
      <c r="S8" s="624"/>
      <c r="T8" s="624"/>
      <c r="U8" s="624"/>
      <c r="V8" s="624"/>
      <c r="W8" s="624"/>
      <c r="X8" s="624"/>
      <c r="Y8" s="625"/>
      <c r="Z8" s="626">
        <v>0.2</v>
      </c>
      <c r="AA8" s="626"/>
      <c r="AB8" s="626"/>
      <c r="AC8" s="626"/>
      <c r="AD8" s="627">
        <v>114699</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260845</v>
      </c>
      <c r="BH8" s="624"/>
      <c r="BI8" s="624"/>
      <c r="BJ8" s="624"/>
      <c r="BK8" s="624"/>
      <c r="BL8" s="624"/>
      <c r="BM8" s="624"/>
      <c r="BN8" s="625"/>
      <c r="BO8" s="626">
        <v>1.3</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13910387</v>
      </c>
      <c r="CS8" s="624"/>
      <c r="CT8" s="624"/>
      <c r="CU8" s="624"/>
      <c r="CV8" s="624"/>
      <c r="CW8" s="624"/>
      <c r="CX8" s="624"/>
      <c r="CY8" s="625"/>
      <c r="CZ8" s="626">
        <v>31.2</v>
      </c>
      <c r="DA8" s="626"/>
      <c r="DB8" s="626"/>
      <c r="DC8" s="626"/>
      <c r="DD8" s="632">
        <v>34696</v>
      </c>
      <c r="DE8" s="624"/>
      <c r="DF8" s="624"/>
      <c r="DG8" s="624"/>
      <c r="DH8" s="624"/>
      <c r="DI8" s="624"/>
      <c r="DJ8" s="624"/>
      <c r="DK8" s="624"/>
      <c r="DL8" s="624"/>
      <c r="DM8" s="624"/>
      <c r="DN8" s="624"/>
      <c r="DO8" s="624"/>
      <c r="DP8" s="625"/>
      <c r="DQ8" s="632">
        <v>6938550</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121634</v>
      </c>
      <c r="S9" s="624"/>
      <c r="T9" s="624"/>
      <c r="U9" s="624"/>
      <c r="V9" s="624"/>
      <c r="W9" s="624"/>
      <c r="X9" s="624"/>
      <c r="Y9" s="625"/>
      <c r="Z9" s="626">
        <v>0.3</v>
      </c>
      <c r="AA9" s="626"/>
      <c r="AB9" s="626"/>
      <c r="AC9" s="626"/>
      <c r="AD9" s="627">
        <v>121634</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7554465</v>
      </c>
      <c r="BH9" s="624"/>
      <c r="BI9" s="624"/>
      <c r="BJ9" s="624"/>
      <c r="BK9" s="624"/>
      <c r="BL9" s="624"/>
      <c r="BM9" s="624"/>
      <c r="BN9" s="625"/>
      <c r="BO9" s="626">
        <v>36.4</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5244692</v>
      </c>
      <c r="CS9" s="624"/>
      <c r="CT9" s="624"/>
      <c r="CU9" s="624"/>
      <c r="CV9" s="624"/>
      <c r="CW9" s="624"/>
      <c r="CX9" s="624"/>
      <c r="CY9" s="625"/>
      <c r="CZ9" s="626">
        <v>11.8</v>
      </c>
      <c r="DA9" s="626"/>
      <c r="DB9" s="626"/>
      <c r="DC9" s="626"/>
      <c r="DD9" s="632">
        <v>166398</v>
      </c>
      <c r="DE9" s="624"/>
      <c r="DF9" s="624"/>
      <c r="DG9" s="624"/>
      <c r="DH9" s="624"/>
      <c r="DI9" s="624"/>
      <c r="DJ9" s="624"/>
      <c r="DK9" s="624"/>
      <c r="DL9" s="624"/>
      <c r="DM9" s="624"/>
      <c r="DN9" s="624"/>
      <c r="DO9" s="624"/>
      <c r="DP9" s="625"/>
      <c r="DQ9" s="632">
        <v>5038293</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2747999</v>
      </c>
      <c r="S10" s="624"/>
      <c r="T10" s="624"/>
      <c r="U10" s="624"/>
      <c r="V10" s="624"/>
      <c r="W10" s="624"/>
      <c r="X10" s="624"/>
      <c r="Y10" s="625"/>
      <c r="Z10" s="626">
        <v>5.7</v>
      </c>
      <c r="AA10" s="626"/>
      <c r="AB10" s="626"/>
      <c r="AC10" s="626"/>
      <c r="AD10" s="627">
        <v>2747999</v>
      </c>
      <c r="AE10" s="627"/>
      <c r="AF10" s="627"/>
      <c r="AG10" s="627"/>
      <c r="AH10" s="627"/>
      <c r="AI10" s="627"/>
      <c r="AJ10" s="627"/>
      <c r="AK10" s="627"/>
      <c r="AL10" s="628">
        <v>10.4</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342549</v>
      </c>
      <c r="BH10" s="624"/>
      <c r="BI10" s="624"/>
      <c r="BJ10" s="624"/>
      <c r="BK10" s="624"/>
      <c r="BL10" s="624"/>
      <c r="BM10" s="624"/>
      <c r="BN10" s="625"/>
      <c r="BO10" s="626">
        <v>1.6</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2647811</v>
      </c>
      <c r="CS10" s="624"/>
      <c r="CT10" s="624"/>
      <c r="CU10" s="624"/>
      <c r="CV10" s="624"/>
      <c r="CW10" s="624"/>
      <c r="CX10" s="624"/>
      <c r="CY10" s="625"/>
      <c r="CZ10" s="626">
        <v>5.9</v>
      </c>
      <c r="DA10" s="626"/>
      <c r="DB10" s="626"/>
      <c r="DC10" s="626"/>
      <c r="DD10" s="632">
        <v>346</v>
      </c>
      <c r="DE10" s="624"/>
      <c r="DF10" s="624"/>
      <c r="DG10" s="624"/>
      <c r="DH10" s="624"/>
      <c r="DI10" s="624"/>
      <c r="DJ10" s="624"/>
      <c r="DK10" s="624"/>
      <c r="DL10" s="624"/>
      <c r="DM10" s="624"/>
      <c r="DN10" s="624"/>
      <c r="DO10" s="624"/>
      <c r="DP10" s="625"/>
      <c r="DQ10" s="632">
        <v>53563</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25218</v>
      </c>
      <c r="S11" s="624"/>
      <c r="T11" s="624"/>
      <c r="U11" s="624"/>
      <c r="V11" s="624"/>
      <c r="W11" s="624"/>
      <c r="X11" s="624"/>
      <c r="Y11" s="625"/>
      <c r="Z11" s="626">
        <v>0.1</v>
      </c>
      <c r="AA11" s="626"/>
      <c r="AB11" s="626"/>
      <c r="AC11" s="626"/>
      <c r="AD11" s="627">
        <v>25218</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1104390</v>
      </c>
      <c r="BH11" s="624"/>
      <c r="BI11" s="624"/>
      <c r="BJ11" s="624"/>
      <c r="BK11" s="624"/>
      <c r="BL11" s="624"/>
      <c r="BM11" s="624"/>
      <c r="BN11" s="625"/>
      <c r="BO11" s="626">
        <v>5.3</v>
      </c>
      <c r="BP11" s="626"/>
      <c r="BQ11" s="626"/>
      <c r="BR11" s="626"/>
      <c r="BS11" s="632">
        <v>122685</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869373</v>
      </c>
      <c r="CS11" s="624"/>
      <c r="CT11" s="624"/>
      <c r="CU11" s="624"/>
      <c r="CV11" s="624"/>
      <c r="CW11" s="624"/>
      <c r="CX11" s="624"/>
      <c r="CY11" s="625"/>
      <c r="CZ11" s="626">
        <v>2</v>
      </c>
      <c r="DA11" s="626"/>
      <c r="DB11" s="626"/>
      <c r="DC11" s="626"/>
      <c r="DD11" s="632">
        <v>424179</v>
      </c>
      <c r="DE11" s="624"/>
      <c r="DF11" s="624"/>
      <c r="DG11" s="624"/>
      <c r="DH11" s="624"/>
      <c r="DI11" s="624"/>
      <c r="DJ11" s="624"/>
      <c r="DK11" s="624"/>
      <c r="DL11" s="624"/>
      <c r="DM11" s="624"/>
      <c r="DN11" s="624"/>
      <c r="DO11" s="624"/>
      <c r="DP11" s="625"/>
      <c r="DQ11" s="632">
        <v>751490</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9022928</v>
      </c>
      <c r="BH12" s="624"/>
      <c r="BI12" s="624"/>
      <c r="BJ12" s="624"/>
      <c r="BK12" s="624"/>
      <c r="BL12" s="624"/>
      <c r="BM12" s="624"/>
      <c r="BN12" s="625"/>
      <c r="BO12" s="626">
        <v>43.5</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484310</v>
      </c>
      <c r="CS12" s="624"/>
      <c r="CT12" s="624"/>
      <c r="CU12" s="624"/>
      <c r="CV12" s="624"/>
      <c r="CW12" s="624"/>
      <c r="CX12" s="624"/>
      <c r="CY12" s="625"/>
      <c r="CZ12" s="626">
        <v>1.1000000000000001</v>
      </c>
      <c r="DA12" s="626"/>
      <c r="DB12" s="626"/>
      <c r="DC12" s="626"/>
      <c r="DD12" s="632">
        <v>13700</v>
      </c>
      <c r="DE12" s="624"/>
      <c r="DF12" s="624"/>
      <c r="DG12" s="624"/>
      <c r="DH12" s="624"/>
      <c r="DI12" s="624"/>
      <c r="DJ12" s="624"/>
      <c r="DK12" s="624"/>
      <c r="DL12" s="624"/>
      <c r="DM12" s="624"/>
      <c r="DN12" s="624"/>
      <c r="DO12" s="624"/>
      <c r="DP12" s="625"/>
      <c r="DQ12" s="632">
        <v>318919</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102226</v>
      </c>
      <c r="S13" s="624"/>
      <c r="T13" s="624"/>
      <c r="U13" s="624"/>
      <c r="V13" s="624"/>
      <c r="W13" s="624"/>
      <c r="X13" s="624"/>
      <c r="Y13" s="625"/>
      <c r="Z13" s="626">
        <v>0.2</v>
      </c>
      <c r="AA13" s="626"/>
      <c r="AB13" s="626"/>
      <c r="AC13" s="626"/>
      <c r="AD13" s="627">
        <v>102226</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9006458</v>
      </c>
      <c r="BH13" s="624"/>
      <c r="BI13" s="624"/>
      <c r="BJ13" s="624"/>
      <c r="BK13" s="624"/>
      <c r="BL13" s="624"/>
      <c r="BM13" s="624"/>
      <c r="BN13" s="625"/>
      <c r="BO13" s="626">
        <v>43.4</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5350438</v>
      </c>
      <c r="CS13" s="624"/>
      <c r="CT13" s="624"/>
      <c r="CU13" s="624"/>
      <c r="CV13" s="624"/>
      <c r="CW13" s="624"/>
      <c r="CX13" s="624"/>
      <c r="CY13" s="625"/>
      <c r="CZ13" s="626">
        <v>12</v>
      </c>
      <c r="DA13" s="626"/>
      <c r="DB13" s="626"/>
      <c r="DC13" s="626"/>
      <c r="DD13" s="632">
        <v>3067361</v>
      </c>
      <c r="DE13" s="624"/>
      <c r="DF13" s="624"/>
      <c r="DG13" s="624"/>
      <c r="DH13" s="624"/>
      <c r="DI13" s="624"/>
      <c r="DJ13" s="624"/>
      <c r="DK13" s="624"/>
      <c r="DL13" s="624"/>
      <c r="DM13" s="624"/>
      <c r="DN13" s="624"/>
      <c r="DO13" s="624"/>
      <c r="DP13" s="625"/>
      <c r="DQ13" s="632">
        <v>3410520</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307577</v>
      </c>
      <c r="BH14" s="624"/>
      <c r="BI14" s="624"/>
      <c r="BJ14" s="624"/>
      <c r="BK14" s="624"/>
      <c r="BL14" s="624"/>
      <c r="BM14" s="624"/>
      <c r="BN14" s="625"/>
      <c r="BO14" s="626">
        <v>1.5</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1484711</v>
      </c>
      <c r="CS14" s="624"/>
      <c r="CT14" s="624"/>
      <c r="CU14" s="624"/>
      <c r="CV14" s="624"/>
      <c r="CW14" s="624"/>
      <c r="CX14" s="624"/>
      <c r="CY14" s="625"/>
      <c r="CZ14" s="626">
        <v>3.3</v>
      </c>
      <c r="DA14" s="626"/>
      <c r="DB14" s="626"/>
      <c r="DC14" s="626"/>
      <c r="DD14" s="632">
        <v>131100</v>
      </c>
      <c r="DE14" s="624"/>
      <c r="DF14" s="624"/>
      <c r="DG14" s="624"/>
      <c r="DH14" s="624"/>
      <c r="DI14" s="624"/>
      <c r="DJ14" s="624"/>
      <c r="DK14" s="624"/>
      <c r="DL14" s="624"/>
      <c r="DM14" s="624"/>
      <c r="DN14" s="624"/>
      <c r="DO14" s="624"/>
      <c r="DP14" s="625"/>
      <c r="DQ14" s="632">
        <v>1310288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132197</v>
      </c>
      <c r="S15" s="624"/>
      <c r="T15" s="624"/>
      <c r="U15" s="624"/>
      <c r="V15" s="624"/>
      <c r="W15" s="624"/>
      <c r="X15" s="624"/>
      <c r="Y15" s="625"/>
      <c r="Z15" s="626">
        <v>0.3</v>
      </c>
      <c r="AA15" s="626"/>
      <c r="AB15" s="626"/>
      <c r="AC15" s="626"/>
      <c r="AD15" s="627">
        <v>132197</v>
      </c>
      <c r="AE15" s="627"/>
      <c r="AF15" s="627"/>
      <c r="AG15" s="627"/>
      <c r="AH15" s="627"/>
      <c r="AI15" s="627"/>
      <c r="AJ15" s="627"/>
      <c r="AK15" s="627"/>
      <c r="AL15" s="628">
        <v>0.5</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821817</v>
      </c>
      <c r="BH15" s="624"/>
      <c r="BI15" s="624"/>
      <c r="BJ15" s="624"/>
      <c r="BK15" s="624"/>
      <c r="BL15" s="624"/>
      <c r="BM15" s="624"/>
      <c r="BN15" s="625"/>
      <c r="BO15" s="626">
        <v>4</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4212137</v>
      </c>
      <c r="CS15" s="624"/>
      <c r="CT15" s="624"/>
      <c r="CU15" s="624"/>
      <c r="CV15" s="624"/>
      <c r="CW15" s="624"/>
      <c r="CX15" s="624"/>
      <c r="CY15" s="625"/>
      <c r="CZ15" s="626">
        <v>9.5</v>
      </c>
      <c r="DA15" s="626"/>
      <c r="DB15" s="626"/>
      <c r="DC15" s="626"/>
      <c r="DD15" s="632">
        <v>1210934</v>
      </c>
      <c r="DE15" s="624"/>
      <c r="DF15" s="624"/>
      <c r="DG15" s="624"/>
      <c r="DH15" s="624"/>
      <c r="DI15" s="624"/>
      <c r="DJ15" s="624"/>
      <c r="DK15" s="624"/>
      <c r="DL15" s="624"/>
      <c r="DM15" s="624"/>
      <c r="DN15" s="624"/>
      <c r="DO15" s="624"/>
      <c r="DP15" s="625"/>
      <c r="DQ15" s="632">
        <v>3677673</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4129840</v>
      </c>
      <c r="S16" s="624"/>
      <c r="T16" s="624"/>
      <c r="U16" s="624"/>
      <c r="V16" s="624"/>
      <c r="W16" s="624"/>
      <c r="X16" s="624"/>
      <c r="Y16" s="625"/>
      <c r="Z16" s="626">
        <v>8.5</v>
      </c>
      <c r="AA16" s="626"/>
      <c r="AB16" s="626"/>
      <c r="AC16" s="626"/>
      <c r="AD16" s="627">
        <v>3339151</v>
      </c>
      <c r="AE16" s="627"/>
      <c r="AF16" s="627"/>
      <c r="AG16" s="627"/>
      <c r="AH16" s="627"/>
      <c r="AI16" s="627"/>
      <c r="AJ16" s="627"/>
      <c r="AK16" s="627"/>
      <c r="AL16" s="628">
        <v>12.6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129232</v>
      </c>
      <c r="CS16" s="624"/>
      <c r="CT16" s="624"/>
      <c r="CU16" s="624"/>
      <c r="CV16" s="624"/>
      <c r="CW16" s="624"/>
      <c r="CX16" s="624"/>
      <c r="CY16" s="625"/>
      <c r="CZ16" s="626">
        <v>0.3</v>
      </c>
      <c r="DA16" s="626"/>
      <c r="DB16" s="626"/>
      <c r="DC16" s="626"/>
      <c r="DD16" s="632" t="s">
        <v>110</v>
      </c>
      <c r="DE16" s="624"/>
      <c r="DF16" s="624"/>
      <c r="DG16" s="624"/>
      <c r="DH16" s="624"/>
      <c r="DI16" s="624"/>
      <c r="DJ16" s="624"/>
      <c r="DK16" s="624"/>
      <c r="DL16" s="624"/>
      <c r="DM16" s="624"/>
      <c r="DN16" s="624"/>
      <c r="DO16" s="624"/>
      <c r="DP16" s="625"/>
      <c r="DQ16" s="632">
        <v>65352</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3339151</v>
      </c>
      <c r="S17" s="624"/>
      <c r="T17" s="624"/>
      <c r="U17" s="624"/>
      <c r="V17" s="624"/>
      <c r="W17" s="624"/>
      <c r="X17" s="624"/>
      <c r="Y17" s="625"/>
      <c r="Z17" s="626">
        <v>6.9</v>
      </c>
      <c r="AA17" s="626"/>
      <c r="AB17" s="626"/>
      <c r="AC17" s="626"/>
      <c r="AD17" s="627">
        <v>3339151</v>
      </c>
      <c r="AE17" s="627"/>
      <c r="AF17" s="627"/>
      <c r="AG17" s="627"/>
      <c r="AH17" s="627"/>
      <c r="AI17" s="627"/>
      <c r="AJ17" s="627"/>
      <c r="AK17" s="627"/>
      <c r="AL17" s="628">
        <v>12.6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5406546</v>
      </c>
      <c r="CS17" s="624"/>
      <c r="CT17" s="624"/>
      <c r="CU17" s="624"/>
      <c r="CV17" s="624"/>
      <c r="CW17" s="624"/>
      <c r="CX17" s="624"/>
      <c r="CY17" s="625"/>
      <c r="CZ17" s="626">
        <v>12.1</v>
      </c>
      <c r="DA17" s="626"/>
      <c r="DB17" s="626"/>
      <c r="DC17" s="626"/>
      <c r="DD17" s="632" t="s">
        <v>110</v>
      </c>
      <c r="DE17" s="624"/>
      <c r="DF17" s="624"/>
      <c r="DG17" s="624"/>
      <c r="DH17" s="624"/>
      <c r="DI17" s="624"/>
      <c r="DJ17" s="624"/>
      <c r="DK17" s="624"/>
      <c r="DL17" s="624"/>
      <c r="DM17" s="624"/>
      <c r="DN17" s="624"/>
      <c r="DO17" s="624"/>
      <c r="DP17" s="625"/>
      <c r="DQ17" s="632">
        <v>5361863</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790605</v>
      </c>
      <c r="S18" s="624"/>
      <c r="T18" s="624"/>
      <c r="U18" s="624"/>
      <c r="V18" s="624"/>
      <c r="W18" s="624"/>
      <c r="X18" s="624"/>
      <c r="Y18" s="625"/>
      <c r="Z18" s="626">
        <v>1.6</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84</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1351163</v>
      </c>
      <c r="BH19" s="624"/>
      <c r="BI19" s="624"/>
      <c r="BJ19" s="624"/>
      <c r="BK19" s="624"/>
      <c r="BL19" s="624"/>
      <c r="BM19" s="624"/>
      <c r="BN19" s="625"/>
      <c r="BO19" s="626">
        <v>6.5</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28578956</v>
      </c>
      <c r="S20" s="624"/>
      <c r="T20" s="624"/>
      <c r="U20" s="624"/>
      <c r="V20" s="624"/>
      <c r="W20" s="624"/>
      <c r="X20" s="624"/>
      <c r="Y20" s="625"/>
      <c r="Z20" s="626">
        <v>59</v>
      </c>
      <c r="AA20" s="626"/>
      <c r="AB20" s="626"/>
      <c r="AC20" s="626"/>
      <c r="AD20" s="627">
        <v>26314493</v>
      </c>
      <c r="AE20" s="627"/>
      <c r="AF20" s="627"/>
      <c r="AG20" s="627"/>
      <c r="AH20" s="627"/>
      <c r="AI20" s="627"/>
      <c r="AJ20" s="627"/>
      <c r="AK20" s="627"/>
      <c r="AL20" s="628">
        <v>99.2</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1351163</v>
      </c>
      <c r="BH20" s="624"/>
      <c r="BI20" s="624"/>
      <c r="BJ20" s="624"/>
      <c r="BK20" s="624"/>
      <c r="BL20" s="624"/>
      <c r="BM20" s="624"/>
      <c r="BN20" s="625"/>
      <c r="BO20" s="626">
        <v>6.5</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44562451</v>
      </c>
      <c r="CS20" s="624"/>
      <c r="CT20" s="624"/>
      <c r="CU20" s="624"/>
      <c r="CV20" s="624"/>
      <c r="CW20" s="624"/>
      <c r="CX20" s="624"/>
      <c r="CY20" s="625"/>
      <c r="CZ20" s="626">
        <v>100</v>
      </c>
      <c r="DA20" s="626"/>
      <c r="DB20" s="626"/>
      <c r="DC20" s="626"/>
      <c r="DD20" s="632">
        <v>5193637</v>
      </c>
      <c r="DE20" s="624"/>
      <c r="DF20" s="624"/>
      <c r="DG20" s="624"/>
      <c r="DH20" s="624"/>
      <c r="DI20" s="624"/>
      <c r="DJ20" s="624"/>
      <c r="DK20" s="624"/>
      <c r="DL20" s="624"/>
      <c r="DM20" s="624"/>
      <c r="DN20" s="624"/>
      <c r="DO20" s="624"/>
      <c r="DP20" s="625"/>
      <c r="DQ20" s="632">
        <v>31050470</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32376</v>
      </c>
      <c r="S21" s="624"/>
      <c r="T21" s="624"/>
      <c r="U21" s="624"/>
      <c r="V21" s="624"/>
      <c r="W21" s="624"/>
      <c r="X21" s="624"/>
      <c r="Y21" s="625"/>
      <c r="Z21" s="626">
        <v>0.1</v>
      </c>
      <c r="AA21" s="626"/>
      <c r="AB21" s="626"/>
      <c r="AC21" s="626"/>
      <c r="AD21" s="627">
        <v>32376</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74</v>
      </c>
      <c r="BH21" s="624"/>
      <c r="BI21" s="624"/>
      <c r="BJ21" s="624"/>
      <c r="BK21" s="624"/>
      <c r="BL21" s="624"/>
      <c r="BM21" s="624"/>
      <c r="BN21" s="625"/>
      <c r="BO21" s="626">
        <v>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380005</v>
      </c>
      <c r="S22" s="624"/>
      <c r="T22" s="624"/>
      <c r="U22" s="624"/>
      <c r="V22" s="624"/>
      <c r="W22" s="624"/>
      <c r="X22" s="624"/>
      <c r="Y22" s="625"/>
      <c r="Z22" s="626">
        <v>0.8</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388106</v>
      </c>
      <c r="S23" s="624"/>
      <c r="T23" s="624"/>
      <c r="U23" s="624"/>
      <c r="V23" s="624"/>
      <c r="W23" s="624"/>
      <c r="X23" s="624"/>
      <c r="Y23" s="625"/>
      <c r="Z23" s="626">
        <v>0.8</v>
      </c>
      <c r="AA23" s="626"/>
      <c r="AB23" s="626"/>
      <c r="AC23" s="626"/>
      <c r="AD23" s="627">
        <v>82648</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1351089</v>
      </c>
      <c r="BH23" s="624"/>
      <c r="BI23" s="624"/>
      <c r="BJ23" s="624"/>
      <c r="BK23" s="624"/>
      <c r="BL23" s="624"/>
      <c r="BM23" s="624"/>
      <c r="BN23" s="625"/>
      <c r="BO23" s="626">
        <v>6.5</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111366</v>
      </c>
      <c r="S24" s="624"/>
      <c r="T24" s="624"/>
      <c r="U24" s="624"/>
      <c r="V24" s="624"/>
      <c r="W24" s="624"/>
      <c r="X24" s="624"/>
      <c r="Y24" s="625"/>
      <c r="Z24" s="626">
        <v>0.2</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20009899</v>
      </c>
      <c r="CS24" s="613"/>
      <c r="CT24" s="613"/>
      <c r="CU24" s="613"/>
      <c r="CV24" s="613"/>
      <c r="CW24" s="613"/>
      <c r="CX24" s="613"/>
      <c r="CY24" s="614"/>
      <c r="CZ24" s="650">
        <v>44.9</v>
      </c>
      <c r="DA24" s="651"/>
      <c r="DB24" s="651"/>
      <c r="DC24" s="652"/>
      <c r="DD24" s="649">
        <v>13504711</v>
      </c>
      <c r="DE24" s="613"/>
      <c r="DF24" s="613"/>
      <c r="DG24" s="613"/>
      <c r="DH24" s="613"/>
      <c r="DI24" s="613"/>
      <c r="DJ24" s="613"/>
      <c r="DK24" s="614"/>
      <c r="DL24" s="649">
        <v>13504460</v>
      </c>
      <c r="DM24" s="613"/>
      <c r="DN24" s="613"/>
      <c r="DO24" s="613"/>
      <c r="DP24" s="613"/>
      <c r="DQ24" s="613"/>
      <c r="DR24" s="613"/>
      <c r="DS24" s="613"/>
      <c r="DT24" s="613"/>
      <c r="DU24" s="613"/>
      <c r="DV24" s="614"/>
      <c r="DW24" s="617">
        <v>47.5</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6104761</v>
      </c>
      <c r="S25" s="624"/>
      <c r="T25" s="624"/>
      <c r="U25" s="624"/>
      <c r="V25" s="624"/>
      <c r="W25" s="624"/>
      <c r="X25" s="624"/>
      <c r="Y25" s="625"/>
      <c r="Z25" s="626">
        <v>12.6</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5776538</v>
      </c>
      <c r="CS25" s="655"/>
      <c r="CT25" s="655"/>
      <c r="CU25" s="655"/>
      <c r="CV25" s="655"/>
      <c r="CW25" s="655"/>
      <c r="CX25" s="655"/>
      <c r="CY25" s="656"/>
      <c r="CZ25" s="657">
        <v>13</v>
      </c>
      <c r="DA25" s="658"/>
      <c r="DB25" s="658"/>
      <c r="DC25" s="659"/>
      <c r="DD25" s="632">
        <v>5221109</v>
      </c>
      <c r="DE25" s="655"/>
      <c r="DF25" s="655"/>
      <c r="DG25" s="655"/>
      <c r="DH25" s="655"/>
      <c r="DI25" s="655"/>
      <c r="DJ25" s="655"/>
      <c r="DK25" s="656"/>
      <c r="DL25" s="632">
        <v>5220958</v>
      </c>
      <c r="DM25" s="655"/>
      <c r="DN25" s="655"/>
      <c r="DO25" s="655"/>
      <c r="DP25" s="655"/>
      <c r="DQ25" s="655"/>
      <c r="DR25" s="655"/>
      <c r="DS25" s="655"/>
      <c r="DT25" s="655"/>
      <c r="DU25" s="655"/>
      <c r="DV25" s="656"/>
      <c r="DW25" s="628">
        <v>18.3</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3848219</v>
      </c>
      <c r="CS26" s="624"/>
      <c r="CT26" s="624"/>
      <c r="CU26" s="624"/>
      <c r="CV26" s="624"/>
      <c r="CW26" s="624"/>
      <c r="CX26" s="624"/>
      <c r="CY26" s="625"/>
      <c r="CZ26" s="657">
        <v>8.6</v>
      </c>
      <c r="DA26" s="658"/>
      <c r="DB26" s="658"/>
      <c r="DC26" s="659"/>
      <c r="DD26" s="632">
        <v>3501822</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2848069</v>
      </c>
      <c r="S27" s="624"/>
      <c r="T27" s="624"/>
      <c r="U27" s="624"/>
      <c r="V27" s="624"/>
      <c r="W27" s="624"/>
      <c r="X27" s="624"/>
      <c r="Y27" s="625"/>
      <c r="Z27" s="626">
        <v>5.9</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20765734</v>
      </c>
      <c r="BH27" s="624"/>
      <c r="BI27" s="624"/>
      <c r="BJ27" s="624"/>
      <c r="BK27" s="624"/>
      <c r="BL27" s="624"/>
      <c r="BM27" s="624"/>
      <c r="BN27" s="625"/>
      <c r="BO27" s="626">
        <v>100</v>
      </c>
      <c r="BP27" s="626"/>
      <c r="BQ27" s="626"/>
      <c r="BR27" s="626"/>
      <c r="BS27" s="632">
        <v>122685</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8826815</v>
      </c>
      <c r="CS27" s="655"/>
      <c r="CT27" s="655"/>
      <c r="CU27" s="655"/>
      <c r="CV27" s="655"/>
      <c r="CW27" s="655"/>
      <c r="CX27" s="655"/>
      <c r="CY27" s="656"/>
      <c r="CZ27" s="657">
        <v>19.8</v>
      </c>
      <c r="DA27" s="658"/>
      <c r="DB27" s="658"/>
      <c r="DC27" s="659"/>
      <c r="DD27" s="632">
        <v>2921739</v>
      </c>
      <c r="DE27" s="655"/>
      <c r="DF27" s="655"/>
      <c r="DG27" s="655"/>
      <c r="DH27" s="655"/>
      <c r="DI27" s="655"/>
      <c r="DJ27" s="655"/>
      <c r="DK27" s="656"/>
      <c r="DL27" s="632">
        <v>2921639</v>
      </c>
      <c r="DM27" s="655"/>
      <c r="DN27" s="655"/>
      <c r="DO27" s="655"/>
      <c r="DP27" s="655"/>
      <c r="DQ27" s="655"/>
      <c r="DR27" s="655"/>
      <c r="DS27" s="655"/>
      <c r="DT27" s="655"/>
      <c r="DU27" s="655"/>
      <c r="DV27" s="656"/>
      <c r="DW27" s="628">
        <v>10.3</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192986</v>
      </c>
      <c r="S28" s="624"/>
      <c r="T28" s="624"/>
      <c r="U28" s="624"/>
      <c r="V28" s="624"/>
      <c r="W28" s="624"/>
      <c r="X28" s="624"/>
      <c r="Y28" s="625"/>
      <c r="Z28" s="626">
        <v>0.4</v>
      </c>
      <c r="AA28" s="626"/>
      <c r="AB28" s="626"/>
      <c r="AC28" s="626"/>
      <c r="AD28" s="627">
        <v>98230</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5406546</v>
      </c>
      <c r="CS28" s="624"/>
      <c r="CT28" s="624"/>
      <c r="CU28" s="624"/>
      <c r="CV28" s="624"/>
      <c r="CW28" s="624"/>
      <c r="CX28" s="624"/>
      <c r="CY28" s="625"/>
      <c r="CZ28" s="657">
        <v>12.1</v>
      </c>
      <c r="DA28" s="658"/>
      <c r="DB28" s="658"/>
      <c r="DC28" s="659"/>
      <c r="DD28" s="632">
        <v>5361863</v>
      </c>
      <c r="DE28" s="624"/>
      <c r="DF28" s="624"/>
      <c r="DG28" s="624"/>
      <c r="DH28" s="624"/>
      <c r="DI28" s="624"/>
      <c r="DJ28" s="624"/>
      <c r="DK28" s="625"/>
      <c r="DL28" s="632">
        <v>5361863</v>
      </c>
      <c r="DM28" s="624"/>
      <c r="DN28" s="624"/>
      <c r="DO28" s="624"/>
      <c r="DP28" s="624"/>
      <c r="DQ28" s="624"/>
      <c r="DR28" s="624"/>
      <c r="DS28" s="624"/>
      <c r="DT28" s="624"/>
      <c r="DU28" s="624"/>
      <c r="DV28" s="625"/>
      <c r="DW28" s="628">
        <v>18.8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201423</v>
      </c>
      <c r="S29" s="624"/>
      <c r="T29" s="624"/>
      <c r="U29" s="624"/>
      <c r="V29" s="624"/>
      <c r="W29" s="624"/>
      <c r="X29" s="624"/>
      <c r="Y29" s="625"/>
      <c r="Z29" s="626">
        <v>0.4</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5406501</v>
      </c>
      <c r="CS29" s="655"/>
      <c r="CT29" s="655"/>
      <c r="CU29" s="655"/>
      <c r="CV29" s="655"/>
      <c r="CW29" s="655"/>
      <c r="CX29" s="655"/>
      <c r="CY29" s="656"/>
      <c r="CZ29" s="657">
        <v>12.1</v>
      </c>
      <c r="DA29" s="658"/>
      <c r="DB29" s="658"/>
      <c r="DC29" s="659"/>
      <c r="DD29" s="632">
        <v>5361818</v>
      </c>
      <c r="DE29" s="655"/>
      <c r="DF29" s="655"/>
      <c r="DG29" s="655"/>
      <c r="DH29" s="655"/>
      <c r="DI29" s="655"/>
      <c r="DJ29" s="655"/>
      <c r="DK29" s="656"/>
      <c r="DL29" s="632">
        <v>5361818</v>
      </c>
      <c r="DM29" s="655"/>
      <c r="DN29" s="655"/>
      <c r="DO29" s="655"/>
      <c r="DP29" s="655"/>
      <c r="DQ29" s="655"/>
      <c r="DR29" s="655"/>
      <c r="DS29" s="655"/>
      <c r="DT29" s="655"/>
      <c r="DU29" s="655"/>
      <c r="DV29" s="656"/>
      <c r="DW29" s="628">
        <v>18.8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592349</v>
      </c>
      <c r="S30" s="624"/>
      <c r="T30" s="624"/>
      <c r="U30" s="624"/>
      <c r="V30" s="624"/>
      <c r="W30" s="624"/>
      <c r="X30" s="624"/>
      <c r="Y30" s="625"/>
      <c r="Z30" s="626">
        <v>1.2</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95.6</v>
      </c>
      <c r="BN30" s="682"/>
      <c r="BO30" s="682"/>
      <c r="BP30" s="682"/>
      <c r="BQ30" s="683"/>
      <c r="BR30" s="681">
        <v>99</v>
      </c>
      <c r="BS30" s="682"/>
      <c r="BT30" s="682"/>
      <c r="BU30" s="682"/>
      <c r="BV30" s="682"/>
      <c r="BW30" s="682"/>
      <c r="BX30" s="618">
        <v>95.2</v>
      </c>
      <c r="BY30" s="682"/>
      <c r="BZ30" s="682"/>
      <c r="CA30" s="682"/>
      <c r="CB30" s="683"/>
      <c r="CD30" s="686"/>
      <c r="CE30" s="687"/>
      <c r="CF30" s="637" t="s">
        <v>291</v>
      </c>
      <c r="CG30" s="638"/>
      <c r="CH30" s="638"/>
      <c r="CI30" s="638"/>
      <c r="CJ30" s="638"/>
      <c r="CK30" s="638"/>
      <c r="CL30" s="638"/>
      <c r="CM30" s="638"/>
      <c r="CN30" s="638"/>
      <c r="CO30" s="638"/>
      <c r="CP30" s="638"/>
      <c r="CQ30" s="639"/>
      <c r="CR30" s="623">
        <v>4869879</v>
      </c>
      <c r="CS30" s="624"/>
      <c r="CT30" s="624"/>
      <c r="CU30" s="624"/>
      <c r="CV30" s="624"/>
      <c r="CW30" s="624"/>
      <c r="CX30" s="624"/>
      <c r="CY30" s="625"/>
      <c r="CZ30" s="657">
        <v>10.9</v>
      </c>
      <c r="DA30" s="658"/>
      <c r="DB30" s="658"/>
      <c r="DC30" s="659"/>
      <c r="DD30" s="632">
        <v>4832313</v>
      </c>
      <c r="DE30" s="624"/>
      <c r="DF30" s="624"/>
      <c r="DG30" s="624"/>
      <c r="DH30" s="624"/>
      <c r="DI30" s="624"/>
      <c r="DJ30" s="624"/>
      <c r="DK30" s="625"/>
      <c r="DL30" s="632">
        <v>4832313</v>
      </c>
      <c r="DM30" s="624"/>
      <c r="DN30" s="624"/>
      <c r="DO30" s="624"/>
      <c r="DP30" s="624"/>
      <c r="DQ30" s="624"/>
      <c r="DR30" s="624"/>
      <c r="DS30" s="624"/>
      <c r="DT30" s="624"/>
      <c r="DU30" s="624"/>
      <c r="DV30" s="625"/>
      <c r="DW30" s="628">
        <v>17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2877432</v>
      </c>
      <c r="S31" s="624"/>
      <c r="T31" s="624"/>
      <c r="U31" s="624"/>
      <c r="V31" s="624"/>
      <c r="W31" s="624"/>
      <c r="X31" s="624"/>
      <c r="Y31" s="625"/>
      <c r="Z31" s="626">
        <v>5.9</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98.9</v>
      </c>
      <c r="BH31" s="655"/>
      <c r="BI31" s="655"/>
      <c r="BJ31" s="655"/>
      <c r="BK31" s="655"/>
      <c r="BL31" s="655"/>
      <c r="BM31" s="629">
        <v>94.9</v>
      </c>
      <c r="BN31" s="679"/>
      <c r="BO31" s="679"/>
      <c r="BP31" s="679"/>
      <c r="BQ31" s="680"/>
      <c r="BR31" s="678">
        <v>98.9</v>
      </c>
      <c r="BS31" s="655"/>
      <c r="BT31" s="655"/>
      <c r="BU31" s="655"/>
      <c r="BV31" s="655"/>
      <c r="BW31" s="655"/>
      <c r="BX31" s="629">
        <v>94.5</v>
      </c>
      <c r="BY31" s="679"/>
      <c r="BZ31" s="679"/>
      <c r="CA31" s="679"/>
      <c r="CB31" s="680"/>
      <c r="CD31" s="686"/>
      <c r="CE31" s="687"/>
      <c r="CF31" s="637" t="s">
        <v>295</v>
      </c>
      <c r="CG31" s="638"/>
      <c r="CH31" s="638"/>
      <c r="CI31" s="638"/>
      <c r="CJ31" s="638"/>
      <c r="CK31" s="638"/>
      <c r="CL31" s="638"/>
      <c r="CM31" s="638"/>
      <c r="CN31" s="638"/>
      <c r="CO31" s="638"/>
      <c r="CP31" s="638"/>
      <c r="CQ31" s="639"/>
      <c r="CR31" s="623">
        <v>536622</v>
      </c>
      <c r="CS31" s="655"/>
      <c r="CT31" s="655"/>
      <c r="CU31" s="655"/>
      <c r="CV31" s="655"/>
      <c r="CW31" s="655"/>
      <c r="CX31" s="655"/>
      <c r="CY31" s="656"/>
      <c r="CZ31" s="657">
        <v>1.2</v>
      </c>
      <c r="DA31" s="658"/>
      <c r="DB31" s="658"/>
      <c r="DC31" s="659"/>
      <c r="DD31" s="632">
        <v>529505</v>
      </c>
      <c r="DE31" s="655"/>
      <c r="DF31" s="655"/>
      <c r="DG31" s="655"/>
      <c r="DH31" s="655"/>
      <c r="DI31" s="655"/>
      <c r="DJ31" s="655"/>
      <c r="DK31" s="656"/>
      <c r="DL31" s="632">
        <v>529505</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3468672</v>
      </c>
      <c r="S32" s="624"/>
      <c r="T32" s="624"/>
      <c r="U32" s="624"/>
      <c r="V32" s="624"/>
      <c r="W32" s="624"/>
      <c r="X32" s="624"/>
      <c r="Y32" s="625"/>
      <c r="Z32" s="626">
        <v>7.2</v>
      </c>
      <c r="AA32" s="626"/>
      <c r="AB32" s="626"/>
      <c r="AC32" s="626"/>
      <c r="AD32" s="627">
        <v>3495</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99.1</v>
      </c>
      <c r="BH32" s="691"/>
      <c r="BI32" s="691"/>
      <c r="BJ32" s="691"/>
      <c r="BK32" s="691"/>
      <c r="BL32" s="691"/>
      <c r="BM32" s="692">
        <v>95.8</v>
      </c>
      <c r="BN32" s="691"/>
      <c r="BO32" s="691"/>
      <c r="BP32" s="691"/>
      <c r="BQ32" s="693"/>
      <c r="BR32" s="690">
        <v>99</v>
      </c>
      <c r="BS32" s="691"/>
      <c r="BT32" s="691"/>
      <c r="BU32" s="691"/>
      <c r="BV32" s="691"/>
      <c r="BW32" s="691"/>
      <c r="BX32" s="692">
        <v>95.5</v>
      </c>
      <c r="BY32" s="691"/>
      <c r="BZ32" s="691"/>
      <c r="CA32" s="691"/>
      <c r="CB32" s="693"/>
      <c r="CD32" s="688"/>
      <c r="CE32" s="689"/>
      <c r="CF32" s="637" t="s">
        <v>298</v>
      </c>
      <c r="CG32" s="638"/>
      <c r="CH32" s="638"/>
      <c r="CI32" s="638"/>
      <c r="CJ32" s="638"/>
      <c r="CK32" s="638"/>
      <c r="CL32" s="638"/>
      <c r="CM32" s="638"/>
      <c r="CN32" s="638"/>
      <c r="CO32" s="638"/>
      <c r="CP32" s="638"/>
      <c r="CQ32" s="639"/>
      <c r="CR32" s="623">
        <v>45</v>
      </c>
      <c r="CS32" s="624"/>
      <c r="CT32" s="624"/>
      <c r="CU32" s="624"/>
      <c r="CV32" s="624"/>
      <c r="CW32" s="624"/>
      <c r="CX32" s="624"/>
      <c r="CY32" s="625"/>
      <c r="CZ32" s="657">
        <v>0</v>
      </c>
      <c r="DA32" s="658"/>
      <c r="DB32" s="658"/>
      <c r="DC32" s="659"/>
      <c r="DD32" s="632">
        <v>45</v>
      </c>
      <c r="DE32" s="624"/>
      <c r="DF32" s="624"/>
      <c r="DG32" s="624"/>
      <c r="DH32" s="624"/>
      <c r="DI32" s="624"/>
      <c r="DJ32" s="624"/>
      <c r="DK32" s="625"/>
      <c r="DL32" s="632">
        <v>45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2633400</v>
      </c>
      <c r="S33" s="624"/>
      <c r="T33" s="624"/>
      <c r="U33" s="624"/>
      <c r="V33" s="624"/>
      <c r="W33" s="624"/>
      <c r="X33" s="624"/>
      <c r="Y33" s="625"/>
      <c r="Z33" s="626">
        <v>5.4</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19229683</v>
      </c>
      <c r="CS33" s="655"/>
      <c r="CT33" s="655"/>
      <c r="CU33" s="655"/>
      <c r="CV33" s="655"/>
      <c r="CW33" s="655"/>
      <c r="CX33" s="655"/>
      <c r="CY33" s="656"/>
      <c r="CZ33" s="657">
        <v>43.2</v>
      </c>
      <c r="DA33" s="658"/>
      <c r="DB33" s="658"/>
      <c r="DC33" s="659"/>
      <c r="DD33" s="632">
        <v>14665221</v>
      </c>
      <c r="DE33" s="655"/>
      <c r="DF33" s="655"/>
      <c r="DG33" s="655"/>
      <c r="DH33" s="655"/>
      <c r="DI33" s="655"/>
      <c r="DJ33" s="655"/>
      <c r="DK33" s="656"/>
      <c r="DL33" s="632">
        <v>10614635</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4903277</v>
      </c>
      <c r="CS34" s="624"/>
      <c r="CT34" s="624"/>
      <c r="CU34" s="624"/>
      <c r="CV34" s="624"/>
      <c r="CW34" s="624"/>
      <c r="CX34" s="624"/>
      <c r="CY34" s="625"/>
      <c r="CZ34" s="657">
        <v>11</v>
      </c>
      <c r="DA34" s="658"/>
      <c r="DB34" s="658"/>
      <c r="DC34" s="659"/>
      <c r="DD34" s="632">
        <v>4133965</v>
      </c>
      <c r="DE34" s="624"/>
      <c r="DF34" s="624"/>
      <c r="DG34" s="624"/>
      <c r="DH34" s="624"/>
      <c r="DI34" s="624"/>
      <c r="DJ34" s="624"/>
      <c r="DK34" s="625"/>
      <c r="DL34" s="632">
        <v>2883691</v>
      </c>
      <c r="DM34" s="624"/>
      <c r="DN34" s="624"/>
      <c r="DO34" s="624"/>
      <c r="DP34" s="624"/>
      <c r="DQ34" s="624"/>
      <c r="DR34" s="624"/>
      <c r="DS34" s="624"/>
      <c r="DT34" s="624"/>
      <c r="DU34" s="624"/>
      <c r="DV34" s="625"/>
      <c r="DW34" s="628">
        <v>10.1</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1928400</v>
      </c>
      <c r="S35" s="624"/>
      <c r="T35" s="624"/>
      <c r="U35" s="624"/>
      <c r="V35" s="624"/>
      <c r="W35" s="624"/>
      <c r="X35" s="624"/>
      <c r="Y35" s="625"/>
      <c r="Z35" s="626">
        <v>4</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6922462</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87681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531879</v>
      </c>
      <c r="CS35" s="655"/>
      <c r="CT35" s="655"/>
      <c r="CU35" s="655"/>
      <c r="CV35" s="655"/>
      <c r="CW35" s="655"/>
      <c r="CX35" s="655"/>
      <c r="CY35" s="656"/>
      <c r="CZ35" s="657">
        <v>1.2</v>
      </c>
      <c r="DA35" s="658"/>
      <c r="DB35" s="658"/>
      <c r="DC35" s="659"/>
      <c r="DD35" s="632">
        <v>505176</v>
      </c>
      <c r="DE35" s="655"/>
      <c r="DF35" s="655"/>
      <c r="DG35" s="655"/>
      <c r="DH35" s="655"/>
      <c r="DI35" s="655"/>
      <c r="DJ35" s="655"/>
      <c r="DK35" s="656"/>
      <c r="DL35" s="632">
        <v>505176</v>
      </c>
      <c r="DM35" s="655"/>
      <c r="DN35" s="655"/>
      <c r="DO35" s="655"/>
      <c r="DP35" s="655"/>
      <c r="DQ35" s="655"/>
      <c r="DR35" s="655"/>
      <c r="DS35" s="655"/>
      <c r="DT35" s="655"/>
      <c r="DU35" s="655"/>
      <c r="DV35" s="656"/>
      <c r="DW35" s="628">
        <v>1.8</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48409901</v>
      </c>
      <c r="S36" s="696"/>
      <c r="T36" s="696"/>
      <c r="U36" s="696"/>
      <c r="V36" s="696"/>
      <c r="W36" s="696"/>
      <c r="X36" s="696"/>
      <c r="Y36" s="697"/>
      <c r="Z36" s="698">
        <v>100</v>
      </c>
      <c r="AA36" s="698"/>
      <c r="AB36" s="698"/>
      <c r="AC36" s="698"/>
      <c r="AD36" s="699">
        <v>26531242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1990000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-76094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4930987</v>
      </c>
      <c r="CS36" s="624"/>
      <c r="CT36" s="624"/>
      <c r="CU36" s="624"/>
      <c r="CV36" s="624"/>
      <c r="CW36" s="624"/>
      <c r="CX36" s="624"/>
      <c r="CY36" s="625"/>
      <c r="CZ36" s="657">
        <v>11.1</v>
      </c>
      <c r="DA36" s="658"/>
      <c r="DB36" s="658"/>
      <c r="DC36" s="659"/>
      <c r="DD36" s="632">
        <v>4659120</v>
      </c>
      <c r="DE36" s="624"/>
      <c r="DF36" s="624"/>
      <c r="DG36" s="624"/>
      <c r="DH36" s="624"/>
      <c r="DI36" s="624"/>
      <c r="DJ36" s="624"/>
      <c r="DK36" s="625"/>
      <c r="DL36" s="632">
        <v>3900719</v>
      </c>
      <c r="DM36" s="624"/>
      <c r="DN36" s="624"/>
      <c r="DO36" s="624"/>
      <c r="DP36" s="624"/>
      <c r="DQ36" s="624"/>
      <c r="DR36" s="624"/>
      <c r="DS36" s="624"/>
      <c r="DT36" s="624"/>
      <c r="DU36" s="624"/>
      <c r="DV36" s="625"/>
      <c r="DW36" s="628">
        <v>13.7</v>
      </c>
      <c r="DX36" s="653"/>
      <c r="DY36" s="653"/>
      <c r="DZ36" s="653"/>
      <c r="EA36" s="653"/>
      <c r="EB36" s="653"/>
      <c r="EC36" s="654"/>
    </row>
    <row r="37" spans="2:133" ht="11.25" customHeight="1">
      <c r="AQ37" s="702" t="s">
        <v>313</v>
      </c>
      <c r="AR37" s="703"/>
      <c r="AS37" s="703"/>
      <c r="AT37" s="703"/>
      <c r="AU37" s="703"/>
      <c r="AV37" s="703"/>
      <c r="AW37" s="703"/>
      <c r="AX37" s="703"/>
      <c r="AY37" s="704"/>
      <c r="AZ37" s="623">
        <v>1023223</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21396</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2275618</v>
      </c>
      <c r="CS37" s="655"/>
      <c r="CT37" s="655"/>
      <c r="CU37" s="655"/>
      <c r="CV37" s="655"/>
      <c r="CW37" s="655"/>
      <c r="CX37" s="655"/>
      <c r="CY37" s="656"/>
      <c r="CZ37" s="657">
        <v>5.0999999999999996</v>
      </c>
      <c r="DA37" s="658"/>
      <c r="DB37" s="658"/>
      <c r="DC37" s="659"/>
      <c r="DD37" s="632">
        <v>2275574</v>
      </c>
      <c r="DE37" s="655"/>
      <c r="DF37" s="655"/>
      <c r="DG37" s="655"/>
      <c r="DH37" s="655"/>
      <c r="DI37" s="655"/>
      <c r="DJ37" s="655"/>
      <c r="DK37" s="656"/>
      <c r="DL37" s="632">
        <v>2103288</v>
      </c>
      <c r="DM37" s="655"/>
      <c r="DN37" s="655"/>
      <c r="DO37" s="655"/>
      <c r="DP37" s="655"/>
      <c r="DQ37" s="655"/>
      <c r="DR37" s="655"/>
      <c r="DS37" s="655"/>
      <c r="DT37" s="655"/>
      <c r="DU37" s="655"/>
      <c r="DV37" s="656"/>
      <c r="DW37" s="628">
        <v>7.4</v>
      </c>
      <c r="DX37" s="653"/>
      <c r="DY37" s="653"/>
      <c r="DZ37" s="653"/>
      <c r="EA37" s="653"/>
      <c r="EB37" s="653"/>
      <c r="EC37" s="654"/>
    </row>
    <row r="38" spans="2:133" ht="11.25" customHeight="1">
      <c r="AQ38" s="702" t="s">
        <v>316</v>
      </c>
      <c r="AR38" s="703"/>
      <c r="AS38" s="703"/>
      <c r="AT38" s="703"/>
      <c r="AU38" s="703"/>
      <c r="AV38" s="703"/>
      <c r="AW38" s="703"/>
      <c r="AX38" s="703"/>
      <c r="AY38" s="704"/>
      <c r="AZ38" s="623">
        <v>20168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35953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4912973</v>
      </c>
      <c r="CS38" s="624"/>
      <c r="CT38" s="624"/>
      <c r="CU38" s="624"/>
      <c r="CV38" s="624"/>
      <c r="CW38" s="624"/>
      <c r="CX38" s="624"/>
      <c r="CY38" s="625"/>
      <c r="CZ38" s="657">
        <v>11</v>
      </c>
      <c r="DA38" s="658"/>
      <c r="DB38" s="658"/>
      <c r="DC38" s="659"/>
      <c r="DD38" s="632">
        <v>4216105</v>
      </c>
      <c r="DE38" s="624"/>
      <c r="DF38" s="624"/>
      <c r="DG38" s="624"/>
      <c r="DH38" s="624"/>
      <c r="DI38" s="624"/>
      <c r="DJ38" s="624"/>
      <c r="DK38" s="625"/>
      <c r="DL38" s="632">
        <v>3325049</v>
      </c>
      <c r="DM38" s="624"/>
      <c r="DN38" s="624"/>
      <c r="DO38" s="624"/>
      <c r="DP38" s="624"/>
      <c r="DQ38" s="624"/>
      <c r="DR38" s="624"/>
      <c r="DS38" s="624"/>
      <c r="DT38" s="624"/>
      <c r="DU38" s="624"/>
      <c r="DV38" s="625"/>
      <c r="DW38" s="628">
        <v>11.7</v>
      </c>
      <c r="DX38" s="653"/>
      <c r="DY38" s="653"/>
      <c r="DZ38" s="653"/>
      <c r="EA38" s="653"/>
      <c r="EB38" s="653"/>
      <c r="EC38" s="654"/>
    </row>
    <row r="39" spans="2:133" ht="11.25" customHeight="1">
      <c r="AQ39" s="702" t="s">
        <v>319</v>
      </c>
      <c r="AR39" s="703"/>
      <c r="AS39" s="703"/>
      <c r="AT39" s="703"/>
      <c r="AU39" s="703"/>
      <c r="AV39" s="703"/>
      <c r="AW39" s="703"/>
      <c r="AX39" s="703"/>
      <c r="AY39" s="704"/>
      <c r="AZ39" s="623">
        <v>19489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447719</v>
      </c>
      <c r="CS39" s="655"/>
      <c r="CT39" s="655"/>
      <c r="CU39" s="655"/>
      <c r="CV39" s="655"/>
      <c r="CW39" s="655"/>
      <c r="CX39" s="655"/>
      <c r="CY39" s="656"/>
      <c r="CZ39" s="657">
        <v>1</v>
      </c>
      <c r="DA39" s="658"/>
      <c r="DB39" s="658"/>
      <c r="DC39" s="659"/>
      <c r="DD39" s="632">
        <v>382255</v>
      </c>
      <c r="DE39" s="655"/>
      <c r="DF39" s="655"/>
      <c r="DG39" s="655"/>
      <c r="DH39" s="655"/>
      <c r="DI39" s="655"/>
      <c r="DJ39" s="655"/>
      <c r="DK39" s="656"/>
      <c r="DL39" s="632" t="s">
        <v>323</v>
      </c>
      <c r="DM39" s="655"/>
      <c r="DN39" s="655"/>
      <c r="DO39" s="655"/>
      <c r="DP39" s="655"/>
      <c r="DQ39" s="655"/>
      <c r="DR39" s="655"/>
      <c r="DS39" s="655"/>
      <c r="DT39" s="655"/>
      <c r="DU39" s="655"/>
      <c r="DV39" s="656"/>
      <c r="DW39" s="628" t="s">
        <v>323</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954973</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85</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3502848</v>
      </c>
      <c r="CS40" s="624"/>
      <c r="CT40" s="624"/>
      <c r="CU40" s="624"/>
      <c r="CV40" s="624"/>
      <c r="CW40" s="624"/>
      <c r="CX40" s="624"/>
      <c r="CY40" s="625"/>
      <c r="CZ40" s="657">
        <v>7.9</v>
      </c>
      <c r="DA40" s="658"/>
      <c r="DB40" s="658"/>
      <c r="DC40" s="659"/>
      <c r="DD40" s="632">
        <v>768600</v>
      </c>
      <c r="DE40" s="624"/>
      <c r="DF40" s="624"/>
      <c r="DG40" s="624"/>
      <c r="DH40" s="624"/>
      <c r="DI40" s="624"/>
      <c r="DJ40" s="624"/>
      <c r="DK40" s="625"/>
      <c r="DL40" s="632" t="s">
        <v>323</v>
      </c>
      <c r="DM40" s="624"/>
      <c r="DN40" s="624"/>
      <c r="DO40" s="624"/>
      <c r="DP40" s="624"/>
      <c r="DQ40" s="624"/>
      <c r="DR40" s="624"/>
      <c r="DS40" s="624"/>
      <c r="DT40" s="624"/>
      <c r="DU40" s="624"/>
      <c r="DV40" s="625"/>
      <c r="DW40" s="628" t="s">
        <v>323</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2914609</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281</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5322869</v>
      </c>
      <c r="CS42" s="624"/>
      <c r="CT42" s="624"/>
      <c r="CU42" s="624"/>
      <c r="CV42" s="624"/>
      <c r="CW42" s="624"/>
      <c r="CX42" s="624"/>
      <c r="CY42" s="625"/>
      <c r="CZ42" s="657">
        <v>11.9</v>
      </c>
      <c r="DA42" s="706"/>
      <c r="DB42" s="706"/>
      <c r="DC42" s="707"/>
      <c r="DD42" s="632">
        <v>2880538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252490</v>
      </c>
      <c r="CS43" s="655"/>
      <c r="CT43" s="655"/>
      <c r="CU43" s="655"/>
      <c r="CV43" s="655"/>
      <c r="CW43" s="655"/>
      <c r="CX43" s="655"/>
      <c r="CY43" s="656"/>
      <c r="CZ43" s="657">
        <v>0.6</v>
      </c>
      <c r="DA43" s="658"/>
      <c r="DB43" s="658"/>
      <c r="DC43" s="659"/>
      <c r="DD43" s="632">
        <v>249610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335</v>
      </c>
      <c r="CD44" s="729" t="s">
        <v>286</v>
      </c>
      <c r="CE44" s="730"/>
      <c r="CF44" s="620" t="s">
        <v>336</v>
      </c>
      <c r="CG44" s="621"/>
      <c r="CH44" s="621"/>
      <c r="CI44" s="621"/>
      <c r="CJ44" s="621"/>
      <c r="CK44" s="621"/>
      <c r="CL44" s="621"/>
      <c r="CM44" s="621"/>
      <c r="CN44" s="621"/>
      <c r="CO44" s="621"/>
      <c r="CP44" s="621"/>
      <c r="CQ44" s="622"/>
      <c r="CR44" s="623">
        <v>5193637</v>
      </c>
      <c r="CS44" s="624"/>
      <c r="CT44" s="624"/>
      <c r="CU44" s="624"/>
      <c r="CV44" s="624"/>
      <c r="CW44" s="624"/>
      <c r="CX44" s="624"/>
      <c r="CY44" s="625"/>
      <c r="CZ44" s="657">
        <v>11.7</v>
      </c>
      <c r="DA44" s="706"/>
      <c r="DB44" s="706"/>
      <c r="DC44" s="707"/>
      <c r="DD44" s="632">
        <v>2815186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337</v>
      </c>
      <c r="CG45" s="621"/>
      <c r="CH45" s="621"/>
      <c r="CI45" s="621"/>
      <c r="CJ45" s="621"/>
      <c r="CK45" s="621"/>
      <c r="CL45" s="621"/>
      <c r="CM45" s="621"/>
      <c r="CN45" s="621"/>
      <c r="CO45" s="621"/>
      <c r="CP45" s="621"/>
      <c r="CQ45" s="622"/>
      <c r="CR45" s="623">
        <v>2208732</v>
      </c>
      <c r="CS45" s="655"/>
      <c r="CT45" s="655"/>
      <c r="CU45" s="655"/>
      <c r="CV45" s="655"/>
      <c r="CW45" s="655"/>
      <c r="CX45" s="655"/>
      <c r="CY45" s="656"/>
      <c r="CZ45" s="657">
        <v>5</v>
      </c>
      <c r="DA45" s="658"/>
      <c r="DB45" s="658"/>
      <c r="DC45" s="659"/>
      <c r="DD45" s="632">
        <v>303731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338</v>
      </c>
      <c r="CG46" s="621"/>
      <c r="CH46" s="621"/>
      <c r="CI46" s="621"/>
      <c r="CJ46" s="621"/>
      <c r="CK46" s="621"/>
      <c r="CL46" s="621"/>
      <c r="CM46" s="621"/>
      <c r="CN46" s="621"/>
      <c r="CO46" s="621"/>
      <c r="CP46" s="621"/>
      <c r="CQ46" s="622"/>
      <c r="CR46" s="623">
        <v>2768587</v>
      </c>
      <c r="CS46" s="624"/>
      <c r="CT46" s="624"/>
      <c r="CU46" s="624"/>
      <c r="CV46" s="624"/>
      <c r="CW46" s="624"/>
      <c r="CX46" s="624"/>
      <c r="CY46" s="625"/>
      <c r="CZ46" s="657">
        <v>6.2</v>
      </c>
      <c r="DA46" s="706"/>
      <c r="DB46" s="706"/>
      <c r="DC46" s="707"/>
      <c r="DD46" s="632">
        <v>2309637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339</v>
      </c>
      <c r="CG47" s="621"/>
      <c r="CH47" s="621"/>
      <c r="CI47" s="621"/>
      <c r="CJ47" s="621"/>
      <c r="CK47" s="621"/>
      <c r="CL47" s="621"/>
      <c r="CM47" s="621"/>
      <c r="CN47" s="621"/>
      <c r="CO47" s="621"/>
      <c r="CP47" s="621"/>
      <c r="CQ47" s="622"/>
      <c r="CR47" s="623">
        <v>129232</v>
      </c>
      <c r="CS47" s="655"/>
      <c r="CT47" s="655"/>
      <c r="CU47" s="655"/>
      <c r="CV47" s="655"/>
      <c r="CW47" s="655"/>
      <c r="CX47" s="655"/>
      <c r="CY47" s="656"/>
      <c r="CZ47" s="657">
        <v>0.3</v>
      </c>
      <c r="DA47" s="658"/>
      <c r="DB47" s="658"/>
      <c r="DC47" s="659"/>
      <c r="DD47" s="632">
        <v>65352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340</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341</v>
      </c>
      <c r="CE49" s="667"/>
      <c r="CF49" s="667"/>
      <c r="CG49" s="667"/>
      <c r="CH49" s="667"/>
      <c r="CI49" s="667"/>
      <c r="CJ49" s="667"/>
      <c r="CK49" s="667"/>
      <c r="CL49" s="667"/>
      <c r="CM49" s="667"/>
      <c r="CN49" s="667"/>
      <c r="CO49" s="667"/>
      <c r="CP49" s="667"/>
      <c r="CQ49" s="668"/>
      <c r="CR49" s="695">
        <v>44562451</v>
      </c>
      <c r="CS49" s="691"/>
      <c r="CT49" s="691"/>
      <c r="CU49" s="691"/>
      <c r="CV49" s="691"/>
      <c r="CW49" s="691"/>
      <c r="CX49" s="691"/>
      <c r="CY49" s="718"/>
      <c r="CZ49" s="719">
        <v>100</v>
      </c>
      <c r="DA49" s="720"/>
      <c r="DB49" s="720"/>
      <c r="DC49" s="721"/>
      <c r="DD49" s="722">
        <v>31050470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364</v>
      </c>
      <c r="C7" s="750"/>
      <c r="D7" s="750"/>
      <c r="E7" s="750"/>
      <c r="F7" s="750"/>
      <c r="G7" s="750"/>
      <c r="H7" s="750"/>
      <c r="I7" s="750"/>
      <c r="J7" s="750"/>
      <c r="K7" s="750"/>
      <c r="L7" s="750"/>
      <c r="M7" s="750"/>
      <c r="N7" s="750"/>
      <c r="O7" s="750"/>
      <c r="P7" s="751"/>
      <c r="Q7" s="752">
        <v>48527</v>
      </c>
      <c r="R7" s="753"/>
      <c r="S7" s="753"/>
      <c r="T7" s="753"/>
      <c r="U7" s="753"/>
      <c r="V7" s="753">
        <v>44679</v>
      </c>
      <c r="W7" s="753"/>
      <c r="X7" s="753"/>
      <c r="Y7" s="753"/>
      <c r="Z7" s="753"/>
      <c r="AA7" s="753">
        <v>3848</v>
      </c>
      <c r="AB7" s="753"/>
      <c r="AC7" s="753"/>
      <c r="AD7" s="753"/>
      <c r="AE7" s="754"/>
      <c r="AF7" s="755">
        <v>3427</v>
      </c>
      <c r="AG7" s="756"/>
      <c r="AH7" s="756"/>
      <c r="AI7" s="756"/>
      <c r="AJ7" s="757"/>
      <c r="AK7" s="792">
        <v>592</v>
      </c>
      <c r="AL7" s="793"/>
      <c r="AM7" s="793"/>
      <c r="AN7" s="793"/>
      <c r="AO7" s="793"/>
      <c r="AP7" s="793">
        <v>44550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545</v>
      </c>
      <c r="BS7" s="796" t="s">
        <v>546</v>
      </c>
      <c r="BT7" s="797"/>
      <c r="BU7" s="797"/>
      <c r="BV7" s="797"/>
      <c r="BW7" s="797"/>
      <c r="BX7" s="797"/>
      <c r="BY7" s="797"/>
      <c r="BZ7" s="797"/>
      <c r="CA7" s="797"/>
      <c r="CB7" s="797"/>
      <c r="CC7" s="797"/>
      <c r="CD7" s="797"/>
      <c r="CE7" s="797"/>
      <c r="CF7" s="797"/>
      <c r="CG7" s="798"/>
      <c r="CH7" s="789">
        <v>-2</v>
      </c>
      <c r="CI7" s="790"/>
      <c r="CJ7" s="790"/>
      <c r="CK7" s="790"/>
      <c r="CL7" s="791"/>
      <c r="CM7" s="789">
        <v>524</v>
      </c>
      <c r="CN7" s="790"/>
      <c r="CO7" s="790"/>
      <c r="CP7" s="790"/>
      <c r="CQ7" s="791"/>
      <c r="CR7" s="789">
        <v>3</v>
      </c>
      <c r="CS7" s="790"/>
      <c r="CT7" s="790"/>
      <c r="CU7" s="790"/>
      <c r="CV7" s="791"/>
      <c r="CW7" s="789" t="s">
        <v>549</v>
      </c>
      <c r="CX7" s="790"/>
      <c r="CY7" s="790"/>
      <c r="CZ7" s="790"/>
      <c r="DA7" s="791"/>
      <c r="DB7" s="789" t="s">
        <v>550</v>
      </c>
      <c r="DC7" s="790"/>
      <c r="DD7" s="790"/>
      <c r="DE7" s="790"/>
      <c r="DF7" s="791"/>
      <c r="DG7" s="789" t="s">
        <v>550</v>
      </c>
      <c r="DH7" s="790"/>
      <c r="DI7" s="790"/>
      <c r="DJ7" s="790"/>
      <c r="DK7" s="791"/>
      <c r="DL7" s="789" t="s">
        <v>550</v>
      </c>
      <c r="DM7" s="790"/>
      <c r="DN7" s="790"/>
      <c r="DO7" s="790"/>
      <c r="DP7" s="791"/>
      <c r="DQ7" s="789" t="s">
        <v>550</v>
      </c>
      <c r="DR7" s="790"/>
      <c r="DS7" s="790"/>
      <c r="DT7" s="790"/>
      <c r="DU7" s="791"/>
      <c r="DV7" s="770"/>
      <c r="DW7" s="771"/>
      <c r="DX7" s="771"/>
      <c r="DY7" s="771"/>
      <c r="DZ7" s="772"/>
      <c r="EA7" s="205"/>
    </row>
    <row r="8" spans="1:131" s="206" customFormat="1" ht="26.25" customHeight="1">
      <c r="A8" s="212">
        <v>2</v>
      </c>
      <c r="B8" s="773" t="s">
        <v>365</v>
      </c>
      <c r="C8" s="774"/>
      <c r="D8" s="774"/>
      <c r="E8" s="774"/>
      <c r="F8" s="774"/>
      <c r="G8" s="774"/>
      <c r="H8" s="774"/>
      <c r="I8" s="774"/>
      <c r="J8" s="774"/>
      <c r="K8" s="774"/>
      <c r="L8" s="774"/>
      <c r="M8" s="774"/>
      <c r="N8" s="774"/>
      <c r="O8" s="774"/>
      <c r="P8" s="775"/>
      <c r="Q8" s="776">
        <v>43</v>
      </c>
      <c r="R8" s="777"/>
      <c r="S8" s="777"/>
      <c r="T8" s="777"/>
      <c r="U8" s="777"/>
      <c r="V8" s="777">
        <v>43</v>
      </c>
      <c r="W8" s="777"/>
      <c r="X8" s="777"/>
      <c r="Y8" s="777"/>
      <c r="Z8" s="777"/>
      <c r="AA8" s="777" t="s">
        <v>534</v>
      </c>
      <c r="AB8" s="777"/>
      <c r="AC8" s="777"/>
      <c r="AD8" s="777"/>
      <c r="AE8" s="778"/>
      <c r="AF8" s="779" t="s">
        <v>110</v>
      </c>
      <c r="AG8" s="780"/>
      <c r="AH8" s="780"/>
      <c r="AI8" s="780"/>
      <c r="AJ8" s="781"/>
      <c r="AK8" s="782" t="s">
        <v>533</v>
      </c>
      <c r="AL8" s="783"/>
      <c r="AM8" s="783"/>
      <c r="AN8" s="783"/>
      <c r="AO8" s="783"/>
      <c r="AP8" s="783" t="s">
        <v>534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0</v>
      </c>
      <c r="CI8" s="800"/>
      <c r="CJ8" s="800"/>
      <c r="CK8" s="800"/>
      <c r="CL8" s="801"/>
      <c r="CM8" s="799">
        <v>121</v>
      </c>
      <c r="CN8" s="800"/>
      <c r="CO8" s="800"/>
      <c r="CP8" s="800"/>
      <c r="CQ8" s="801"/>
      <c r="CR8" s="799">
        <v>90</v>
      </c>
      <c r="CS8" s="800"/>
      <c r="CT8" s="800"/>
      <c r="CU8" s="800"/>
      <c r="CV8" s="801"/>
      <c r="CW8" s="799">
        <v>12</v>
      </c>
      <c r="CX8" s="800"/>
      <c r="CY8" s="800"/>
      <c r="CZ8" s="800"/>
      <c r="DA8" s="801"/>
      <c r="DB8" s="799" t="s">
        <v>550</v>
      </c>
      <c r="DC8" s="800"/>
      <c r="DD8" s="800"/>
      <c r="DE8" s="800"/>
      <c r="DF8" s="801"/>
      <c r="DG8" s="799" t="s">
        <v>550</v>
      </c>
      <c r="DH8" s="800"/>
      <c r="DI8" s="800"/>
      <c r="DJ8" s="800"/>
      <c r="DK8" s="801"/>
      <c r="DL8" s="799" t="s">
        <v>550</v>
      </c>
      <c r="DM8" s="800"/>
      <c r="DN8" s="800"/>
      <c r="DO8" s="800"/>
      <c r="DP8" s="801"/>
      <c r="DQ8" s="799" t="s">
        <v>550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548</v>
      </c>
      <c r="BT9" s="787"/>
      <c r="BU9" s="787"/>
      <c r="BV9" s="787"/>
      <c r="BW9" s="787"/>
      <c r="BX9" s="787"/>
      <c r="BY9" s="787"/>
      <c r="BZ9" s="787"/>
      <c r="CA9" s="787"/>
      <c r="CB9" s="787"/>
      <c r="CC9" s="787"/>
      <c r="CD9" s="787"/>
      <c r="CE9" s="787"/>
      <c r="CF9" s="787"/>
      <c r="CG9" s="788"/>
      <c r="CH9" s="799">
        <v>6</v>
      </c>
      <c r="CI9" s="800"/>
      <c r="CJ9" s="800"/>
      <c r="CK9" s="800"/>
      <c r="CL9" s="801"/>
      <c r="CM9" s="799">
        <v>32</v>
      </c>
      <c r="CN9" s="800"/>
      <c r="CO9" s="800"/>
      <c r="CP9" s="800"/>
      <c r="CQ9" s="801"/>
      <c r="CR9" s="799">
        <v>4</v>
      </c>
      <c r="CS9" s="800"/>
      <c r="CT9" s="800"/>
      <c r="CU9" s="800"/>
      <c r="CV9" s="801"/>
      <c r="CW9" s="799" t="s">
        <v>549</v>
      </c>
      <c r="CX9" s="800"/>
      <c r="CY9" s="800"/>
      <c r="CZ9" s="800"/>
      <c r="DA9" s="801"/>
      <c r="DB9" s="799" t="s">
        <v>550</v>
      </c>
      <c r="DC9" s="800"/>
      <c r="DD9" s="800"/>
      <c r="DE9" s="800"/>
      <c r="DF9" s="801"/>
      <c r="DG9" s="799" t="s">
        <v>550</v>
      </c>
      <c r="DH9" s="800"/>
      <c r="DI9" s="800"/>
      <c r="DJ9" s="800"/>
      <c r="DK9" s="801"/>
      <c r="DL9" s="799" t="s">
        <v>550</v>
      </c>
      <c r="DM9" s="800"/>
      <c r="DN9" s="800"/>
      <c r="DO9" s="800"/>
      <c r="DP9" s="801"/>
      <c r="DQ9" s="799" t="s">
        <v>550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48570</v>
      </c>
      <c r="R23" s="812"/>
      <c r="S23" s="812"/>
      <c r="T23" s="812"/>
      <c r="U23" s="812"/>
      <c r="V23" s="812">
        <v>44722</v>
      </c>
      <c r="W23" s="812"/>
      <c r="X23" s="812"/>
      <c r="Y23" s="812"/>
      <c r="Z23" s="812"/>
      <c r="AA23" s="812">
        <v>3848</v>
      </c>
      <c r="AB23" s="812"/>
      <c r="AC23" s="812"/>
      <c r="AD23" s="812"/>
      <c r="AE23" s="813"/>
      <c r="AF23" s="814">
        <v>3427</v>
      </c>
      <c r="AG23" s="812"/>
      <c r="AH23" s="812"/>
      <c r="AI23" s="812"/>
      <c r="AJ23" s="815"/>
      <c r="AK23" s="816"/>
      <c r="AL23" s="817"/>
      <c r="AM23" s="817"/>
      <c r="AN23" s="817"/>
      <c r="AO23" s="817"/>
      <c r="AP23" s="812">
        <v>44550</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347</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16761</v>
      </c>
      <c r="R28" s="841"/>
      <c r="S28" s="841"/>
      <c r="T28" s="841"/>
      <c r="U28" s="841"/>
      <c r="V28" s="841">
        <v>16673</v>
      </c>
      <c r="W28" s="841"/>
      <c r="X28" s="841"/>
      <c r="Y28" s="841"/>
      <c r="Z28" s="841"/>
      <c r="AA28" s="841">
        <v>88</v>
      </c>
      <c r="AB28" s="841"/>
      <c r="AC28" s="841"/>
      <c r="AD28" s="841"/>
      <c r="AE28" s="842"/>
      <c r="AF28" s="843">
        <v>88</v>
      </c>
      <c r="AG28" s="841"/>
      <c r="AH28" s="841"/>
      <c r="AI28" s="841"/>
      <c r="AJ28" s="844"/>
      <c r="AK28" s="845">
        <v>955</v>
      </c>
      <c r="AL28" s="836"/>
      <c r="AM28" s="836"/>
      <c r="AN28" s="836"/>
      <c r="AO28" s="836"/>
      <c r="AP28" s="836" t="s">
        <v>535</v>
      </c>
      <c r="AQ28" s="836"/>
      <c r="AR28" s="836"/>
      <c r="AS28" s="836"/>
      <c r="AT28" s="836"/>
      <c r="AU28" s="836" t="s">
        <v>535</v>
      </c>
      <c r="AV28" s="836"/>
      <c r="AW28" s="836"/>
      <c r="AX28" s="836"/>
      <c r="AY28" s="836"/>
      <c r="AZ28" s="837" t="s">
        <v>535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28</v>
      </c>
      <c r="R29" s="777"/>
      <c r="S29" s="777"/>
      <c r="T29" s="777"/>
      <c r="U29" s="777"/>
      <c r="V29" s="777">
        <v>27</v>
      </c>
      <c r="W29" s="777"/>
      <c r="X29" s="777"/>
      <c r="Y29" s="777"/>
      <c r="Z29" s="777"/>
      <c r="AA29" s="777">
        <v>1</v>
      </c>
      <c r="AB29" s="777"/>
      <c r="AC29" s="777"/>
      <c r="AD29" s="777"/>
      <c r="AE29" s="778"/>
      <c r="AF29" s="779">
        <v>1</v>
      </c>
      <c r="AG29" s="780"/>
      <c r="AH29" s="780"/>
      <c r="AI29" s="780"/>
      <c r="AJ29" s="781"/>
      <c r="AK29" s="848" t="s">
        <v>534</v>
      </c>
      <c r="AL29" s="849"/>
      <c r="AM29" s="849"/>
      <c r="AN29" s="849"/>
      <c r="AO29" s="849"/>
      <c r="AP29" s="849" t="s">
        <v>534</v>
      </c>
      <c r="AQ29" s="849"/>
      <c r="AR29" s="849"/>
      <c r="AS29" s="849"/>
      <c r="AT29" s="849"/>
      <c r="AU29" s="849" t="s">
        <v>534</v>
      </c>
      <c r="AV29" s="849"/>
      <c r="AW29" s="849"/>
      <c r="AX29" s="849"/>
      <c r="AY29" s="849"/>
      <c r="AZ29" s="850" t="s">
        <v>535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10520</v>
      </c>
      <c r="R30" s="777"/>
      <c r="S30" s="777"/>
      <c r="T30" s="777"/>
      <c r="U30" s="777"/>
      <c r="V30" s="777">
        <v>10259</v>
      </c>
      <c r="W30" s="777"/>
      <c r="X30" s="777"/>
      <c r="Y30" s="777"/>
      <c r="Z30" s="777"/>
      <c r="AA30" s="777">
        <v>261</v>
      </c>
      <c r="AB30" s="777"/>
      <c r="AC30" s="777"/>
      <c r="AD30" s="777"/>
      <c r="AE30" s="778"/>
      <c r="AF30" s="779">
        <v>261</v>
      </c>
      <c r="AG30" s="780"/>
      <c r="AH30" s="780"/>
      <c r="AI30" s="780"/>
      <c r="AJ30" s="781"/>
      <c r="AK30" s="848">
        <v>1506</v>
      </c>
      <c r="AL30" s="849"/>
      <c r="AM30" s="849"/>
      <c r="AN30" s="849"/>
      <c r="AO30" s="849"/>
      <c r="AP30" s="849" t="s">
        <v>535</v>
      </c>
      <c r="AQ30" s="849"/>
      <c r="AR30" s="849"/>
      <c r="AS30" s="849"/>
      <c r="AT30" s="849"/>
      <c r="AU30" s="849" t="s">
        <v>535</v>
      </c>
      <c r="AV30" s="849"/>
      <c r="AW30" s="849"/>
      <c r="AX30" s="849"/>
      <c r="AY30" s="849"/>
      <c r="AZ30" s="850" t="s">
        <v>535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1377</v>
      </c>
      <c r="R31" s="777"/>
      <c r="S31" s="777"/>
      <c r="T31" s="777"/>
      <c r="U31" s="777"/>
      <c r="V31" s="777">
        <v>1374</v>
      </c>
      <c r="W31" s="777"/>
      <c r="X31" s="777"/>
      <c r="Y31" s="777"/>
      <c r="Z31" s="777"/>
      <c r="AA31" s="777">
        <v>3</v>
      </c>
      <c r="AB31" s="777"/>
      <c r="AC31" s="777"/>
      <c r="AD31" s="777"/>
      <c r="AE31" s="778"/>
      <c r="AF31" s="779">
        <v>3</v>
      </c>
      <c r="AG31" s="780"/>
      <c r="AH31" s="780"/>
      <c r="AI31" s="780"/>
      <c r="AJ31" s="781"/>
      <c r="AK31" s="848">
        <v>249</v>
      </c>
      <c r="AL31" s="849"/>
      <c r="AM31" s="849"/>
      <c r="AN31" s="849"/>
      <c r="AO31" s="849"/>
      <c r="AP31" s="849" t="s">
        <v>535</v>
      </c>
      <c r="AQ31" s="849"/>
      <c r="AR31" s="849"/>
      <c r="AS31" s="849"/>
      <c r="AT31" s="849"/>
      <c r="AU31" s="849" t="s">
        <v>535</v>
      </c>
      <c r="AV31" s="849"/>
      <c r="AW31" s="849"/>
      <c r="AX31" s="849"/>
      <c r="AY31" s="849"/>
      <c r="AZ31" s="850" t="s">
        <v>534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15888</v>
      </c>
      <c r="R32" s="777"/>
      <c r="S32" s="777"/>
      <c r="T32" s="777"/>
      <c r="U32" s="777"/>
      <c r="V32" s="777">
        <v>15862</v>
      </c>
      <c r="W32" s="777"/>
      <c r="X32" s="777"/>
      <c r="Y32" s="777"/>
      <c r="Z32" s="777"/>
      <c r="AA32" s="777">
        <v>26</v>
      </c>
      <c r="AB32" s="777"/>
      <c r="AC32" s="777"/>
      <c r="AD32" s="777"/>
      <c r="AE32" s="778"/>
      <c r="AF32" s="779">
        <v>1545</v>
      </c>
      <c r="AG32" s="780"/>
      <c r="AH32" s="780"/>
      <c r="AI32" s="780"/>
      <c r="AJ32" s="781"/>
      <c r="AK32" s="848">
        <v>1990</v>
      </c>
      <c r="AL32" s="849"/>
      <c r="AM32" s="849"/>
      <c r="AN32" s="849"/>
      <c r="AO32" s="849"/>
      <c r="AP32" s="849">
        <v>11080</v>
      </c>
      <c r="AQ32" s="849"/>
      <c r="AR32" s="849"/>
      <c r="AS32" s="849"/>
      <c r="AT32" s="849"/>
      <c r="AU32" s="849">
        <v>7412</v>
      </c>
      <c r="AV32" s="849"/>
      <c r="AW32" s="849"/>
      <c r="AX32" s="849"/>
      <c r="AY32" s="849"/>
      <c r="AZ32" s="850">
        <v>0</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2354</v>
      </c>
      <c r="R33" s="777"/>
      <c r="S33" s="777"/>
      <c r="T33" s="777"/>
      <c r="U33" s="777"/>
      <c r="V33" s="777">
        <v>1853</v>
      </c>
      <c r="W33" s="777"/>
      <c r="X33" s="777"/>
      <c r="Y33" s="777"/>
      <c r="Z33" s="777"/>
      <c r="AA33" s="777">
        <v>501</v>
      </c>
      <c r="AB33" s="777"/>
      <c r="AC33" s="777"/>
      <c r="AD33" s="777"/>
      <c r="AE33" s="778"/>
      <c r="AF33" s="779">
        <v>1409</v>
      </c>
      <c r="AG33" s="780"/>
      <c r="AH33" s="780"/>
      <c r="AI33" s="780"/>
      <c r="AJ33" s="781"/>
      <c r="AK33" s="848">
        <v>19</v>
      </c>
      <c r="AL33" s="849"/>
      <c r="AM33" s="849"/>
      <c r="AN33" s="849"/>
      <c r="AO33" s="849"/>
      <c r="AP33" s="849">
        <v>6981</v>
      </c>
      <c r="AQ33" s="849"/>
      <c r="AR33" s="849"/>
      <c r="AS33" s="849"/>
      <c r="AT33" s="849"/>
      <c r="AU33" s="849">
        <v>0</v>
      </c>
      <c r="AV33" s="849"/>
      <c r="AW33" s="849"/>
      <c r="AX33" s="849"/>
      <c r="AY33" s="849"/>
      <c r="AZ33" s="850">
        <v>0</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35</v>
      </c>
      <c r="R34" s="777"/>
      <c r="S34" s="777"/>
      <c r="T34" s="777"/>
      <c r="U34" s="777"/>
      <c r="V34" s="777">
        <v>35</v>
      </c>
      <c r="W34" s="777"/>
      <c r="X34" s="777"/>
      <c r="Y34" s="777"/>
      <c r="Z34" s="777"/>
      <c r="AA34" s="777">
        <v>0</v>
      </c>
      <c r="AB34" s="777"/>
      <c r="AC34" s="777"/>
      <c r="AD34" s="777"/>
      <c r="AE34" s="778"/>
      <c r="AF34" s="779" t="s">
        <v>110</v>
      </c>
      <c r="AG34" s="780"/>
      <c r="AH34" s="780"/>
      <c r="AI34" s="780"/>
      <c r="AJ34" s="781"/>
      <c r="AK34" s="848">
        <v>22</v>
      </c>
      <c r="AL34" s="849"/>
      <c r="AM34" s="849"/>
      <c r="AN34" s="849"/>
      <c r="AO34" s="849"/>
      <c r="AP34" s="849">
        <v>43</v>
      </c>
      <c r="AQ34" s="849"/>
      <c r="AR34" s="849"/>
      <c r="AS34" s="849"/>
      <c r="AT34" s="849"/>
      <c r="AU34" s="849">
        <v>34</v>
      </c>
      <c r="AV34" s="849"/>
      <c r="AW34" s="849"/>
      <c r="AX34" s="849"/>
      <c r="AY34" s="849"/>
      <c r="AZ34" s="850">
        <v>0</v>
      </c>
      <c r="BA34" s="850"/>
      <c r="BB34" s="850"/>
      <c r="BC34" s="850"/>
      <c r="BD34" s="850"/>
      <c r="BE34" s="846" t="s">
        <v>387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388</v>
      </c>
      <c r="C35" s="774"/>
      <c r="D35" s="774"/>
      <c r="E35" s="774"/>
      <c r="F35" s="774"/>
      <c r="G35" s="774"/>
      <c r="H35" s="774"/>
      <c r="I35" s="774"/>
      <c r="J35" s="774"/>
      <c r="K35" s="774"/>
      <c r="L35" s="774"/>
      <c r="M35" s="774"/>
      <c r="N35" s="774"/>
      <c r="O35" s="774"/>
      <c r="P35" s="775"/>
      <c r="Q35" s="776">
        <v>3171</v>
      </c>
      <c r="R35" s="777"/>
      <c r="S35" s="777"/>
      <c r="T35" s="777"/>
      <c r="U35" s="777"/>
      <c r="V35" s="777">
        <v>3170</v>
      </c>
      <c r="W35" s="777"/>
      <c r="X35" s="777"/>
      <c r="Y35" s="777"/>
      <c r="Z35" s="777"/>
      <c r="AA35" s="777">
        <v>1</v>
      </c>
      <c r="AB35" s="777"/>
      <c r="AC35" s="777"/>
      <c r="AD35" s="777"/>
      <c r="AE35" s="778"/>
      <c r="AF35" s="779">
        <v>1</v>
      </c>
      <c r="AG35" s="780"/>
      <c r="AH35" s="780"/>
      <c r="AI35" s="780"/>
      <c r="AJ35" s="781"/>
      <c r="AK35" s="848">
        <v>958</v>
      </c>
      <c r="AL35" s="849"/>
      <c r="AM35" s="849"/>
      <c r="AN35" s="849"/>
      <c r="AO35" s="849"/>
      <c r="AP35" s="849">
        <v>19377</v>
      </c>
      <c r="AQ35" s="849"/>
      <c r="AR35" s="849"/>
      <c r="AS35" s="849"/>
      <c r="AT35" s="849"/>
      <c r="AU35" s="849">
        <v>11665</v>
      </c>
      <c r="AV35" s="849"/>
      <c r="AW35" s="849"/>
      <c r="AX35" s="849"/>
      <c r="AY35" s="849"/>
      <c r="AZ35" s="850">
        <v>0</v>
      </c>
      <c r="BA35" s="850"/>
      <c r="BB35" s="850"/>
      <c r="BC35" s="850"/>
      <c r="BD35" s="850"/>
      <c r="BE35" s="846" t="s">
        <v>387</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389</v>
      </c>
      <c r="C36" s="774"/>
      <c r="D36" s="774"/>
      <c r="E36" s="774"/>
      <c r="F36" s="774"/>
      <c r="G36" s="774"/>
      <c r="H36" s="774"/>
      <c r="I36" s="774"/>
      <c r="J36" s="774"/>
      <c r="K36" s="774"/>
      <c r="L36" s="774"/>
      <c r="M36" s="774"/>
      <c r="N36" s="774"/>
      <c r="O36" s="774"/>
      <c r="P36" s="775"/>
      <c r="Q36" s="776">
        <v>86896</v>
      </c>
      <c r="R36" s="777"/>
      <c r="S36" s="777"/>
      <c r="T36" s="777"/>
      <c r="U36" s="777"/>
      <c r="V36" s="777">
        <v>86896</v>
      </c>
      <c r="W36" s="777"/>
      <c r="X36" s="777"/>
      <c r="Y36" s="777"/>
      <c r="Z36" s="777"/>
      <c r="AA36" s="777">
        <v>0</v>
      </c>
      <c r="AB36" s="777"/>
      <c r="AC36" s="777"/>
      <c r="AD36" s="777"/>
      <c r="AE36" s="778"/>
      <c r="AF36" s="779" t="s">
        <v>110</v>
      </c>
      <c r="AG36" s="780"/>
      <c r="AH36" s="780"/>
      <c r="AI36" s="780"/>
      <c r="AJ36" s="781"/>
      <c r="AK36" s="848">
        <v>65</v>
      </c>
      <c r="AL36" s="849"/>
      <c r="AM36" s="849"/>
      <c r="AN36" s="849"/>
      <c r="AO36" s="849"/>
      <c r="AP36" s="849">
        <v>865</v>
      </c>
      <c r="AQ36" s="849"/>
      <c r="AR36" s="849"/>
      <c r="AS36" s="849"/>
      <c r="AT36" s="849"/>
      <c r="AU36" s="849">
        <v>742</v>
      </c>
      <c r="AV36" s="849"/>
      <c r="AW36" s="849"/>
      <c r="AX36" s="849"/>
      <c r="AY36" s="849"/>
      <c r="AZ36" s="850">
        <v>0</v>
      </c>
      <c r="BA36" s="850"/>
      <c r="BB36" s="850"/>
      <c r="BC36" s="850"/>
      <c r="BD36" s="850"/>
      <c r="BE36" s="846" t="s">
        <v>387</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3308</v>
      </c>
      <c r="AG63" s="860"/>
      <c r="AH63" s="860"/>
      <c r="AI63" s="860"/>
      <c r="AJ63" s="861"/>
      <c r="AK63" s="862"/>
      <c r="AL63" s="857"/>
      <c r="AM63" s="857"/>
      <c r="AN63" s="857"/>
      <c r="AO63" s="857"/>
      <c r="AP63" s="860">
        <v>38346</v>
      </c>
      <c r="AQ63" s="860"/>
      <c r="AR63" s="860"/>
      <c r="AS63" s="860"/>
      <c r="AT63" s="860"/>
      <c r="AU63" s="860">
        <v>19853</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394</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4661</v>
      </c>
      <c r="R68" s="884"/>
      <c r="S68" s="884"/>
      <c r="T68" s="884"/>
      <c r="U68" s="884"/>
      <c r="V68" s="884">
        <v>3659</v>
      </c>
      <c r="W68" s="884"/>
      <c r="X68" s="884"/>
      <c r="Y68" s="884"/>
      <c r="Z68" s="884"/>
      <c r="AA68" s="884">
        <v>1002</v>
      </c>
      <c r="AB68" s="884"/>
      <c r="AC68" s="884"/>
      <c r="AD68" s="884"/>
      <c r="AE68" s="884"/>
      <c r="AF68" s="884">
        <v>1002</v>
      </c>
      <c r="AG68" s="884"/>
      <c r="AH68" s="884"/>
      <c r="AI68" s="884"/>
      <c r="AJ68" s="884"/>
      <c r="AK68" s="884">
        <v>5</v>
      </c>
      <c r="AL68" s="884"/>
      <c r="AM68" s="884"/>
      <c r="AN68" s="884"/>
      <c r="AO68" s="884"/>
      <c r="AP68" s="884">
        <v>11205</v>
      </c>
      <c r="AQ68" s="884"/>
      <c r="AR68" s="884"/>
      <c r="AS68" s="884"/>
      <c r="AT68" s="884"/>
      <c r="AU68" s="884">
        <v>27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322</v>
      </c>
      <c r="R69" s="849"/>
      <c r="S69" s="849"/>
      <c r="T69" s="849"/>
      <c r="U69" s="849"/>
      <c r="V69" s="849">
        <v>260</v>
      </c>
      <c r="W69" s="849"/>
      <c r="X69" s="849"/>
      <c r="Y69" s="849"/>
      <c r="Z69" s="849"/>
      <c r="AA69" s="849">
        <v>63</v>
      </c>
      <c r="AB69" s="849"/>
      <c r="AC69" s="849"/>
      <c r="AD69" s="849"/>
      <c r="AE69" s="849"/>
      <c r="AF69" s="849">
        <v>63</v>
      </c>
      <c r="AG69" s="849"/>
      <c r="AH69" s="849"/>
      <c r="AI69" s="849"/>
      <c r="AJ69" s="849"/>
      <c r="AK69" s="849" t="s">
        <v>543</v>
      </c>
      <c r="AL69" s="849"/>
      <c r="AM69" s="849"/>
      <c r="AN69" s="849"/>
      <c r="AO69" s="849"/>
      <c r="AP69" s="849" t="s">
        <v>543</v>
      </c>
      <c r="AQ69" s="849"/>
      <c r="AR69" s="849"/>
      <c r="AS69" s="849"/>
      <c r="AT69" s="849"/>
      <c r="AU69" s="849" t="s">
        <v>543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5901</v>
      </c>
      <c r="R70" s="849"/>
      <c r="S70" s="849"/>
      <c r="T70" s="849"/>
      <c r="U70" s="849"/>
      <c r="V70" s="849">
        <v>5731</v>
      </c>
      <c r="W70" s="849"/>
      <c r="X70" s="849"/>
      <c r="Y70" s="849"/>
      <c r="Z70" s="849"/>
      <c r="AA70" s="849">
        <v>171</v>
      </c>
      <c r="AB70" s="849"/>
      <c r="AC70" s="849"/>
      <c r="AD70" s="849"/>
      <c r="AE70" s="849"/>
      <c r="AF70" s="849">
        <v>171</v>
      </c>
      <c r="AG70" s="849"/>
      <c r="AH70" s="849"/>
      <c r="AI70" s="849"/>
      <c r="AJ70" s="849"/>
      <c r="AK70" s="849" t="s">
        <v>543</v>
      </c>
      <c r="AL70" s="849"/>
      <c r="AM70" s="849"/>
      <c r="AN70" s="849"/>
      <c r="AO70" s="849"/>
      <c r="AP70" s="849">
        <v>1407</v>
      </c>
      <c r="AQ70" s="849"/>
      <c r="AR70" s="849"/>
      <c r="AS70" s="849"/>
      <c r="AT70" s="849"/>
      <c r="AU70" s="849">
        <v>708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198</v>
      </c>
      <c r="R71" s="849"/>
      <c r="S71" s="849"/>
      <c r="T71" s="849"/>
      <c r="U71" s="849"/>
      <c r="V71" s="849">
        <v>187</v>
      </c>
      <c r="W71" s="849"/>
      <c r="X71" s="849"/>
      <c r="Y71" s="849"/>
      <c r="Z71" s="849"/>
      <c r="AA71" s="849">
        <v>11</v>
      </c>
      <c r="AB71" s="849"/>
      <c r="AC71" s="849"/>
      <c r="AD71" s="849"/>
      <c r="AE71" s="849"/>
      <c r="AF71" s="849">
        <v>11</v>
      </c>
      <c r="AG71" s="849"/>
      <c r="AH71" s="849"/>
      <c r="AI71" s="849"/>
      <c r="AJ71" s="849"/>
      <c r="AK71" s="849" t="s">
        <v>544</v>
      </c>
      <c r="AL71" s="849"/>
      <c r="AM71" s="849"/>
      <c r="AN71" s="849"/>
      <c r="AO71" s="849"/>
      <c r="AP71" s="849">
        <v>18</v>
      </c>
      <c r="AQ71" s="849"/>
      <c r="AR71" s="849"/>
      <c r="AS71" s="849"/>
      <c r="AT71" s="849"/>
      <c r="AU71" s="849">
        <v>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540</v>
      </c>
      <c r="C72" s="892"/>
      <c r="D72" s="892"/>
      <c r="E72" s="892"/>
      <c r="F72" s="892"/>
      <c r="G72" s="892"/>
      <c r="H72" s="892"/>
      <c r="I72" s="892"/>
      <c r="J72" s="892"/>
      <c r="K72" s="892"/>
      <c r="L72" s="892"/>
      <c r="M72" s="892"/>
      <c r="N72" s="892"/>
      <c r="O72" s="892"/>
      <c r="P72" s="893"/>
      <c r="Q72" s="894">
        <v>2150</v>
      </c>
      <c r="R72" s="849"/>
      <c r="S72" s="849"/>
      <c r="T72" s="849"/>
      <c r="U72" s="849"/>
      <c r="V72" s="849">
        <v>2141</v>
      </c>
      <c r="W72" s="849"/>
      <c r="X72" s="849"/>
      <c r="Y72" s="849"/>
      <c r="Z72" s="849"/>
      <c r="AA72" s="849">
        <v>10</v>
      </c>
      <c r="AB72" s="849"/>
      <c r="AC72" s="849"/>
      <c r="AD72" s="849"/>
      <c r="AE72" s="849"/>
      <c r="AF72" s="849">
        <v>10</v>
      </c>
      <c r="AG72" s="849"/>
      <c r="AH72" s="849"/>
      <c r="AI72" s="849"/>
      <c r="AJ72" s="849"/>
      <c r="AK72" s="849" t="s">
        <v>544</v>
      </c>
      <c r="AL72" s="849"/>
      <c r="AM72" s="849"/>
      <c r="AN72" s="849"/>
      <c r="AO72" s="849"/>
      <c r="AP72" s="849" t="s">
        <v>544</v>
      </c>
      <c r="AQ72" s="849"/>
      <c r="AR72" s="849"/>
      <c r="AS72" s="849"/>
      <c r="AT72" s="849"/>
      <c r="AU72" s="849" t="s">
        <v>544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395095</v>
      </c>
      <c r="R73" s="849"/>
      <c r="S73" s="849"/>
      <c r="T73" s="849"/>
      <c r="U73" s="849"/>
      <c r="V73" s="849">
        <v>382735</v>
      </c>
      <c r="W73" s="849"/>
      <c r="X73" s="849"/>
      <c r="Y73" s="849"/>
      <c r="Z73" s="849"/>
      <c r="AA73" s="849">
        <v>12360</v>
      </c>
      <c r="AB73" s="849"/>
      <c r="AC73" s="849"/>
      <c r="AD73" s="849"/>
      <c r="AE73" s="849"/>
      <c r="AF73" s="849">
        <v>12360</v>
      </c>
      <c r="AG73" s="849"/>
      <c r="AH73" s="849"/>
      <c r="AI73" s="849"/>
      <c r="AJ73" s="849"/>
      <c r="AK73" s="849">
        <v>2332</v>
      </c>
      <c r="AL73" s="849"/>
      <c r="AM73" s="849"/>
      <c r="AN73" s="849"/>
      <c r="AO73" s="849"/>
      <c r="AP73" s="849" t="s">
        <v>544</v>
      </c>
      <c r="AQ73" s="849"/>
      <c r="AR73" s="849"/>
      <c r="AS73" s="849"/>
      <c r="AT73" s="849"/>
      <c r="AU73" s="849" t="s">
        <v>544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542</v>
      </c>
      <c r="C74" s="892"/>
      <c r="D74" s="892"/>
      <c r="E74" s="892"/>
      <c r="F74" s="892"/>
      <c r="G74" s="892"/>
      <c r="H74" s="892"/>
      <c r="I74" s="892"/>
      <c r="J74" s="892"/>
      <c r="K74" s="892"/>
      <c r="L74" s="892"/>
      <c r="M74" s="892"/>
      <c r="N74" s="892"/>
      <c r="O74" s="892"/>
      <c r="P74" s="893"/>
      <c r="Q74" s="894">
        <v>300</v>
      </c>
      <c r="R74" s="849"/>
      <c r="S74" s="849"/>
      <c r="T74" s="849"/>
      <c r="U74" s="849"/>
      <c r="V74" s="849">
        <v>294</v>
      </c>
      <c r="W74" s="849"/>
      <c r="X74" s="849"/>
      <c r="Y74" s="849"/>
      <c r="Z74" s="849"/>
      <c r="AA74" s="849">
        <v>7</v>
      </c>
      <c r="AB74" s="849"/>
      <c r="AC74" s="849"/>
      <c r="AD74" s="849"/>
      <c r="AE74" s="849"/>
      <c r="AF74" s="849">
        <v>7</v>
      </c>
      <c r="AG74" s="849"/>
      <c r="AH74" s="849"/>
      <c r="AI74" s="849"/>
      <c r="AJ74" s="849"/>
      <c r="AK74" s="849">
        <v>4</v>
      </c>
      <c r="AL74" s="849"/>
      <c r="AM74" s="849"/>
      <c r="AN74" s="849"/>
      <c r="AO74" s="849"/>
      <c r="AP74" s="849" t="s">
        <v>544</v>
      </c>
      <c r="AQ74" s="849"/>
      <c r="AR74" s="849"/>
      <c r="AS74" s="849"/>
      <c r="AT74" s="849"/>
      <c r="AU74" s="849" t="s">
        <v>543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13624</v>
      </c>
      <c r="AG88" s="860"/>
      <c r="AH88" s="860"/>
      <c r="AI88" s="860"/>
      <c r="AJ88" s="860"/>
      <c r="AK88" s="857"/>
      <c r="AL88" s="857"/>
      <c r="AM88" s="857"/>
      <c r="AN88" s="857"/>
      <c r="AO88" s="857"/>
      <c r="AP88" s="860">
        <v>12630</v>
      </c>
      <c r="AQ88" s="860"/>
      <c r="AR88" s="860"/>
      <c r="AS88" s="860"/>
      <c r="AT88" s="860"/>
      <c r="AU88" s="860">
        <v>741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97</v>
      </c>
      <c r="CS102" s="868"/>
      <c r="CT102" s="868"/>
      <c r="CU102" s="868"/>
      <c r="CV102" s="911"/>
      <c r="CW102" s="910">
        <v>12</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285</v>
      </c>
      <c r="AG109" s="913"/>
      <c r="AH109" s="913"/>
      <c r="AI109" s="913"/>
      <c r="AJ109" s="914"/>
      <c r="AK109" s="912" t="s">
        <v>284</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285</v>
      </c>
      <c r="BW109" s="913"/>
      <c r="BX109" s="913"/>
      <c r="BY109" s="913"/>
      <c r="BZ109" s="914"/>
      <c r="CA109" s="912" t="s">
        <v>284</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285</v>
      </c>
      <c r="DM109" s="913"/>
      <c r="DN109" s="913"/>
      <c r="DO109" s="913"/>
      <c r="DP109" s="914"/>
      <c r="DQ109" s="912" t="s">
        <v>284</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5710574</v>
      </c>
      <c r="AB110" s="920"/>
      <c r="AC110" s="920"/>
      <c r="AD110" s="920"/>
      <c r="AE110" s="921"/>
      <c r="AF110" s="922">
        <v>5650721</v>
      </c>
      <c r="AG110" s="920"/>
      <c r="AH110" s="920"/>
      <c r="AI110" s="920"/>
      <c r="AJ110" s="921"/>
      <c r="AK110" s="922">
        <v>5406501</v>
      </c>
      <c r="AL110" s="920"/>
      <c r="AM110" s="920"/>
      <c r="AN110" s="920"/>
      <c r="AO110" s="921"/>
      <c r="AP110" s="923">
        <v>22.6</v>
      </c>
      <c r="AQ110" s="924"/>
      <c r="AR110" s="924"/>
      <c r="AS110" s="924"/>
      <c r="AT110" s="925"/>
      <c r="AU110" s="926" t="s">
        <v>59</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49138798</v>
      </c>
      <c r="BR110" s="957"/>
      <c r="BS110" s="957"/>
      <c r="BT110" s="957"/>
      <c r="BU110" s="957"/>
      <c r="BV110" s="957">
        <v>46786817</v>
      </c>
      <c r="BW110" s="957"/>
      <c r="BX110" s="957"/>
      <c r="BY110" s="957"/>
      <c r="BZ110" s="957"/>
      <c r="CA110" s="957">
        <v>44550339</v>
      </c>
      <c r="CB110" s="957"/>
      <c r="CC110" s="957"/>
      <c r="CD110" s="957"/>
      <c r="CE110" s="957"/>
      <c r="CF110" s="971">
        <v>186.3</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2685555</v>
      </c>
      <c r="BR111" s="950"/>
      <c r="BS111" s="950"/>
      <c r="BT111" s="950"/>
      <c r="BU111" s="950"/>
      <c r="BV111" s="950">
        <v>1194526</v>
      </c>
      <c r="BW111" s="950"/>
      <c r="BX111" s="950"/>
      <c r="BY111" s="950"/>
      <c r="BZ111" s="950"/>
      <c r="CA111" s="950">
        <v>1102454</v>
      </c>
      <c r="CB111" s="950"/>
      <c r="CC111" s="950"/>
      <c r="CD111" s="950"/>
      <c r="CE111" s="950"/>
      <c r="CF111" s="944">
        <v>4.5999999999999996</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20067386</v>
      </c>
      <c r="BR112" s="950"/>
      <c r="BS112" s="950"/>
      <c r="BT112" s="950"/>
      <c r="BU112" s="950"/>
      <c r="BV112" s="950">
        <v>20467491</v>
      </c>
      <c r="BW112" s="950"/>
      <c r="BX112" s="950"/>
      <c r="BY112" s="950"/>
      <c r="BZ112" s="950"/>
      <c r="CA112" s="950">
        <v>19852173</v>
      </c>
      <c r="CB112" s="950"/>
      <c r="CC112" s="950"/>
      <c r="CD112" s="950"/>
      <c r="CE112" s="950"/>
      <c r="CF112" s="944">
        <v>83</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151785</v>
      </c>
      <c r="DH112" s="950"/>
      <c r="DI112" s="950"/>
      <c r="DJ112" s="950"/>
      <c r="DK112" s="950"/>
      <c r="DL112" s="950">
        <v>139184</v>
      </c>
      <c r="DM112" s="950"/>
      <c r="DN112" s="950"/>
      <c r="DO112" s="950"/>
      <c r="DP112" s="950"/>
      <c r="DQ112" s="950">
        <v>126356</v>
      </c>
      <c r="DR112" s="950"/>
      <c r="DS112" s="950"/>
      <c r="DT112" s="950"/>
      <c r="DU112" s="950"/>
      <c r="DV112" s="951">
        <v>0.5</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1872688</v>
      </c>
      <c r="AB113" s="964"/>
      <c r="AC113" s="964"/>
      <c r="AD113" s="964"/>
      <c r="AE113" s="965"/>
      <c r="AF113" s="966">
        <v>1911235</v>
      </c>
      <c r="AG113" s="964"/>
      <c r="AH113" s="964"/>
      <c r="AI113" s="964"/>
      <c r="AJ113" s="965"/>
      <c r="AK113" s="966">
        <v>1924554</v>
      </c>
      <c r="AL113" s="964"/>
      <c r="AM113" s="964"/>
      <c r="AN113" s="964"/>
      <c r="AO113" s="965"/>
      <c r="AP113" s="967">
        <v>8</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251706</v>
      </c>
      <c r="BR113" s="950"/>
      <c r="BS113" s="950"/>
      <c r="BT113" s="950"/>
      <c r="BU113" s="950"/>
      <c r="BV113" s="950">
        <v>406405</v>
      </c>
      <c r="BW113" s="950"/>
      <c r="BX113" s="950"/>
      <c r="BY113" s="950"/>
      <c r="BZ113" s="950"/>
      <c r="CA113" s="950">
        <v>741965</v>
      </c>
      <c r="CB113" s="950"/>
      <c r="CC113" s="950"/>
      <c r="CD113" s="950"/>
      <c r="CE113" s="950"/>
      <c r="CF113" s="944">
        <v>3.1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115812</v>
      </c>
      <c r="AB114" s="989"/>
      <c r="AC114" s="989"/>
      <c r="AD114" s="989"/>
      <c r="AE114" s="990"/>
      <c r="AF114" s="991">
        <v>48808</v>
      </c>
      <c r="AG114" s="989"/>
      <c r="AH114" s="989"/>
      <c r="AI114" s="989"/>
      <c r="AJ114" s="990"/>
      <c r="AK114" s="991">
        <v>45211</v>
      </c>
      <c r="AL114" s="989"/>
      <c r="AM114" s="989"/>
      <c r="AN114" s="989"/>
      <c r="AO114" s="990"/>
      <c r="AP114" s="992">
        <v>0.2</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8489464</v>
      </c>
      <c r="BR114" s="950"/>
      <c r="BS114" s="950"/>
      <c r="BT114" s="950"/>
      <c r="BU114" s="950"/>
      <c r="BV114" s="950">
        <v>7891590</v>
      </c>
      <c r="BW114" s="950"/>
      <c r="BX114" s="950"/>
      <c r="BY114" s="950"/>
      <c r="BZ114" s="950"/>
      <c r="CA114" s="950">
        <v>7454551</v>
      </c>
      <c r="CB114" s="950"/>
      <c r="CC114" s="950"/>
      <c r="CD114" s="950"/>
      <c r="CE114" s="950"/>
      <c r="CF114" s="944">
        <v>31.2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120488</v>
      </c>
      <c r="AB115" s="964"/>
      <c r="AC115" s="964"/>
      <c r="AD115" s="964"/>
      <c r="AE115" s="965"/>
      <c r="AF115" s="966">
        <v>120235</v>
      </c>
      <c r="AG115" s="964"/>
      <c r="AH115" s="964"/>
      <c r="AI115" s="964"/>
      <c r="AJ115" s="965"/>
      <c r="AK115" s="966">
        <v>122087</v>
      </c>
      <c r="AL115" s="964"/>
      <c r="AM115" s="964"/>
      <c r="AN115" s="964"/>
      <c r="AO115" s="965"/>
      <c r="AP115" s="967">
        <v>0.5</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149000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1609810</v>
      </c>
      <c r="DH115" s="989"/>
      <c r="DI115" s="989"/>
      <c r="DJ115" s="989"/>
      <c r="DK115" s="990"/>
      <c r="DL115" s="991">
        <v>193241</v>
      </c>
      <c r="DM115" s="989"/>
      <c r="DN115" s="989"/>
      <c r="DO115" s="989"/>
      <c r="DP115" s="990"/>
      <c r="DQ115" s="991">
        <v>193241</v>
      </c>
      <c r="DR115" s="989"/>
      <c r="DS115" s="989"/>
      <c r="DT115" s="989"/>
      <c r="DU115" s="990"/>
      <c r="DV115" s="992">
        <v>0.8</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5320</v>
      </c>
      <c r="DH116" s="989"/>
      <c r="DI116" s="989"/>
      <c r="DJ116" s="989"/>
      <c r="DK116" s="990"/>
      <c r="DL116" s="991">
        <v>3990</v>
      </c>
      <c r="DM116" s="989"/>
      <c r="DN116" s="989"/>
      <c r="DO116" s="989"/>
      <c r="DP116" s="990"/>
      <c r="DQ116" s="991">
        <v>2660</v>
      </c>
      <c r="DR116" s="989"/>
      <c r="DS116" s="989"/>
      <c r="DT116" s="989"/>
      <c r="DU116" s="990"/>
      <c r="DV116" s="992">
        <v>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7819562</v>
      </c>
      <c r="AB117" s="996"/>
      <c r="AC117" s="996"/>
      <c r="AD117" s="996"/>
      <c r="AE117" s="997"/>
      <c r="AF117" s="995">
        <v>7730999</v>
      </c>
      <c r="AG117" s="996"/>
      <c r="AH117" s="996"/>
      <c r="AI117" s="996"/>
      <c r="AJ117" s="997"/>
      <c r="AK117" s="995">
        <v>7498353</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285</v>
      </c>
      <c r="AG118" s="913"/>
      <c r="AH118" s="913"/>
      <c r="AI118" s="913"/>
      <c r="AJ118" s="914"/>
      <c r="AK118" s="912" t="s">
        <v>284</v>
      </c>
      <c r="AL118" s="913"/>
      <c r="AM118" s="913"/>
      <c r="AN118" s="913"/>
      <c r="AO118" s="914"/>
      <c r="AP118" s="1020" t="s">
        <v>405</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433</v>
      </c>
      <c r="BP118" s="1024"/>
      <c r="BQ118" s="1015">
        <v>80781909</v>
      </c>
      <c r="BR118" s="1016"/>
      <c r="BS118" s="1016"/>
      <c r="BT118" s="1016"/>
      <c r="BU118" s="1016"/>
      <c r="BV118" s="1016">
        <v>76746829</v>
      </c>
      <c r="BW118" s="1016"/>
      <c r="BX118" s="1016"/>
      <c r="BY118" s="1016"/>
      <c r="BZ118" s="1016"/>
      <c r="CA118" s="1016">
        <v>73701482</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13324327</v>
      </c>
      <c r="BR119" s="957"/>
      <c r="BS119" s="957"/>
      <c r="BT119" s="957"/>
      <c r="BU119" s="957"/>
      <c r="BV119" s="957">
        <v>14345369</v>
      </c>
      <c r="BW119" s="957"/>
      <c r="BX119" s="957"/>
      <c r="BY119" s="957"/>
      <c r="BZ119" s="957"/>
      <c r="CA119" s="957">
        <v>14393121</v>
      </c>
      <c r="CB119" s="957"/>
      <c r="CC119" s="957"/>
      <c r="CD119" s="957"/>
      <c r="CE119" s="957"/>
      <c r="CF119" s="971">
        <v>60.2</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918640</v>
      </c>
      <c r="DH119" s="1028"/>
      <c r="DI119" s="1028"/>
      <c r="DJ119" s="1028"/>
      <c r="DK119" s="1029"/>
      <c r="DL119" s="1030">
        <v>858111</v>
      </c>
      <c r="DM119" s="1028"/>
      <c r="DN119" s="1028"/>
      <c r="DO119" s="1028"/>
      <c r="DP119" s="1029"/>
      <c r="DQ119" s="1030">
        <v>780197</v>
      </c>
      <c r="DR119" s="1028"/>
      <c r="DS119" s="1028"/>
      <c r="DT119" s="1028"/>
      <c r="DU119" s="1029"/>
      <c r="DV119" s="1031">
        <v>3.3</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10783102</v>
      </c>
      <c r="BR120" s="950"/>
      <c r="BS120" s="950"/>
      <c r="BT120" s="950"/>
      <c r="BU120" s="950"/>
      <c r="BV120" s="950">
        <v>8729000</v>
      </c>
      <c r="BW120" s="950"/>
      <c r="BX120" s="950"/>
      <c r="BY120" s="950"/>
      <c r="BZ120" s="950"/>
      <c r="CA120" s="950">
        <v>8804043</v>
      </c>
      <c r="CB120" s="950"/>
      <c r="CC120" s="950"/>
      <c r="CD120" s="950"/>
      <c r="CE120" s="950"/>
      <c r="CF120" s="944">
        <v>36.799999999999997</v>
      </c>
      <c r="CG120" s="945"/>
      <c r="CH120" s="945"/>
      <c r="CI120" s="945"/>
      <c r="CJ120" s="945"/>
      <c r="CK120" s="1043" t="s">
        <v>439</v>
      </c>
      <c r="CL120" s="1044"/>
      <c r="CM120" s="1044"/>
      <c r="CN120" s="1044"/>
      <c r="CO120" s="1045"/>
      <c r="CP120" s="1051" t="s">
        <v>388</v>
      </c>
      <c r="CQ120" s="1052"/>
      <c r="CR120" s="1052"/>
      <c r="CS120" s="1052"/>
      <c r="CT120" s="1052"/>
      <c r="CU120" s="1052"/>
      <c r="CV120" s="1052"/>
      <c r="CW120" s="1052"/>
      <c r="CX120" s="1052"/>
      <c r="CY120" s="1052"/>
      <c r="CZ120" s="1052"/>
      <c r="DA120" s="1052"/>
      <c r="DB120" s="1052"/>
      <c r="DC120" s="1052"/>
      <c r="DD120" s="1052"/>
      <c r="DE120" s="1052"/>
      <c r="DF120" s="1053"/>
      <c r="DG120" s="956">
        <v>11328241</v>
      </c>
      <c r="DH120" s="957"/>
      <c r="DI120" s="957"/>
      <c r="DJ120" s="957"/>
      <c r="DK120" s="957"/>
      <c r="DL120" s="957">
        <v>11628347</v>
      </c>
      <c r="DM120" s="957"/>
      <c r="DN120" s="957"/>
      <c r="DO120" s="957"/>
      <c r="DP120" s="957"/>
      <c r="DQ120" s="957">
        <v>11664810</v>
      </c>
      <c r="DR120" s="957"/>
      <c r="DS120" s="957"/>
      <c r="DT120" s="957"/>
      <c r="DU120" s="957"/>
      <c r="DV120" s="958">
        <v>48.8</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15333</v>
      </c>
      <c r="AB121" s="989"/>
      <c r="AC121" s="989"/>
      <c r="AD121" s="989"/>
      <c r="AE121" s="990"/>
      <c r="AF121" s="991">
        <v>15333</v>
      </c>
      <c r="AG121" s="989"/>
      <c r="AH121" s="989"/>
      <c r="AI121" s="989"/>
      <c r="AJ121" s="990"/>
      <c r="AK121" s="991">
        <v>15333</v>
      </c>
      <c r="AL121" s="989"/>
      <c r="AM121" s="989"/>
      <c r="AN121" s="989"/>
      <c r="AO121" s="990"/>
      <c r="AP121" s="992">
        <v>0.1</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43886237</v>
      </c>
      <c r="BR121" s="1016"/>
      <c r="BS121" s="1016"/>
      <c r="BT121" s="1016"/>
      <c r="BU121" s="1016"/>
      <c r="BV121" s="1016">
        <v>42983464</v>
      </c>
      <c r="BW121" s="1016"/>
      <c r="BX121" s="1016"/>
      <c r="BY121" s="1016"/>
      <c r="BZ121" s="1016"/>
      <c r="CA121" s="1016">
        <v>42696564</v>
      </c>
      <c r="CB121" s="1016"/>
      <c r="CC121" s="1016"/>
      <c r="CD121" s="1016"/>
      <c r="CE121" s="1016"/>
      <c r="CF121" s="1054">
        <v>178.5</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7904037</v>
      </c>
      <c r="DH121" s="950"/>
      <c r="DI121" s="950"/>
      <c r="DJ121" s="950"/>
      <c r="DK121" s="950"/>
      <c r="DL121" s="950">
        <v>8020473</v>
      </c>
      <c r="DM121" s="950"/>
      <c r="DN121" s="950"/>
      <c r="DO121" s="950"/>
      <c r="DP121" s="950"/>
      <c r="DQ121" s="950">
        <v>7412299</v>
      </c>
      <c r="DR121" s="950"/>
      <c r="DS121" s="950"/>
      <c r="DT121" s="950"/>
      <c r="DU121" s="950"/>
      <c r="DV121" s="951">
        <v>31</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442</v>
      </c>
      <c r="BP122" s="1024"/>
      <c r="BQ122" s="1064">
        <v>67993666</v>
      </c>
      <c r="BR122" s="1065"/>
      <c r="BS122" s="1065"/>
      <c r="BT122" s="1065"/>
      <c r="BU122" s="1065"/>
      <c r="BV122" s="1065">
        <v>66057833</v>
      </c>
      <c r="BW122" s="1065"/>
      <c r="BX122" s="1065"/>
      <c r="BY122" s="1065"/>
      <c r="BZ122" s="1065"/>
      <c r="CA122" s="1065">
        <v>65893728</v>
      </c>
      <c r="CB122" s="1065"/>
      <c r="CC122" s="1065"/>
      <c r="CD122" s="1065"/>
      <c r="CE122" s="1065"/>
      <c r="CF122" s="1017"/>
      <c r="CG122" s="1018"/>
      <c r="CH122" s="1018"/>
      <c r="CI122" s="1018"/>
      <c r="CJ122" s="1019"/>
      <c r="CK122" s="1046"/>
      <c r="CL122" s="1047"/>
      <c r="CM122" s="1047"/>
      <c r="CN122" s="1047"/>
      <c r="CO122" s="1048"/>
      <c r="CP122" s="1037" t="s">
        <v>389</v>
      </c>
      <c r="CQ122" s="1038"/>
      <c r="CR122" s="1038"/>
      <c r="CS122" s="1038"/>
      <c r="CT122" s="1038"/>
      <c r="CU122" s="1038"/>
      <c r="CV122" s="1038"/>
      <c r="CW122" s="1038"/>
      <c r="CX122" s="1038"/>
      <c r="CY122" s="1038"/>
      <c r="CZ122" s="1038"/>
      <c r="DA122" s="1038"/>
      <c r="DB122" s="1038"/>
      <c r="DC122" s="1038"/>
      <c r="DD122" s="1038"/>
      <c r="DE122" s="1038"/>
      <c r="DF122" s="1039"/>
      <c r="DG122" s="949">
        <v>794584</v>
      </c>
      <c r="DH122" s="950"/>
      <c r="DI122" s="950"/>
      <c r="DJ122" s="950"/>
      <c r="DK122" s="950"/>
      <c r="DL122" s="950">
        <v>781135</v>
      </c>
      <c r="DM122" s="950"/>
      <c r="DN122" s="950"/>
      <c r="DO122" s="950"/>
      <c r="DP122" s="950"/>
      <c r="DQ122" s="950">
        <v>741551</v>
      </c>
      <c r="DR122" s="950"/>
      <c r="DS122" s="950"/>
      <c r="DT122" s="950"/>
      <c r="DU122" s="950"/>
      <c r="DV122" s="951">
        <v>3.1</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1474</v>
      </c>
      <c r="AB123" s="989"/>
      <c r="AC123" s="989"/>
      <c r="AD123" s="989"/>
      <c r="AE123" s="990"/>
      <c r="AF123" s="991">
        <v>1445</v>
      </c>
      <c r="AG123" s="989"/>
      <c r="AH123" s="989"/>
      <c r="AI123" s="989"/>
      <c r="AJ123" s="990"/>
      <c r="AK123" s="991">
        <v>1416</v>
      </c>
      <c r="AL123" s="989"/>
      <c r="AM123" s="989"/>
      <c r="AN123" s="989"/>
      <c r="AO123" s="990"/>
      <c r="AP123" s="992">
        <v>0</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53.6</v>
      </c>
      <c r="BR123" s="1057"/>
      <c r="BS123" s="1057"/>
      <c r="BT123" s="1057"/>
      <c r="BU123" s="1057"/>
      <c r="BV123" s="1057">
        <v>45.9</v>
      </c>
      <c r="BW123" s="1057"/>
      <c r="BX123" s="1057"/>
      <c r="BY123" s="1057"/>
      <c r="BZ123" s="1057"/>
      <c r="CA123" s="1057">
        <v>32.6</v>
      </c>
      <c r="CB123" s="1057"/>
      <c r="CC123" s="1057"/>
      <c r="CD123" s="1057"/>
      <c r="CE123" s="1057"/>
      <c r="CF123" s="1058"/>
      <c r="CG123" s="1059"/>
      <c r="CH123" s="1059"/>
      <c r="CI123" s="1059"/>
      <c r="CJ123" s="1060"/>
      <c r="CK123" s="1046"/>
      <c r="CL123" s="1047"/>
      <c r="CM123" s="1047"/>
      <c r="CN123" s="1047"/>
      <c r="CO123" s="1048"/>
      <c r="CP123" s="1037" t="s">
        <v>386</v>
      </c>
      <c r="CQ123" s="1038"/>
      <c r="CR123" s="1038"/>
      <c r="CS123" s="1038"/>
      <c r="CT123" s="1038"/>
      <c r="CU123" s="1038"/>
      <c r="CV123" s="1038"/>
      <c r="CW123" s="1038"/>
      <c r="CX123" s="1038"/>
      <c r="CY123" s="1038"/>
      <c r="CZ123" s="1038"/>
      <c r="DA123" s="1038"/>
      <c r="DB123" s="1038"/>
      <c r="DC123" s="1038"/>
      <c r="DD123" s="1038"/>
      <c r="DE123" s="1038"/>
      <c r="DF123" s="1039"/>
      <c r="DG123" s="988">
        <v>40524</v>
      </c>
      <c r="DH123" s="989"/>
      <c r="DI123" s="989"/>
      <c r="DJ123" s="989"/>
      <c r="DK123" s="990"/>
      <c r="DL123" s="991">
        <v>37536</v>
      </c>
      <c r="DM123" s="989"/>
      <c r="DN123" s="989"/>
      <c r="DO123" s="989"/>
      <c r="DP123" s="990"/>
      <c r="DQ123" s="991">
        <v>33513</v>
      </c>
      <c r="DR123" s="989"/>
      <c r="DS123" s="989"/>
      <c r="DT123" s="989"/>
      <c r="DU123" s="990"/>
      <c r="DV123" s="992">
        <v>0.1</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103681</v>
      </c>
      <c r="AB127" s="989"/>
      <c r="AC127" s="989"/>
      <c r="AD127" s="989"/>
      <c r="AE127" s="990"/>
      <c r="AF127" s="991">
        <v>103457</v>
      </c>
      <c r="AG127" s="989"/>
      <c r="AH127" s="989"/>
      <c r="AI127" s="989"/>
      <c r="AJ127" s="990"/>
      <c r="AK127" s="991">
        <v>105338</v>
      </c>
      <c r="AL127" s="989"/>
      <c r="AM127" s="989"/>
      <c r="AN127" s="989"/>
      <c r="AO127" s="990"/>
      <c r="AP127" s="992">
        <v>0.4</v>
      </c>
      <c r="AQ127" s="993"/>
      <c r="AR127" s="993"/>
      <c r="AS127" s="993"/>
      <c r="AT127" s="994"/>
      <c r="AU127" s="233"/>
      <c r="AV127" s="233"/>
      <c r="AW127" s="233"/>
      <c r="AX127" s="916" t="s">
        <v>453</v>
      </c>
      <c r="AY127" s="917"/>
      <c r="AZ127" s="917"/>
      <c r="BA127" s="917"/>
      <c r="BB127" s="917"/>
      <c r="BC127" s="917"/>
      <c r="BD127" s="917"/>
      <c r="BE127" s="918"/>
      <c r="BF127" s="1071" t="s">
        <v>110</v>
      </c>
      <c r="BG127" s="1072"/>
      <c r="BH127" s="1072"/>
      <c r="BI127" s="1072"/>
      <c r="BJ127" s="1072"/>
      <c r="BK127" s="1072"/>
      <c r="BL127" s="1081"/>
      <c r="BM127" s="1071">
        <v>11.92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v>149000</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1204392</v>
      </c>
      <c r="AB128" s="1120"/>
      <c r="AC128" s="1120"/>
      <c r="AD128" s="1120"/>
      <c r="AE128" s="1121"/>
      <c r="AF128" s="1122">
        <v>1039012</v>
      </c>
      <c r="AG128" s="1120"/>
      <c r="AH128" s="1120"/>
      <c r="AI128" s="1120"/>
      <c r="AJ128" s="1121"/>
      <c r="AK128" s="1122">
        <v>1229988</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110</v>
      </c>
      <c r="BG128" s="1097"/>
      <c r="BH128" s="1097"/>
      <c r="BI128" s="1097"/>
      <c r="BJ128" s="1097"/>
      <c r="BK128" s="1097"/>
      <c r="BL128" s="1098"/>
      <c r="BM128" s="1096">
        <v>16.920000000000002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27715029</v>
      </c>
      <c r="AB129" s="989"/>
      <c r="AC129" s="989"/>
      <c r="AD129" s="989"/>
      <c r="AE129" s="990"/>
      <c r="AF129" s="991">
        <v>27287745</v>
      </c>
      <c r="AG129" s="989"/>
      <c r="AH129" s="989"/>
      <c r="AI129" s="989"/>
      <c r="AJ129" s="990"/>
      <c r="AK129" s="991">
        <v>27686980</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11.1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3881496</v>
      </c>
      <c r="AB130" s="989"/>
      <c r="AC130" s="989"/>
      <c r="AD130" s="989"/>
      <c r="AE130" s="990"/>
      <c r="AF130" s="991">
        <v>4006273</v>
      </c>
      <c r="AG130" s="989"/>
      <c r="AH130" s="989"/>
      <c r="AI130" s="989"/>
      <c r="AJ130" s="990"/>
      <c r="AK130" s="991">
        <v>3767950</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32.6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23833533</v>
      </c>
      <c r="AB131" s="1028"/>
      <c r="AC131" s="1028"/>
      <c r="AD131" s="1028"/>
      <c r="AE131" s="1029"/>
      <c r="AF131" s="1030">
        <v>23281472</v>
      </c>
      <c r="AG131" s="1028"/>
      <c r="AH131" s="1028"/>
      <c r="AI131" s="1028"/>
      <c r="AJ131" s="1029"/>
      <c r="AK131" s="1030">
        <v>23919030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11.469864749999999</v>
      </c>
      <c r="AB132" s="1134"/>
      <c r="AC132" s="1134"/>
      <c r="AD132" s="1134"/>
      <c r="AE132" s="1135"/>
      <c r="AF132" s="1136">
        <v>11.53584275</v>
      </c>
      <c r="AG132" s="1134"/>
      <c r="AH132" s="1134"/>
      <c r="AI132" s="1134"/>
      <c r="AJ132" s="1135"/>
      <c r="AK132" s="1136">
        <v>10.453663880000001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12.3</v>
      </c>
      <c r="AB133" s="1141"/>
      <c r="AC133" s="1141"/>
      <c r="AD133" s="1141"/>
      <c r="AE133" s="1142"/>
      <c r="AF133" s="1140">
        <v>11.8</v>
      </c>
      <c r="AG133" s="1141"/>
      <c r="AH133" s="1141"/>
      <c r="AI133" s="1141"/>
      <c r="AJ133" s="1142"/>
      <c r="AK133" s="1140">
        <v>11.1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S1" zoomScaleNormal="85" zoomScaleSheetLayoutView="100" workbookViewId="0">
      <selection activeCell="S1" sqref="S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5776538</v>
      </c>
      <c r="L9" s="264">
        <v>39401</v>
      </c>
      <c r="M9" s="265">
        <v>56521</v>
      </c>
      <c r="N9" s="266">
        <v>-30.3</v>
      </c>
    </row>
    <row r="10" spans="1:16">
      <c r="A10" s="248"/>
      <c r="B10" s="244"/>
      <c r="C10" s="244"/>
      <c r="D10" s="244"/>
      <c r="E10" s="244"/>
      <c r="F10" s="244"/>
      <c r="G10" s="1149" t="s">
        <v>475</v>
      </c>
      <c r="H10" s="1150"/>
      <c r="I10" s="1150"/>
      <c r="J10" s="1151"/>
      <c r="K10" s="267">
        <v>644417</v>
      </c>
      <c r="L10" s="268">
        <v>4395</v>
      </c>
      <c r="M10" s="269">
        <v>5094</v>
      </c>
      <c r="N10" s="270">
        <v>-13.7</v>
      </c>
    </row>
    <row r="11" spans="1:16" ht="13.5" customHeight="1">
      <c r="A11" s="248"/>
      <c r="B11" s="244"/>
      <c r="C11" s="244"/>
      <c r="D11" s="244"/>
      <c r="E11" s="244"/>
      <c r="F11" s="244"/>
      <c r="G11" s="1149" t="s">
        <v>476</v>
      </c>
      <c r="H11" s="1150"/>
      <c r="I11" s="1150"/>
      <c r="J11" s="1151"/>
      <c r="K11" s="267">
        <v>1163928</v>
      </c>
      <c r="L11" s="268">
        <v>7939</v>
      </c>
      <c r="M11" s="269">
        <v>3978</v>
      </c>
      <c r="N11" s="270">
        <v>99.6</v>
      </c>
    </row>
    <row r="12" spans="1:16" ht="13.5" customHeight="1">
      <c r="A12" s="248"/>
      <c r="B12" s="244"/>
      <c r="C12" s="244"/>
      <c r="D12" s="244"/>
      <c r="E12" s="244"/>
      <c r="F12" s="244"/>
      <c r="G12" s="1149" t="s">
        <v>477</v>
      </c>
      <c r="H12" s="1150"/>
      <c r="I12" s="1150"/>
      <c r="J12" s="1151"/>
      <c r="K12" s="267">
        <v>488528</v>
      </c>
      <c r="L12" s="268">
        <v>3332</v>
      </c>
      <c r="M12" s="269">
        <v>1244</v>
      </c>
      <c r="N12" s="270">
        <v>167.8</v>
      </c>
    </row>
    <row r="13" spans="1:16" ht="13.5" customHeight="1">
      <c r="A13" s="248"/>
      <c r="B13" s="244"/>
      <c r="C13" s="244"/>
      <c r="D13" s="244"/>
      <c r="E13" s="244"/>
      <c r="F13" s="244"/>
      <c r="G13" s="1149" t="s">
        <v>478</v>
      </c>
      <c r="H13" s="1150"/>
      <c r="I13" s="1150"/>
      <c r="J13" s="1151"/>
      <c r="K13" s="267" t="s">
        <v>479</v>
      </c>
      <c r="L13" s="268" t="s">
        <v>479</v>
      </c>
      <c r="M13" s="269">
        <v>18</v>
      </c>
      <c r="N13" s="270" t="s">
        <v>479</v>
      </c>
    </row>
    <row r="14" spans="1:16" ht="13.5" customHeight="1">
      <c r="A14" s="248"/>
      <c r="B14" s="244"/>
      <c r="C14" s="244"/>
      <c r="D14" s="244"/>
      <c r="E14" s="244"/>
      <c r="F14" s="244"/>
      <c r="G14" s="1149" t="s">
        <v>480</v>
      </c>
      <c r="H14" s="1150"/>
      <c r="I14" s="1150"/>
      <c r="J14" s="1151"/>
      <c r="K14" s="267">
        <v>262771</v>
      </c>
      <c r="L14" s="268">
        <v>1792</v>
      </c>
      <c r="M14" s="269">
        <v>2228</v>
      </c>
      <c r="N14" s="270">
        <v>-19.600000000000001</v>
      </c>
    </row>
    <row r="15" spans="1:16" ht="13.5" customHeight="1">
      <c r="A15" s="248"/>
      <c r="B15" s="244"/>
      <c r="C15" s="244"/>
      <c r="D15" s="244"/>
      <c r="E15" s="244"/>
      <c r="F15" s="244"/>
      <c r="G15" s="1149" t="s">
        <v>481</v>
      </c>
      <c r="H15" s="1150"/>
      <c r="I15" s="1150"/>
      <c r="J15" s="1151"/>
      <c r="K15" s="267">
        <v>252490</v>
      </c>
      <c r="L15" s="268">
        <v>1722</v>
      </c>
      <c r="M15" s="269">
        <v>1508</v>
      </c>
      <c r="N15" s="270">
        <v>14.2</v>
      </c>
    </row>
    <row r="16" spans="1:16">
      <c r="A16" s="248"/>
      <c r="B16" s="244"/>
      <c r="C16" s="244"/>
      <c r="D16" s="244"/>
      <c r="E16" s="244"/>
      <c r="F16" s="244"/>
      <c r="G16" s="1152" t="s">
        <v>482</v>
      </c>
      <c r="H16" s="1153"/>
      <c r="I16" s="1153"/>
      <c r="J16" s="1154"/>
      <c r="K16" s="268">
        <v>-713372</v>
      </c>
      <c r="L16" s="268">
        <v>-4866</v>
      </c>
      <c r="M16" s="269">
        <v>-5476</v>
      </c>
      <c r="N16" s="270">
        <v>-11.1</v>
      </c>
    </row>
    <row r="17" spans="1:16">
      <c r="A17" s="248"/>
      <c r="B17" s="244"/>
      <c r="C17" s="244"/>
      <c r="D17" s="244"/>
      <c r="E17" s="244"/>
      <c r="F17" s="244"/>
      <c r="G17" s="1152" t="s">
        <v>168</v>
      </c>
      <c r="H17" s="1153"/>
      <c r="I17" s="1153"/>
      <c r="J17" s="1154"/>
      <c r="K17" s="268">
        <v>7875300</v>
      </c>
      <c r="L17" s="268">
        <v>53716</v>
      </c>
      <c r="M17" s="269">
        <v>65114</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4.4000000000000004</v>
      </c>
      <c r="L21" s="281">
        <v>6.38</v>
      </c>
      <c r="M21" s="282">
        <v>-1.98</v>
      </c>
      <c r="N21" s="249"/>
      <c r="O21" s="283"/>
      <c r="P21" s="279"/>
    </row>
    <row r="22" spans="1:16" s="284" customFormat="1">
      <c r="A22" s="279"/>
      <c r="B22" s="249"/>
      <c r="C22" s="249"/>
      <c r="D22" s="249"/>
      <c r="E22" s="249"/>
      <c r="F22" s="249"/>
      <c r="G22" s="1144" t="s">
        <v>488</v>
      </c>
      <c r="H22" s="1145"/>
      <c r="I22" s="1145"/>
      <c r="J22" s="1146"/>
      <c r="K22" s="285">
        <v>102.3</v>
      </c>
      <c r="L22" s="286">
        <v>99.8</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5406501</v>
      </c>
      <c r="L32" s="294">
        <v>36877</v>
      </c>
      <c r="M32" s="295">
        <v>35579</v>
      </c>
      <c r="N32" s="296">
        <v>3.6</v>
      </c>
    </row>
    <row r="33" spans="1:16" ht="13.5" customHeight="1">
      <c r="A33" s="248"/>
      <c r="B33" s="244"/>
      <c r="C33" s="244"/>
      <c r="D33" s="244"/>
      <c r="E33" s="244"/>
      <c r="F33" s="244"/>
      <c r="G33" s="1160" t="s">
        <v>493</v>
      </c>
      <c r="H33" s="1161"/>
      <c r="I33" s="1161"/>
      <c r="J33" s="1162"/>
      <c r="K33" s="294" t="s">
        <v>479</v>
      </c>
      <c r="L33" s="294" t="s">
        <v>479</v>
      </c>
      <c r="M33" s="295" t="s">
        <v>479</v>
      </c>
      <c r="N33" s="296" t="s">
        <v>479</v>
      </c>
    </row>
    <row r="34" spans="1:16" ht="27" customHeight="1">
      <c r="A34" s="248"/>
      <c r="B34" s="244"/>
      <c r="C34" s="244"/>
      <c r="D34" s="244"/>
      <c r="E34" s="244"/>
      <c r="F34" s="244"/>
      <c r="G34" s="1160" t="s">
        <v>494</v>
      </c>
      <c r="H34" s="1161"/>
      <c r="I34" s="1161"/>
      <c r="J34" s="1162"/>
      <c r="K34" s="294" t="s">
        <v>479</v>
      </c>
      <c r="L34" s="294" t="s">
        <v>479</v>
      </c>
      <c r="M34" s="295">
        <v>9</v>
      </c>
      <c r="N34" s="296" t="s">
        <v>479</v>
      </c>
    </row>
    <row r="35" spans="1:16" ht="27" customHeight="1">
      <c r="A35" s="248"/>
      <c r="B35" s="244"/>
      <c r="C35" s="244"/>
      <c r="D35" s="244"/>
      <c r="E35" s="244"/>
      <c r="F35" s="244"/>
      <c r="G35" s="1160" t="s">
        <v>495</v>
      </c>
      <c r="H35" s="1161"/>
      <c r="I35" s="1161"/>
      <c r="J35" s="1162"/>
      <c r="K35" s="294">
        <v>1924554</v>
      </c>
      <c r="L35" s="294">
        <v>13127</v>
      </c>
      <c r="M35" s="295">
        <v>12310</v>
      </c>
      <c r="N35" s="296">
        <v>6.6</v>
      </c>
    </row>
    <row r="36" spans="1:16" ht="27" customHeight="1">
      <c r="A36" s="248"/>
      <c r="B36" s="244"/>
      <c r="C36" s="244"/>
      <c r="D36" s="244"/>
      <c r="E36" s="244"/>
      <c r="F36" s="244"/>
      <c r="G36" s="1160" t="s">
        <v>496</v>
      </c>
      <c r="H36" s="1161"/>
      <c r="I36" s="1161"/>
      <c r="J36" s="1162"/>
      <c r="K36" s="294">
        <v>45211</v>
      </c>
      <c r="L36" s="294">
        <v>308</v>
      </c>
      <c r="M36" s="295">
        <v>1635</v>
      </c>
      <c r="N36" s="296">
        <v>-81.2</v>
      </c>
    </row>
    <row r="37" spans="1:16" ht="13.5" customHeight="1">
      <c r="A37" s="248"/>
      <c r="B37" s="244"/>
      <c r="C37" s="244"/>
      <c r="D37" s="244"/>
      <c r="E37" s="244"/>
      <c r="F37" s="244"/>
      <c r="G37" s="1160" t="s">
        <v>497</v>
      </c>
      <c r="H37" s="1161"/>
      <c r="I37" s="1161"/>
      <c r="J37" s="1162"/>
      <c r="K37" s="294">
        <v>122087</v>
      </c>
      <c r="L37" s="294">
        <v>833</v>
      </c>
      <c r="M37" s="295">
        <v>609</v>
      </c>
      <c r="N37" s="296">
        <v>36.799999999999997</v>
      </c>
    </row>
    <row r="38" spans="1:16" ht="27" customHeight="1">
      <c r="A38" s="248"/>
      <c r="B38" s="244"/>
      <c r="C38" s="244"/>
      <c r="D38" s="244"/>
      <c r="E38" s="244"/>
      <c r="F38" s="244"/>
      <c r="G38" s="1163" t="s">
        <v>498</v>
      </c>
      <c r="H38" s="1164"/>
      <c r="I38" s="1164"/>
      <c r="J38" s="1165"/>
      <c r="K38" s="297" t="s">
        <v>479</v>
      </c>
      <c r="L38" s="297" t="s">
        <v>479</v>
      </c>
      <c r="M38" s="298">
        <v>0</v>
      </c>
      <c r="N38" s="299" t="s">
        <v>479</v>
      </c>
      <c r="O38" s="293"/>
    </row>
    <row r="39" spans="1:16">
      <c r="A39" s="248"/>
      <c r="B39" s="244"/>
      <c r="C39" s="244"/>
      <c r="D39" s="244"/>
      <c r="E39" s="244"/>
      <c r="F39" s="244"/>
      <c r="G39" s="1163" t="s">
        <v>499</v>
      </c>
      <c r="H39" s="1164"/>
      <c r="I39" s="1164"/>
      <c r="J39" s="1165"/>
      <c r="K39" s="300">
        <v>-1229988</v>
      </c>
      <c r="L39" s="300">
        <v>-8390</v>
      </c>
      <c r="M39" s="301">
        <v>-7873</v>
      </c>
      <c r="N39" s="302">
        <v>6.6</v>
      </c>
      <c r="O39" s="293"/>
    </row>
    <row r="40" spans="1:16" ht="27" customHeight="1">
      <c r="A40" s="248"/>
      <c r="B40" s="244"/>
      <c r="C40" s="244"/>
      <c r="D40" s="244"/>
      <c r="E40" s="244"/>
      <c r="F40" s="244"/>
      <c r="G40" s="1160" t="s">
        <v>500</v>
      </c>
      <c r="H40" s="1161"/>
      <c r="I40" s="1161"/>
      <c r="J40" s="1162"/>
      <c r="K40" s="300">
        <v>-3767950</v>
      </c>
      <c r="L40" s="300">
        <v>-25701</v>
      </c>
      <c r="M40" s="301">
        <v>-31099</v>
      </c>
      <c r="N40" s="302">
        <v>-17.399999999999999</v>
      </c>
      <c r="O40" s="293"/>
    </row>
    <row r="41" spans="1:16">
      <c r="A41" s="248"/>
      <c r="B41" s="244"/>
      <c r="C41" s="244"/>
      <c r="D41" s="244"/>
      <c r="E41" s="244"/>
      <c r="F41" s="244"/>
      <c r="G41" s="1166" t="s">
        <v>279</v>
      </c>
      <c r="H41" s="1167"/>
      <c r="I41" s="1167"/>
      <c r="J41" s="1168"/>
      <c r="K41" s="294">
        <v>2500415</v>
      </c>
      <c r="L41" s="300">
        <v>17055</v>
      </c>
      <c r="M41" s="301">
        <v>11170</v>
      </c>
      <c r="N41" s="302">
        <v>52.7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5548349</v>
      </c>
      <c r="J51" s="320">
        <v>38550</v>
      </c>
      <c r="K51" s="321">
        <v>-6.8</v>
      </c>
      <c r="L51" s="322">
        <v>41433</v>
      </c>
      <c r="M51" s="323">
        <v>-19.2</v>
      </c>
      <c r="N51" s="324">
        <v>12.4</v>
      </c>
    </row>
    <row r="52" spans="1:14">
      <c r="A52" s="248"/>
      <c r="B52" s="244"/>
      <c r="C52" s="244"/>
      <c r="D52" s="244"/>
      <c r="E52" s="244"/>
      <c r="F52" s="244"/>
      <c r="G52" s="325"/>
      <c r="H52" s="326" t="s">
        <v>511</v>
      </c>
      <c r="I52" s="327">
        <v>3120635</v>
      </c>
      <c r="J52" s="328">
        <v>21682</v>
      </c>
      <c r="K52" s="329">
        <v>-20.9</v>
      </c>
      <c r="L52" s="330">
        <v>22351</v>
      </c>
      <c r="M52" s="331">
        <v>-23.1</v>
      </c>
      <c r="N52" s="332">
        <v>2.2000000000000002</v>
      </c>
    </row>
    <row r="53" spans="1:14">
      <c r="A53" s="248"/>
      <c r="B53" s="244"/>
      <c r="C53" s="244"/>
      <c r="D53" s="244"/>
      <c r="E53" s="244"/>
      <c r="F53" s="244"/>
      <c r="G53" s="310" t="s">
        <v>512</v>
      </c>
      <c r="H53" s="311"/>
      <c r="I53" s="319">
        <v>4755834</v>
      </c>
      <c r="J53" s="320">
        <v>32527</v>
      </c>
      <c r="K53" s="321">
        <v>-15.6</v>
      </c>
      <c r="L53" s="322">
        <v>43493</v>
      </c>
      <c r="M53" s="323">
        <v>5</v>
      </c>
      <c r="N53" s="324">
        <v>-20.6</v>
      </c>
    </row>
    <row r="54" spans="1:14">
      <c r="A54" s="248"/>
      <c r="B54" s="244"/>
      <c r="C54" s="244"/>
      <c r="D54" s="244"/>
      <c r="E54" s="244"/>
      <c r="F54" s="244"/>
      <c r="G54" s="325"/>
      <c r="H54" s="326" t="s">
        <v>511</v>
      </c>
      <c r="I54" s="327">
        <v>3199862</v>
      </c>
      <c r="J54" s="328">
        <v>21885</v>
      </c>
      <c r="K54" s="329">
        <v>0.9</v>
      </c>
      <c r="L54" s="330">
        <v>23254</v>
      </c>
      <c r="M54" s="331">
        <v>4</v>
      </c>
      <c r="N54" s="332">
        <v>-3.1</v>
      </c>
    </row>
    <row r="55" spans="1:14">
      <c r="A55" s="248"/>
      <c r="B55" s="244"/>
      <c r="C55" s="244"/>
      <c r="D55" s="244"/>
      <c r="E55" s="244"/>
      <c r="F55" s="244"/>
      <c r="G55" s="310" t="s">
        <v>513</v>
      </c>
      <c r="H55" s="311"/>
      <c r="I55" s="319">
        <v>4434384</v>
      </c>
      <c r="J55" s="320">
        <v>30247</v>
      </c>
      <c r="K55" s="321">
        <v>-7</v>
      </c>
      <c r="L55" s="322">
        <v>50840</v>
      </c>
      <c r="M55" s="323">
        <v>16.899999999999999</v>
      </c>
      <c r="N55" s="324">
        <v>-23.9</v>
      </c>
    </row>
    <row r="56" spans="1:14">
      <c r="A56" s="248"/>
      <c r="B56" s="244"/>
      <c r="C56" s="244"/>
      <c r="D56" s="244"/>
      <c r="E56" s="244"/>
      <c r="F56" s="244"/>
      <c r="G56" s="325"/>
      <c r="H56" s="326" t="s">
        <v>511</v>
      </c>
      <c r="I56" s="327">
        <v>2910278</v>
      </c>
      <c r="J56" s="328">
        <v>19851</v>
      </c>
      <c r="K56" s="329">
        <v>-9.3000000000000007</v>
      </c>
      <c r="L56" s="330">
        <v>25367</v>
      </c>
      <c r="M56" s="331">
        <v>9.1</v>
      </c>
      <c r="N56" s="332">
        <v>-18.399999999999999</v>
      </c>
    </row>
    <row r="57" spans="1:14">
      <c r="A57" s="248"/>
      <c r="B57" s="244"/>
      <c r="C57" s="244"/>
      <c r="D57" s="244"/>
      <c r="E57" s="244"/>
      <c r="F57" s="244"/>
      <c r="G57" s="310" t="s">
        <v>514</v>
      </c>
      <c r="H57" s="311"/>
      <c r="I57" s="319">
        <v>5116643</v>
      </c>
      <c r="J57" s="320">
        <v>34872</v>
      </c>
      <c r="K57" s="321">
        <v>15.3</v>
      </c>
      <c r="L57" s="322">
        <v>53605</v>
      </c>
      <c r="M57" s="323">
        <v>5.4</v>
      </c>
      <c r="N57" s="324">
        <v>9.9</v>
      </c>
    </row>
    <row r="58" spans="1:14">
      <c r="A58" s="248"/>
      <c r="B58" s="244"/>
      <c r="C58" s="244"/>
      <c r="D58" s="244"/>
      <c r="E58" s="244"/>
      <c r="F58" s="244"/>
      <c r="G58" s="325"/>
      <c r="H58" s="326" t="s">
        <v>511</v>
      </c>
      <c r="I58" s="327">
        <v>3032674</v>
      </c>
      <c r="J58" s="328">
        <v>20669</v>
      </c>
      <c r="K58" s="329">
        <v>4.0999999999999996</v>
      </c>
      <c r="L58" s="330">
        <v>28343</v>
      </c>
      <c r="M58" s="331">
        <v>11.7</v>
      </c>
      <c r="N58" s="332">
        <v>-7.6</v>
      </c>
    </row>
    <row r="59" spans="1:14">
      <c r="A59" s="248"/>
      <c r="B59" s="244"/>
      <c r="C59" s="244"/>
      <c r="D59" s="244"/>
      <c r="E59" s="244"/>
      <c r="F59" s="244"/>
      <c r="G59" s="310" t="s">
        <v>515</v>
      </c>
      <c r="H59" s="311"/>
      <c r="I59" s="319">
        <v>5193637</v>
      </c>
      <c r="J59" s="320">
        <v>35425</v>
      </c>
      <c r="K59" s="321">
        <v>1.6</v>
      </c>
      <c r="L59" s="322">
        <v>46440</v>
      </c>
      <c r="M59" s="323">
        <v>-13.4</v>
      </c>
      <c r="N59" s="324">
        <v>15</v>
      </c>
    </row>
    <row r="60" spans="1:14">
      <c r="A60" s="248"/>
      <c r="B60" s="244"/>
      <c r="C60" s="244"/>
      <c r="D60" s="244"/>
      <c r="E60" s="244"/>
      <c r="F60" s="244"/>
      <c r="G60" s="325"/>
      <c r="H60" s="326" t="s">
        <v>511</v>
      </c>
      <c r="I60" s="333">
        <v>2768587</v>
      </c>
      <c r="J60" s="328">
        <v>18884</v>
      </c>
      <c r="K60" s="329">
        <v>-8.6</v>
      </c>
      <c r="L60" s="330">
        <v>27658</v>
      </c>
      <c r="M60" s="331">
        <v>-2.4</v>
      </c>
      <c r="N60" s="332">
        <v>-6.2</v>
      </c>
    </row>
    <row r="61" spans="1:14">
      <c r="A61" s="248"/>
      <c r="B61" s="244"/>
      <c r="C61" s="244"/>
      <c r="D61" s="244"/>
      <c r="E61" s="244"/>
      <c r="F61" s="244"/>
      <c r="G61" s="310" t="s">
        <v>516</v>
      </c>
      <c r="H61" s="334"/>
      <c r="I61" s="335">
        <v>5009769</v>
      </c>
      <c r="J61" s="336">
        <v>34324</v>
      </c>
      <c r="K61" s="337">
        <v>-2.5</v>
      </c>
      <c r="L61" s="338">
        <v>47162</v>
      </c>
      <c r="M61" s="339">
        <v>-1.1000000000000001</v>
      </c>
      <c r="N61" s="324">
        <v>-1.4</v>
      </c>
    </row>
    <row r="62" spans="1:14">
      <c r="A62" s="248"/>
      <c r="B62" s="244"/>
      <c r="C62" s="244"/>
      <c r="D62" s="244"/>
      <c r="E62" s="244"/>
      <c r="F62" s="244"/>
      <c r="G62" s="325"/>
      <c r="H62" s="326" t="s">
        <v>511</v>
      </c>
      <c r="I62" s="327">
        <v>3006407</v>
      </c>
      <c r="J62" s="328">
        <v>20594</v>
      </c>
      <c r="K62" s="329">
        <v>-6.8</v>
      </c>
      <c r="L62" s="330">
        <v>25395</v>
      </c>
      <c r="M62" s="331">
        <v>-0.1</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C2" s="242"/>
      <c r="D2" s="242"/>
      <c r="E2" s="242"/>
      <c r="F2" s="242"/>
      <c r="G2" s="242"/>
      <c r="H2" s="242"/>
      <c r="I2" s="242"/>
      <c r="J2" s="242"/>
      <c r="K2" s="242"/>
      <c r="L2" s="242"/>
      <c r="M2" s="242"/>
      <c r="N2" s="242"/>
      <c r="O2" s="242"/>
      <c r="P2" s="242"/>
      <c r="Q2" s="242"/>
      <c r="R2" s="242"/>
      <c r="S2" s="242"/>
      <c r="U2" s="242"/>
      <c r="V2" s="242"/>
      <c r="W2" s="242"/>
      <c r="X2" s="242"/>
      <c r="Y2" s="242"/>
      <c r="Z2" s="242"/>
      <c r="AA2" s="242"/>
      <c r="AB2" s="242"/>
      <c r="AC2" s="242"/>
      <c r="AD2" s="242"/>
      <c r="AE2" s="242"/>
      <c r="AF2" s="242"/>
      <c r="AG2" s="242"/>
      <c r="AH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34:34" s="241" customFormat="1"/>
    <row r="18" spans="34:34" s="241" customFormat="1">
      <c r="AH18" s="242"/>
    </row>
    <row r="19" spans="34:34" s="241" customFormat="1">
      <c r="AH19" s="242"/>
    </row>
    <row r="20" spans="34:34" s="241" customFormat="1"/>
    <row r="21" spans="34:34" s="241" customFormat="1"/>
    <row r="22" spans="34:34" s="241" customFormat="1">
      <c r="AH22" s="242"/>
    </row>
    <row r="23" spans="34:34" s="241" customFormat="1">
      <c r="AH23" s="242"/>
    </row>
    <row r="24" spans="34:34" s="241" customFormat="1">
      <c r="AH24" s="242"/>
    </row>
    <row r="25" spans="34:34" s="241" customFormat="1">
      <c r="AH25" s="242"/>
    </row>
    <row r="26" spans="34:34" s="241" customFormat="1">
      <c r="AH26" s="242"/>
    </row>
    <row r="27" spans="34:34" s="241" customFormat="1">
      <c r="AH27" s="242"/>
    </row>
    <row r="28" spans="34:34" s="241" customFormat="1"/>
    <row r="29" spans="34:34" s="241" customFormat="1">
      <c r="AH29" s="242"/>
    </row>
    <row r="30" spans="34:34" s="241" customFormat="1">
      <c r="AH30" s="242"/>
    </row>
    <row r="31" spans="34:34" s="241" customFormat="1">
      <c r="AH31" s="242"/>
    </row>
    <row r="32" spans="34:34" s="241" customFormat="1">
      <c r="AH32" s="242"/>
    </row>
    <row r="33" spans="2:34" s="241" customFormat="1">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c r="B36" s="242"/>
      <c r="C36" s="242"/>
      <c r="D36" s="242"/>
      <c r="E36" s="242"/>
      <c r="G36" s="242"/>
      <c r="I36" s="242"/>
      <c r="P36" s="242"/>
      <c r="R36" s="242"/>
      <c r="T36" s="242"/>
      <c r="U36" s="242"/>
      <c r="W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R43" s="242"/>
      <c r="T43" s="242"/>
      <c r="U43" s="242"/>
      <c r="W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c r="AC49" s="242"/>
      <c r="AD49" s="242"/>
      <c r="AE49" s="242"/>
      <c r="AF49" s="242"/>
      <c r="AG49" s="242"/>
    </row>
    <row r="50" spans="29:34" s="241" customFormat="1">
      <c r="AC50" s="242"/>
      <c r="AD50" s="242"/>
      <c r="AE50" s="242"/>
      <c r="AF50" s="242"/>
      <c r="AG50" s="242"/>
    </row>
    <row r="51" spans="29:34" s="241" customFormat="1"/>
    <row r="52" spans="29:34" s="241" customFormat="1">
      <c r="AC52" s="242"/>
      <c r="AD52" s="242"/>
      <c r="AE52" s="242"/>
      <c r="AF52" s="242"/>
      <c r="AG52" s="242"/>
      <c r="AH52" s="242"/>
    </row>
    <row r="53" spans="29:34" s="241" customFormat="1">
      <c r="AC53" s="242"/>
      <c r="AD53" s="242"/>
      <c r="AE53" s="242"/>
      <c r="AF53" s="242"/>
      <c r="AG53" s="242"/>
      <c r="AH53" s="242"/>
    </row>
    <row r="54" spans="29:34" s="241" customFormat="1">
      <c r="AC54" s="242"/>
      <c r="AD54" s="242"/>
      <c r="AE54" s="242"/>
      <c r="AF54" s="242"/>
      <c r="AG54" s="242"/>
    </row>
    <row r="55" spans="29:34" s="241" customFormat="1">
      <c r="AC55" s="242"/>
      <c r="AD55" s="242"/>
      <c r="AE55" s="242"/>
      <c r="AF55" s="242"/>
      <c r="AG55" s="242"/>
      <c r="AH55" s="242"/>
    </row>
    <row r="56" spans="29:34" s="241" customFormat="1">
      <c r="AC56" s="242"/>
      <c r="AD56" s="242"/>
      <c r="AE56" s="242"/>
      <c r="AF56" s="242"/>
      <c r="AG56" s="242"/>
      <c r="AH56" s="242"/>
    </row>
    <row r="57" spans="29:34" s="241" customFormat="1">
      <c r="AC57" s="242"/>
      <c r="AD57" s="242"/>
      <c r="AE57" s="242"/>
      <c r="AF57" s="242"/>
      <c r="AG57" s="242"/>
      <c r="AH57" s="242"/>
    </row>
    <row r="58" spans="29:34" s="241" customFormat="1">
      <c r="AC58" s="242"/>
      <c r="AD58" s="242"/>
      <c r="AE58" s="242"/>
      <c r="AF58" s="242"/>
      <c r="AG58" s="242"/>
    </row>
    <row r="59" spans="29:34" s="241" customFormat="1">
      <c r="AC59" s="242"/>
      <c r="AD59" s="242"/>
      <c r="AE59" s="242"/>
      <c r="AF59" s="242"/>
      <c r="AG59" s="242"/>
      <c r="AH59" s="242"/>
    </row>
    <row r="60" spans="29:34" s="241" customFormat="1">
      <c r="AC60" s="242"/>
      <c r="AD60" s="242"/>
      <c r="AE60" s="242"/>
      <c r="AF60" s="242"/>
      <c r="AG60" s="242"/>
      <c r="AH60" s="242"/>
    </row>
    <row r="61" spans="29:34" s="241" customFormat="1">
      <c r="AC61" s="242"/>
      <c r="AD61" s="242"/>
      <c r="AE61" s="242"/>
      <c r="AF61" s="242"/>
      <c r="AG61" s="242"/>
      <c r="AH61" s="242"/>
    </row>
    <row r="62" spans="29:34" s="241" customFormat="1">
      <c r="AC62" s="242"/>
      <c r="AD62" s="242"/>
      <c r="AE62" s="242"/>
      <c r="AF62" s="242"/>
      <c r="AG62" s="242"/>
      <c r="AH62" s="242"/>
    </row>
    <row r="63" spans="29:34" s="241" customFormat="1">
      <c r="AC63" s="242"/>
      <c r="AD63" s="242"/>
      <c r="AE63" s="242"/>
      <c r="AF63" s="242"/>
      <c r="AG63" s="242"/>
    </row>
    <row r="64" spans="29:34" s="241" customFormat="1">
      <c r="AC64" s="242"/>
      <c r="AD64" s="242"/>
      <c r="AE64" s="242"/>
      <c r="AF64" s="242"/>
    </row>
    <row r="65" spans="32:34" s="241" customFormat="1">
      <c r="AF65" s="242"/>
      <c r="AG65" s="242"/>
      <c r="AH65" s="242"/>
    </row>
    <row r="66" spans="32:34" s="241" customFormat="1">
      <c r="AF66" s="242"/>
      <c r="AG66" s="242"/>
      <c r="AH66" s="242"/>
    </row>
    <row r="67" spans="32:34" s="241" customFormat="1">
      <c r="AF67" s="242"/>
      <c r="AG67" s="242"/>
      <c r="AH67" s="242"/>
    </row>
    <row r="68" spans="32:34" s="241" customFormat="1">
      <c r="AF68" s="242"/>
      <c r="AG68" s="242"/>
      <c r="AH68" s="242"/>
    </row>
    <row r="69" spans="32:34" s="241" customFormat="1"/>
    <row r="70" spans="32:34" s="241" customFormat="1">
      <c r="AF70" s="242"/>
      <c r="AG70" s="242"/>
      <c r="AH70" s="242"/>
    </row>
    <row r="71" spans="32:34" s="241" customFormat="1">
      <c r="AF71" s="242"/>
      <c r="AG71" s="242"/>
      <c r="AH71" s="242"/>
    </row>
    <row r="72" spans="32:34" s="241" customFormat="1">
      <c r="AF72" s="242"/>
      <c r="AG72" s="242"/>
      <c r="AH72" s="242"/>
    </row>
    <row r="73" spans="32:34" s="241" customFormat="1">
      <c r="AF73" s="242"/>
      <c r="AG73" s="242"/>
      <c r="AH73" s="242"/>
    </row>
    <row r="74" spans="32:34" s="241" customFormat="1">
      <c r="AF74" s="242"/>
      <c r="AG74" s="242"/>
      <c r="AH74" s="242"/>
    </row>
    <row r="75" spans="32:34" s="241" customFormat="1">
      <c r="AF75" s="242"/>
      <c r="AG75" s="242"/>
      <c r="AH75" s="242"/>
    </row>
    <row r="76" spans="32:34" s="241" customFormat="1">
      <c r="AF76" s="242"/>
      <c r="AG76" s="242"/>
      <c r="AH76" s="242"/>
    </row>
    <row r="77" spans="32:34" s="241" customFormat="1">
      <c r="AF77" s="242"/>
      <c r="AG77" s="242"/>
      <c r="AH77" s="242"/>
    </row>
    <row r="78" spans="32:34" s="241" customFormat="1">
      <c r="AF78" s="242"/>
      <c r="AG78" s="242"/>
      <c r="AH78" s="242"/>
    </row>
    <row r="79" spans="32:34" s="241" customFormat="1">
      <c r="AF79" s="242"/>
      <c r="AG79" s="242"/>
      <c r="AH79" s="242"/>
    </row>
    <row r="80" spans="32:34" s="241" customFormat="1">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c r="Y83" s="242"/>
    </row>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hidden="1" customHeight="1">
      <c r="AH117" s="242"/>
    </row>
    <row r="118" spans="34:34" s="241" customFormat="1" ht="13.5" hidden="1" customHeight="1">
      <c r="AH118" s="242"/>
    </row>
    <row r="119" spans="34:34" s="241" customFormat="1" ht="13.5" hidden="1" customHeight="1">
      <c r="AH119" s="242"/>
    </row>
    <row r="120" spans="34:34" s="241" customFormat="1" ht="13.5" hidden="1" customHeight="1">
      <c r="AH120" s="242"/>
    </row>
    <row r="121" spans="34:34" s="241" customFormat="1" ht="13.5" hidden="1" customHeight="1"/>
    <row r="122" spans="34:34" s="241" customFormat="1" ht="13.5" hidden="1" customHeight="1">
      <c r="AH122" s="242"/>
    </row>
    <row r="123" spans="34:34" s="241" customFormat="1" ht="13.5" hidden="1" customHeight="1">
      <c r="AH123" s="242"/>
    </row>
    <row r="124" spans="34:34" s="241" customFormat="1" ht="13.5" hidden="1" customHeight="1">
      <c r="AH124" s="242"/>
    </row>
    <row r="125" spans="34:34" s="241" customFormat="1" ht="13.5" hidden="1"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18</v>
      </c>
      <c r="G47" s="12">
        <v>19.28</v>
      </c>
      <c r="H47" s="12">
        <v>24.65</v>
      </c>
      <c r="I47" s="12">
        <v>29.21</v>
      </c>
      <c r="J47" s="13">
        <v>30.27</v>
      </c>
    </row>
    <row r="48" spans="2:10" ht="57.75" customHeight="1">
      <c r="B48" s="14"/>
      <c r="C48" s="1171" t="s">
        <v>4</v>
      </c>
      <c r="D48" s="1171"/>
      <c r="E48" s="1172"/>
      <c r="F48" s="15">
        <v>7.97</v>
      </c>
      <c r="G48" s="16">
        <v>9.66</v>
      </c>
      <c r="H48" s="16">
        <v>10.47</v>
      </c>
      <c r="I48" s="16">
        <v>10.41</v>
      </c>
      <c r="J48" s="17">
        <v>12.38</v>
      </c>
    </row>
    <row r="49" spans="2:10" ht="57.75" customHeight="1" thickBot="1">
      <c r="B49" s="18"/>
      <c r="C49" s="1173" t="s">
        <v>5</v>
      </c>
      <c r="D49" s="1173"/>
      <c r="E49" s="1174"/>
      <c r="F49" s="19">
        <v>4.21</v>
      </c>
      <c r="G49" s="20">
        <v>3.25</v>
      </c>
      <c r="H49" s="20">
        <v>6.52</v>
      </c>
      <c r="I49" s="20">
        <v>3.95</v>
      </c>
      <c r="J49" s="21">
        <v>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7.96</v>
      </c>
      <c r="G34" s="33">
        <v>9.65</v>
      </c>
      <c r="H34" s="33">
        <v>10.46</v>
      </c>
      <c r="I34" s="33">
        <v>10.41</v>
      </c>
      <c r="J34" s="34">
        <v>12.37</v>
      </c>
      <c r="K34" s="22"/>
      <c r="L34" s="22"/>
      <c r="M34" s="22"/>
      <c r="N34" s="22"/>
      <c r="O34" s="22"/>
      <c r="P34" s="22"/>
    </row>
    <row r="35" spans="1:16" ht="39" customHeight="1">
      <c r="A35" s="22"/>
      <c r="B35" s="35"/>
      <c r="C35" s="1175" t="s">
        <v>524</v>
      </c>
      <c r="D35" s="1176"/>
      <c r="E35" s="1177"/>
      <c r="F35" s="36">
        <v>3.33</v>
      </c>
      <c r="G35" s="37">
        <v>3.16</v>
      </c>
      <c r="H35" s="37">
        <v>4.1500000000000004</v>
      </c>
      <c r="I35" s="37">
        <v>3.84</v>
      </c>
      <c r="J35" s="38">
        <v>5.58</v>
      </c>
      <c r="K35" s="22"/>
      <c r="L35" s="22"/>
      <c r="M35" s="22"/>
      <c r="N35" s="22"/>
      <c r="O35" s="22"/>
      <c r="P35" s="22"/>
    </row>
    <row r="36" spans="1:16" ht="39" customHeight="1">
      <c r="A36" s="22"/>
      <c r="B36" s="35"/>
      <c r="C36" s="1175" t="s">
        <v>525</v>
      </c>
      <c r="D36" s="1176"/>
      <c r="E36" s="1177"/>
      <c r="F36" s="36">
        <v>2.85</v>
      </c>
      <c r="G36" s="37">
        <v>3.41</v>
      </c>
      <c r="H36" s="37">
        <v>3.97</v>
      </c>
      <c r="I36" s="37">
        <v>4.53</v>
      </c>
      <c r="J36" s="38">
        <v>5.09</v>
      </c>
      <c r="K36" s="22"/>
      <c r="L36" s="22"/>
      <c r="M36" s="22"/>
      <c r="N36" s="22"/>
      <c r="O36" s="22"/>
      <c r="P36" s="22"/>
    </row>
    <row r="37" spans="1:16" ht="39" customHeight="1">
      <c r="A37" s="22"/>
      <c r="B37" s="35"/>
      <c r="C37" s="1175" t="s">
        <v>526</v>
      </c>
      <c r="D37" s="1176"/>
      <c r="E37" s="1177"/>
      <c r="F37" s="36">
        <v>0.14000000000000001</v>
      </c>
      <c r="G37" s="37">
        <v>0.49</v>
      </c>
      <c r="H37" s="37">
        <v>7.0000000000000007E-2</v>
      </c>
      <c r="I37" s="37">
        <v>0.3</v>
      </c>
      <c r="J37" s="38">
        <v>0.94</v>
      </c>
      <c r="K37" s="22"/>
      <c r="L37" s="22"/>
      <c r="M37" s="22"/>
      <c r="N37" s="22"/>
      <c r="O37" s="22"/>
      <c r="P37" s="22"/>
    </row>
    <row r="38" spans="1:16" ht="39" customHeight="1">
      <c r="A38" s="22"/>
      <c r="B38" s="35"/>
      <c r="C38" s="1175" t="s">
        <v>527</v>
      </c>
      <c r="D38" s="1176"/>
      <c r="E38" s="1177"/>
      <c r="F38" s="36">
        <v>0.56000000000000005</v>
      </c>
      <c r="G38" s="37">
        <v>0.37</v>
      </c>
      <c r="H38" s="37">
        <v>0.16</v>
      </c>
      <c r="I38" s="37">
        <v>0.42</v>
      </c>
      <c r="J38" s="38">
        <v>0.31</v>
      </c>
      <c r="K38" s="22"/>
      <c r="L38" s="22"/>
      <c r="M38" s="22"/>
      <c r="N38" s="22"/>
      <c r="O38" s="22"/>
      <c r="P38" s="22"/>
    </row>
    <row r="39" spans="1:16" ht="39" customHeight="1">
      <c r="A39" s="22"/>
      <c r="B39" s="35"/>
      <c r="C39" s="1175" t="s">
        <v>528</v>
      </c>
      <c r="D39" s="1176"/>
      <c r="E39" s="1177"/>
      <c r="F39" s="36">
        <v>0.17</v>
      </c>
      <c r="G39" s="37">
        <v>0.21</v>
      </c>
      <c r="H39" s="37">
        <v>0</v>
      </c>
      <c r="I39" s="37">
        <v>0</v>
      </c>
      <c r="J39" s="38">
        <v>0.01</v>
      </c>
      <c r="K39" s="22"/>
      <c r="L39" s="22"/>
      <c r="M39" s="22"/>
      <c r="N39" s="22"/>
      <c r="O39" s="22"/>
      <c r="P39" s="22"/>
    </row>
    <row r="40" spans="1:16" ht="39" customHeight="1">
      <c r="A40" s="22"/>
      <c r="B40" s="35"/>
      <c r="C40" s="1175" t="s">
        <v>529</v>
      </c>
      <c r="D40" s="1176"/>
      <c r="E40" s="1177"/>
      <c r="F40" s="36">
        <v>0</v>
      </c>
      <c r="G40" s="37">
        <v>0</v>
      </c>
      <c r="H40" s="37">
        <v>0.01</v>
      </c>
      <c r="I40" s="37">
        <v>0.01</v>
      </c>
      <c r="J40" s="38">
        <v>0</v>
      </c>
      <c r="K40" s="22"/>
      <c r="L40" s="22"/>
      <c r="M40" s="22"/>
      <c r="N40" s="22"/>
      <c r="O40" s="22"/>
      <c r="P40" s="22"/>
    </row>
    <row r="41" spans="1:16" ht="39" customHeight="1">
      <c r="A41" s="22"/>
      <c r="B41" s="35"/>
      <c r="C41" s="1175" t="s">
        <v>530</v>
      </c>
      <c r="D41" s="1176"/>
      <c r="E41" s="1177"/>
      <c r="F41" s="36">
        <v>0</v>
      </c>
      <c r="G41" s="37">
        <v>0</v>
      </c>
      <c r="H41" s="37">
        <v>0</v>
      </c>
      <c r="I41" s="37">
        <v>0</v>
      </c>
      <c r="J41" s="38">
        <v>0</v>
      </c>
      <c r="K41" s="22"/>
      <c r="L41" s="22"/>
      <c r="M41" s="22"/>
      <c r="N41" s="22"/>
      <c r="O41" s="22"/>
      <c r="P41" s="22"/>
    </row>
    <row r="42" spans="1:16" ht="39" customHeight="1">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532</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5872</v>
      </c>
      <c r="L45" s="60">
        <v>5855</v>
      </c>
      <c r="M45" s="60">
        <v>5711</v>
      </c>
      <c r="N45" s="60">
        <v>5651</v>
      </c>
      <c r="O45" s="61">
        <v>5407</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1830</v>
      </c>
      <c r="L48" s="64">
        <v>1839</v>
      </c>
      <c r="M48" s="64">
        <v>1873</v>
      </c>
      <c r="N48" s="64">
        <v>1911</v>
      </c>
      <c r="O48" s="65">
        <v>1925</v>
      </c>
      <c r="P48" s="48"/>
      <c r="Q48" s="48"/>
      <c r="R48" s="48"/>
      <c r="S48" s="48"/>
      <c r="T48" s="48"/>
      <c r="U48" s="48"/>
    </row>
    <row r="49" spans="1:21" ht="30.75" customHeight="1">
      <c r="A49" s="48"/>
      <c r="B49" s="1193"/>
      <c r="C49" s="1194"/>
      <c r="D49" s="62"/>
      <c r="E49" s="1185" t="s">
        <v>15</v>
      </c>
      <c r="F49" s="1185"/>
      <c r="G49" s="1185"/>
      <c r="H49" s="1185"/>
      <c r="I49" s="1185"/>
      <c r="J49" s="1186"/>
      <c r="K49" s="63">
        <v>199</v>
      </c>
      <c r="L49" s="64">
        <v>151</v>
      </c>
      <c r="M49" s="64">
        <v>116</v>
      </c>
      <c r="N49" s="64">
        <v>49</v>
      </c>
      <c r="O49" s="65">
        <v>45</v>
      </c>
      <c r="P49" s="48"/>
      <c r="Q49" s="48"/>
      <c r="R49" s="48"/>
      <c r="S49" s="48"/>
      <c r="T49" s="48"/>
      <c r="U49" s="48"/>
    </row>
    <row r="50" spans="1:21" ht="30.75" customHeight="1">
      <c r="A50" s="48"/>
      <c r="B50" s="1193"/>
      <c r="C50" s="1194"/>
      <c r="D50" s="62"/>
      <c r="E50" s="1185" t="s">
        <v>16</v>
      </c>
      <c r="F50" s="1185"/>
      <c r="G50" s="1185"/>
      <c r="H50" s="1185"/>
      <c r="I50" s="1185"/>
      <c r="J50" s="1186"/>
      <c r="K50" s="63">
        <v>106</v>
      </c>
      <c r="L50" s="64">
        <v>121</v>
      </c>
      <c r="M50" s="64">
        <v>120</v>
      </c>
      <c r="N50" s="64">
        <v>120</v>
      </c>
      <c r="O50" s="65">
        <v>122</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4950</v>
      </c>
      <c r="L52" s="64">
        <v>4980</v>
      </c>
      <c r="M52" s="64">
        <v>5087</v>
      </c>
      <c r="N52" s="64">
        <v>5046</v>
      </c>
      <c r="O52" s="65">
        <v>4997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3057</v>
      </c>
      <c r="L53" s="69">
        <v>2986</v>
      </c>
      <c r="M53" s="69">
        <v>2733</v>
      </c>
      <c r="N53" s="69">
        <v>2685</v>
      </c>
      <c r="O53" s="70">
        <v>2502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53495</v>
      </c>
      <c r="J41" s="83">
        <v>51345</v>
      </c>
      <c r="K41" s="83">
        <v>49139</v>
      </c>
      <c r="L41" s="83">
        <v>46787</v>
      </c>
      <c r="M41" s="84">
        <v>44550</v>
      </c>
    </row>
    <row r="42" spans="2:13" ht="27.75" customHeight="1">
      <c r="B42" s="1201"/>
      <c r="C42" s="1202"/>
      <c r="D42" s="85"/>
      <c r="E42" s="1207" t="s">
        <v>25</v>
      </c>
      <c r="F42" s="1207"/>
      <c r="G42" s="1207"/>
      <c r="H42" s="1208"/>
      <c r="I42" s="86">
        <v>3131</v>
      </c>
      <c r="J42" s="87">
        <v>2986</v>
      </c>
      <c r="K42" s="87">
        <v>2686</v>
      </c>
      <c r="L42" s="87">
        <v>1195</v>
      </c>
      <c r="M42" s="88">
        <v>1102</v>
      </c>
    </row>
    <row r="43" spans="2:13" ht="27.75" customHeight="1">
      <c r="B43" s="1201"/>
      <c r="C43" s="1202"/>
      <c r="D43" s="85"/>
      <c r="E43" s="1207" t="s">
        <v>26</v>
      </c>
      <c r="F43" s="1207"/>
      <c r="G43" s="1207"/>
      <c r="H43" s="1208"/>
      <c r="I43" s="86">
        <v>20741</v>
      </c>
      <c r="J43" s="87">
        <v>20212</v>
      </c>
      <c r="K43" s="87">
        <v>20067</v>
      </c>
      <c r="L43" s="87">
        <v>20467</v>
      </c>
      <c r="M43" s="88">
        <v>19852</v>
      </c>
    </row>
    <row r="44" spans="2:13" ht="27.75" customHeight="1">
      <c r="B44" s="1201"/>
      <c r="C44" s="1202"/>
      <c r="D44" s="85"/>
      <c r="E44" s="1207" t="s">
        <v>27</v>
      </c>
      <c r="F44" s="1207"/>
      <c r="G44" s="1207"/>
      <c r="H44" s="1208"/>
      <c r="I44" s="86">
        <v>345</v>
      </c>
      <c r="J44" s="87">
        <v>241</v>
      </c>
      <c r="K44" s="87">
        <v>252</v>
      </c>
      <c r="L44" s="87">
        <v>406</v>
      </c>
      <c r="M44" s="88">
        <v>742</v>
      </c>
    </row>
    <row r="45" spans="2:13" ht="27.75" customHeight="1">
      <c r="B45" s="1201"/>
      <c r="C45" s="1202"/>
      <c r="D45" s="85"/>
      <c r="E45" s="1207" t="s">
        <v>28</v>
      </c>
      <c r="F45" s="1207"/>
      <c r="G45" s="1207"/>
      <c r="H45" s="1208"/>
      <c r="I45" s="86">
        <v>8510</v>
      </c>
      <c r="J45" s="87">
        <v>8707</v>
      </c>
      <c r="K45" s="87">
        <v>8489</v>
      </c>
      <c r="L45" s="87">
        <v>7892</v>
      </c>
      <c r="M45" s="88">
        <v>7455</v>
      </c>
    </row>
    <row r="46" spans="2:13" ht="27.75" customHeight="1">
      <c r="B46" s="1201"/>
      <c r="C46" s="1202"/>
      <c r="D46" s="85"/>
      <c r="E46" s="1207" t="s">
        <v>29</v>
      </c>
      <c r="F46" s="1207"/>
      <c r="G46" s="1207"/>
      <c r="H46" s="1208"/>
      <c r="I46" s="86">
        <v>534</v>
      </c>
      <c r="J46" s="87">
        <v>374</v>
      </c>
      <c r="K46" s="87">
        <v>149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12855</v>
      </c>
      <c r="J49" s="87">
        <v>12338</v>
      </c>
      <c r="K49" s="87">
        <v>13324</v>
      </c>
      <c r="L49" s="87">
        <v>14345</v>
      </c>
      <c r="M49" s="88">
        <v>14393</v>
      </c>
    </row>
    <row r="50" spans="2:13" ht="27.75" customHeight="1">
      <c r="B50" s="1201"/>
      <c r="C50" s="1202"/>
      <c r="D50" s="85"/>
      <c r="E50" s="1207" t="s">
        <v>34</v>
      </c>
      <c r="F50" s="1207"/>
      <c r="G50" s="1207"/>
      <c r="H50" s="1208"/>
      <c r="I50" s="86">
        <v>12395</v>
      </c>
      <c r="J50" s="87">
        <v>10951</v>
      </c>
      <c r="K50" s="87">
        <v>10783</v>
      </c>
      <c r="L50" s="87">
        <v>8729</v>
      </c>
      <c r="M50" s="88">
        <v>8804</v>
      </c>
    </row>
    <row r="51" spans="2:13" ht="27.75" customHeight="1">
      <c r="B51" s="1203"/>
      <c r="C51" s="1204"/>
      <c r="D51" s="85"/>
      <c r="E51" s="1207" t="s">
        <v>35</v>
      </c>
      <c r="F51" s="1207"/>
      <c r="G51" s="1207"/>
      <c r="H51" s="1208"/>
      <c r="I51" s="86">
        <v>44256</v>
      </c>
      <c r="J51" s="87">
        <v>44014</v>
      </c>
      <c r="K51" s="87">
        <v>43886</v>
      </c>
      <c r="L51" s="87">
        <v>42983</v>
      </c>
      <c r="M51" s="88">
        <v>42697</v>
      </c>
    </row>
    <row r="52" spans="2:13" ht="27.75" customHeight="1" thickBot="1">
      <c r="B52" s="1211" t="s">
        <v>20</v>
      </c>
      <c r="C52" s="1212"/>
      <c r="D52" s="90"/>
      <c r="E52" s="1213" t="s">
        <v>36</v>
      </c>
      <c r="F52" s="1213"/>
      <c r="G52" s="1213"/>
      <c r="H52" s="1214"/>
      <c r="I52" s="91">
        <v>17250</v>
      </c>
      <c r="J52" s="92">
        <v>16561</v>
      </c>
      <c r="K52" s="92">
        <v>12788</v>
      </c>
      <c r="L52" s="92">
        <v>10689</v>
      </c>
      <c r="M52" s="93">
        <v>7808</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6"/>
      <c r="H50" s="1237"/>
      <c r="I50" s="1237"/>
      <c r="J50" s="1238"/>
      <c r="K50" s="354" t="s">
        <v>518</v>
      </c>
      <c r="L50" s="354" t="s">
        <v>519</v>
      </c>
      <c r="M50" s="354" t="s">
        <v>520</v>
      </c>
      <c r="N50" s="354" t="s">
        <v>521</v>
      </c>
      <c r="O50" s="354" t="s">
        <v>522</v>
      </c>
    </row>
    <row r="51" spans="1:17">
      <c r="B51" s="248"/>
      <c r="C51" s="244"/>
      <c r="D51" s="244"/>
      <c r="E51" s="244"/>
      <c r="F51" s="244"/>
      <c r="G51" s="1239" t="s">
        <v>555</v>
      </c>
      <c r="H51" s="1240"/>
      <c r="I51" s="1245" t="s">
        <v>556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558</v>
      </c>
      <c r="H55" s="1220"/>
      <c r="I55" s="1225" t="s">
        <v>556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7" t="s">
        <v>562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6"/>
      <c r="H72" s="1237"/>
      <c r="I72" s="1237"/>
      <c r="J72" s="1238"/>
      <c r="K72" s="354" t="s">
        <v>518</v>
      </c>
      <c r="L72" s="354" t="s">
        <v>519</v>
      </c>
      <c r="M72" s="354" t="s">
        <v>520</v>
      </c>
      <c r="N72" s="354" t="s">
        <v>521</v>
      </c>
      <c r="O72" s="354" t="s">
        <v>522</v>
      </c>
    </row>
    <row r="73" spans="2:30">
      <c r="B73" s="248"/>
      <c r="C73" s="244"/>
      <c r="D73" s="244"/>
      <c r="E73" s="244"/>
      <c r="F73" s="244"/>
      <c r="G73" s="1239" t="s">
        <v>555</v>
      </c>
      <c r="H73" s="1240"/>
      <c r="I73" s="1245" t="s">
        <v>556</v>
      </c>
      <c r="J73" s="1245"/>
      <c r="K73" s="1226">
        <v>73.2</v>
      </c>
      <c r="L73" s="1226">
        <v>70.3</v>
      </c>
      <c r="M73" s="1215">
        <v>53.6</v>
      </c>
      <c r="N73" s="1215">
        <v>45.9</v>
      </c>
      <c r="O73" s="1215">
        <v>32.6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561</v>
      </c>
      <c r="J75" s="1225"/>
      <c r="K75" s="1247">
        <v>13</v>
      </c>
      <c r="L75" s="1247">
        <v>12.8</v>
      </c>
      <c r="M75" s="1247">
        <v>12.3</v>
      </c>
      <c r="N75" s="1247">
        <v>11.8</v>
      </c>
      <c r="O75" s="1247">
        <v>11.1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558</v>
      </c>
      <c r="H77" s="1220"/>
      <c r="I77" s="1225" t="s">
        <v>556</v>
      </c>
      <c r="J77" s="1225"/>
      <c r="K77" s="1226">
        <v>55.5</v>
      </c>
      <c r="L77" s="1226">
        <v>46.1</v>
      </c>
      <c r="M77" s="1215">
        <v>37.6</v>
      </c>
      <c r="N77" s="1215">
        <v>33.799999999999997</v>
      </c>
      <c r="O77" s="1215">
        <v>15.8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561</v>
      </c>
      <c r="J79" s="1217"/>
      <c r="K79" s="1218">
        <v>9.3000000000000007</v>
      </c>
      <c r="L79" s="1218">
        <v>8.5</v>
      </c>
      <c r="M79" s="1218">
        <v>7.9</v>
      </c>
      <c r="N79" s="1218">
        <v>7.1</v>
      </c>
      <c r="O79" s="1218">
        <v>6.2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517</v>
      </c>
      <c r="G2" s="111"/>
      <c r="H2" s="112"/>
    </row>
    <row r="3" spans="1:8">
      <c r="A3" s="108" t="s">
        <v>510</v>
      </c>
      <c r="B3" s="113"/>
      <c r="C3" s="114"/>
      <c r="D3" s="115">
        <v>38550</v>
      </c>
      <c r="E3" s="116"/>
      <c r="F3" s="117">
        <v>41433</v>
      </c>
      <c r="G3" s="118"/>
      <c r="H3" s="119"/>
    </row>
    <row r="4" spans="1:8">
      <c r="A4" s="120"/>
      <c r="B4" s="121"/>
      <c r="C4" s="122"/>
      <c r="D4" s="123">
        <v>21682</v>
      </c>
      <c r="E4" s="124"/>
      <c r="F4" s="125">
        <v>22351</v>
      </c>
      <c r="G4" s="126"/>
      <c r="H4" s="127"/>
    </row>
    <row r="5" spans="1:8">
      <c r="A5" s="108" t="s">
        <v>512</v>
      </c>
      <c r="B5" s="113"/>
      <c r="C5" s="114"/>
      <c r="D5" s="115">
        <v>32527</v>
      </c>
      <c r="E5" s="116"/>
      <c r="F5" s="117">
        <v>43493</v>
      </c>
      <c r="G5" s="118"/>
      <c r="H5" s="119"/>
    </row>
    <row r="6" spans="1:8">
      <c r="A6" s="120"/>
      <c r="B6" s="121"/>
      <c r="C6" s="122"/>
      <c r="D6" s="123">
        <v>21885</v>
      </c>
      <c r="E6" s="124"/>
      <c r="F6" s="125">
        <v>23254</v>
      </c>
      <c r="G6" s="126"/>
      <c r="H6" s="127"/>
    </row>
    <row r="7" spans="1:8">
      <c r="A7" s="108" t="s">
        <v>513</v>
      </c>
      <c r="B7" s="113"/>
      <c r="C7" s="114"/>
      <c r="D7" s="115">
        <v>30247</v>
      </c>
      <c r="E7" s="116"/>
      <c r="F7" s="117">
        <v>50840</v>
      </c>
      <c r="G7" s="118"/>
      <c r="H7" s="119"/>
    </row>
    <row r="8" spans="1:8">
      <c r="A8" s="120"/>
      <c r="B8" s="121"/>
      <c r="C8" s="122"/>
      <c r="D8" s="123">
        <v>19851</v>
      </c>
      <c r="E8" s="124"/>
      <c r="F8" s="125">
        <v>25367</v>
      </c>
      <c r="G8" s="126"/>
      <c r="H8" s="127"/>
    </row>
    <row r="9" spans="1:8">
      <c r="A9" s="108" t="s">
        <v>514</v>
      </c>
      <c r="B9" s="113"/>
      <c r="C9" s="114"/>
      <c r="D9" s="115">
        <v>34872</v>
      </c>
      <c r="E9" s="116"/>
      <c r="F9" s="117">
        <v>53605</v>
      </c>
      <c r="G9" s="118"/>
      <c r="H9" s="119"/>
    </row>
    <row r="10" spans="1:8">
      <c r="A10" s="120"/>
      <c r="B10" s="121"/>
      <c r="C10" s="122"/>
      <c r="D10" s="123">
        <v>20669</v>
      </c>
      <c r="E10" s="124"/>
      <c r="F10" s="125">
        <v>28343</v>
      </c>
      <c r="G10" s="126"/>
      <c r="H10" s="127"/>
    </row>
    <row r="11" spans="1:8">
      <c r="A11" s="108" t="s">
        <v>515</v>
      </c>
      <c r="B11" s="113"/>
      <c r="C11" s="114"/>
      <c r="D11" s="115">
        <v>35425</v>
      </c>
      <c r="E11" s="116"/>
      <c r="F11" s="117">
        <v>46440</v>
      </c>
      <c r="G11" s="118"/>
      <c r="H11" s="119"/>
    </row>
    <row r="12" spans="1:8">
      <c r="A12" s="120"/>
      <c r="B12" s="121"/>
      <c r="C12" s="128"/>
      <c r="D12" s="123">
        <v>18884</v>
      </c>
      <c r="E12" s="124"/>
      <c r="F12" s="125">
        <v>27658</v>
      </c>
      <c r="G12" s="126"/>
      <c r="H12" s="127"/>
    </row>
    <row r="13" spans="1:8">
      <c r="A13" s="108"/>
      <c r="B13" s="113"/>
      <c r="C13" s="129"/>
      <c r="D13" s="130">
        <v>34324</v>
      </c>
      <c r="E13" s="131"/>
      <c r="F13" s="132">
        <v>47162</v>
      </c>
      <c r="G13" s="133"/>
      <c r="H13" s="119"/>
    </row>
    <row r="14" spans="1:8">
      <c r="A14" s="120"/>
      <c r="B14" s="121"/>
      <c r="C14" s="122"/>
      <c r="D14" s="123">
        <v>20594</v>
      </c>
      <c r="E14" s="124"/>
      <c r="F14" s="125">
        <v>25395</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7.97</v>
      </c>
      <c r="C19" s="134">
        <f>ROUND(VALUE(SUBSTITUTE(実質収支比率等に係る経年分析!G$48,"▲","-")),2)</f>
        <v>9.66</v>
      </c>
      <c r="D19" s="134">
        <f>ROUND(VALUE(SUBSTITUTE(実質収支比率等に係る経年分析!H$48,"▲","-")),2)</f>
        <v>10.47</v>
      </c>
      <c r="E19" s="134">
        <f>ROUND(VALUE(SUBSTITUTE(実質収支比率等に係る経年分析!I$48,"▲","-")),2)</f>
        <v>10.41</v>
      </c>
      <c r="F19" s="134">
        <f>ROUND(VALUE(SUBSTITUTE(実質収支比率等に係る経年分析!J$48,"▲","-")),2)</f>
        <v>12.38</v>
      </c>
    </row>
    <row r="20" spans="1:11">
      <c r="A20" s="134" t="s">
        <v>41</v>
      </c>
      <c r="B20" s="134">
        <f>ROUND(VALUE(SUBSTITUTE(実質収支比率等に係る経年分析!F$47,"▲","-")),2)</f>
        <v>18</v>
      </c>
      <c r="C20" s="134">
        <f>ROUND(VALUE(SUBSTITUTE(実質収支比率等に係る経年分析!G$47,"▲","-")),2)</f>
        <v>19.28</v>
      </c>
      <c r="D20" s="134">
        <f>ROUND(VALUE(SUBSTITUTE(実質収支比率等に係る経年分析!H$47,"▲","-")),2)</f>
        <v>24.65</v>
      </c>
      <c r="E20" s="134">
        <f>ROUND(VALUE(SUBSTITUTE(実質収支比率等に係る経年分析!I$47,"▲","-")),2)</f>
        <v>29.21</v>
      </c>
      <c r="F20" s="134">
        <f>ROUND(VALUE(SUBSTITUTE(実質収支比率等に係る経年分析!J$47,"▲","-")),2)</f>
        <v>30.27</v>
      </c>
    </row>
    <row r="21" spans="1:11">
      <c r="A21" s="134" t="s">
        <v>42</v>
      </c>
      <c r="B21" s="134">
        <f>IF(ISNUMBER(VALUE(SUBSTITUTE(実質収支比率等に係る経年分析!F$49,"▲","-"))),ROUND(VALUE(SUBSTITUTE(実質収支比率等に係る経年分析!F$49,"▲","-")),2),NA())</f>
        <v>4.21</v>
      </c>
      <c r="C21" s="134">
        <f>IF(ISNUMBER(VALUE(SUBSTITUTE(実質収支比率等に係る経年分析!G$49,"▲","-"))),ROUND(VALUE(SUBSTITUTE(実質収支比率等に係る経年分析!G$49,"▲","-")),2),NA())</f>
        <v>3.25</v>
      </c>
      <c r="D21" s="134">
        <f>IF(ISNUMBER(VALUE(SUBSTITUTE(実質収支比率等に係る経年分析!H$49,"▲","-"))),ROUND(VALUE(SUBSTITUTE(実質収支比率等に係る経年分析!H$49,"▲","-")),2),NA())</f>
        <v>6.52</v>
      </c>
      <c r="E21" s="134">
        <f>IF(ISNUMBER(VALUE(SUBSTITUTE(実質収支比率等に係る経年分析!I$49,"▲","-"))),ROUND(VALUE(SUBSTITUTE(実質収支比率等に係る経年分析!I$49,"▲","-")),2),NA())</f>
        <v>3.95</v>
      </c>
      <c r="F21" s="134">
        <f>IF(ISNUMBER(VALUE(SUBSTITUTE(実質収支比率等に係る経年分析!J$49,"▲","-"))),ROUND(VALUE(SUBSTITUTE(実質収支比率等に係る経年分析!J$49,"▲","-")),2),NA())</f>
        <v>3.6</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5.09</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12.37</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4950</v>
      </c>
      <c r="E42" s="136"/>
      <c r="F42" s="136"/>
      <c r="G42" s="136">
        <f>'実質公債費比率（分子）の構造'!L$52</f>
        <v>4980</v>
      </c>
      <c r="H42" s="136"/>
      <c r="I42" s="136"/>
      <c r="J42" s="136">
        <f>'実質公債費比率（分子）の構造'!M$52</f>
        <v>5087</v>
      </c>
      <c r="K42" s="136"/>
      <c r="L42" s="136"/>
      <c r="M42" s="136">
        <f>'実質公債費比率（分子）の構造'!N$52</f>
        <v>5046</v>
      </c>
      <c r="N42" s="136"/>
      <c r="O42" s="136"/>
      <c r="P42" s="136">
        <f>'実質公債費比率（分子）の構造'!O$52</f>
        <v>4997</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106</v>
      </c>
      <c r="C44" s="136"/>
      <c r="D44" s="136"/>
      <c r="E44" s="136">
        <f>'実質公債費比率（分子）の構造'!L$50</f>
        <v>121</v>
      </c>
      <c r="F44" s="136"/>
      <c r="G44" s="136"/>
      <c r="H44" s="136">
        <f>'実質公債費比率（分子）の構造'!M$50</f>
        <v>120</v>
      </c>
      <c r="I44" s="136"/>
      <c r="J44" s="136"/>
      <c r="K44" s="136">
        <f>'実質公債費比率（分子）の構造'!N$50</f>
        <v>120</v>
      </c>
      <c r="L44" s="136"/>
      <c r="M44" s="136"/>
      <c r="N44" s="136">
        <f>'実質公債費比率（分子）の構造'!O$50</f>
        <v>122</v>
      </c>
      <c r="O44" s="136"/>
      <c r="P44" s="136"/>
    </row>
    <row r="45" spans="1:16">
      <c r="A45" s="136" t="s">
        <v>52</v>
      </c>
      <c r="B45" s="136">
        <f>'実質公債費比率（分子）の構造'!K$49</f>
        <v>199</v>
      </c>
      <c r="C45" s="136"/>
      <c r="D45" s="136"/>
      <c r="E45" s="136">
        <f>'実質公債費比率（分子）の構造'!L$49</f>
        <v>151</v>
      </c>
      <c r="F45" s="136"/>
      <c r="G45" s="136"/>
      <c r="H45" s="136">
        <f>'実質公債費比率（分子）の構造'!M$49</f>
        <v>116</v>
      </c>
      <c r="I45" s="136"/>
      <c r="J45" s="136"/>
      <c r="K45" s="136">
        <f>'実質公債費比率（分子）の構造'!N$49</f>
        <v>49</v>
      </c>
      <c r="L45" s="136"/>
      <c r="M45" s="136"/>
      <c r="N45" s="136">
        <f>'実質公債費比率（分子）の構造'!O$49</f>
        <v>45</v>
      </c>
      <c r="O45" s="136"/>
      <c r="P45" s="136"/>
    </row>
    <row r="46" spans="1:16">
      <c r="A46" s="136" t="s">
        <v>53</v>
      </c>
      <c r="B46" s="136">
        <f>'実質公債費比率（分子）の構造'!K$48</f>
        <v>1830</v>
      </c>
      <c r="C46" s="136"/>
      <c r="D46" s="136"/>
      <c r="E46" s="136">
        <f>'実質公債費比率（分子）の構造'!L$48</f>
        <v>1839</v>
      </c>
      <c r="F46" s="136"/>
      <c r="G46" s="136"/>
      <c r="H46" s="136">
        <f>'実質公債費比率（分子）の構造'!M$48</f>
        <v>1873</v>
      </c>
      <c r="I46" s="136"/>
      <c r="J46" s="136"/>
      <c r="K46" s="136">
        <f>'実質公債費比率（分子）の構造'!N$48</f>
        <v>1911</v>
      </c>
      <c r="L46" s="136"/>
      <c r="M46" s="136"/>
      <c r="N46" s="136">
        <f>'実質公債費比率（分子）の構造'!O$48</f>
        <v>1925</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5872</v>
      </c>
      <c r="C49" s="136"/>
      <c r="D49" s="136"/>
      <c r="E49" s="136">
        <f>'実質公債費比率（分子）の構造'!L$45</f>
        <v>5855</v>
      </c>
      <c r="F49" s="136"/>
      <c r="G49" s="136"/>
      <c r="H49" s="136">
        <f>'実質公債費比率（分子）の構造'!M$45</f>
        <v>5711</v>
      </c>
      <c r="I49" s="136"/>
      <c r="J49" s="136"/>
      <c r="K49" s="136">
        <f>'実質公債費比率（分子）の構造'!N$45</f>
        <v>5651</v>
      </c>
      <c r="L49" s="136"/>
      <c r="M49" s="136"/>
      <c r="N49" s="136">
        <f>'実質公債費比率（分子）の構造'!O$45</f>
        <v>5407</v>
      </c>
      <c r="O49" s="136"/>
      <c r="P49" s="136"/>
    </row>
    <row r="50" spans="1:16">
      <c r="A50" s="136" t="s">
        <v>57</v>
      </c>
      <c r="B50" s="136" t="e">
        <f>NA()</f>
        <v>#N/A</v>
      </c>
      <c r="C50" s="136">
        <f>IF(ISNUMBER('実質公債費比率（分子）の構造'!K$53),'実質公債費比率（分子）の構造'!K$53,NA())</f>
        <v>3057</v>
      </c>
      <c r="D50" s="136" t="e">
        <f>NA()</f>
        <v>#N/A</v>
      </c>
      <c r="E50" s="136" t="e">
        <f>NA()</f>
        <v>#N/A</v>
      </c>
      <c r="F50" s="136">
        <f>IF(ISNUMBER('実質公債費比率（分子）の構造'!L$53),'実質公債費比率（分子）の構造'!L$53,NA())</f>
        <v>2986</v>
      </c>
      <c r="G50" s="136" t="e">
        <f>NA()</f>
        <v>#N/A</v>
      </c>
      <c r="H50" s="136" t="e">
        <f>NA()</f>
        <v>#N/A</v>
      </c>
      <c r="I50" s="136">
        <f>IF(ISNUMBER('実質公債費比率（分子）の構造'!M$53),'実質公債費比率（分子）の構造'!M$53,NA())</f>
        <v>2733</v>
      </c>
      <c r="J50" s="136" t="e">
        <f>NA()</f>
        <v>#N/A</v>
      </c>
      <c r="K50" s="136" t="e">
        <f>NA()</f>
        <v>#N/A</v>
      </c>
      <c r="L50" s="136">
        <f>IF(ISNUMBER('実質公債費比率（分子）の構造'!N$53),'実質公債費比率（分子）の構造'!N$53,NA())</f>
        <v>2685</v>
      </c>
      <c r="M50" s="136" t="e">
        <f>NA()</f>
        <v>#N/A</v>
      </c>
      <c r="N50" s="136" t="e">
        <f>NA()</f>
        <v>#N/A</v>
      </c>
      <c r="O50" s="136">
        <f>IF(ISNUMBER('実質公債費比率（分子）の構造'!O$53),'実質公債費比率（分子）の構造'!O$53,NA())</f>
        <v>2502</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44256</v>
      </c>
      <c r="E56" s="135"/>
      <c r="F56" s="135"/>
      <c r="G56" s="135">
        <f>'将来負担比率（分子）の構造'!J$51</f>
        <v>44014</v>
      </c>
      <c r="H56" s="135"/>
      <c r="I56" s="135"/>
      <c r="J56" s="135">
        <f>'将来負担比率（分子）の構造'!K$51</f>
        <v>43886</v>
      </c>
      <c r="K56" s="135"/>
      <c r="L56" s="135"/>
      <c r="M56" s="135">
        <f>'将来負担比率（分子）の構造'!L$51</f>
        <v>42983</v>
      </c>
      <c r="N56" s="135"/>
      <c r="O56" s="135"/>
      <c r="P56" s="135">
        <f>'将来負担比率（分子）の構造'!M$51</f>
        <v>42697</v>
      </c>
    </row>
    <row r="57" spans="1:16">
      <c r="A57" s="135" t="s">
        <v>34</v>
      </c>
      <c r="B57" s="135"/>
      <c r="C57" s="135"/>
      <c r="D57" s="135">
        <f>'将来負担比率（分子）の構造'!I$50</f>
        <v>12395</v>
      </c>
      <c r="E57" s="135"/>
      <c r="F57" s="135"/>
      <c r="G57" s="135">
        <f>'将来負担比率（分子）の構造'!J$50</f>
        <v>10951</v>
      </c>
      <c r="H57" s="135"/>
      <c r="I57" s="135"/>
      <c r="J57" s="135">
        <f>'将来負担比率（分子）の構造'!K$50</f>
        <v>10783</v>
      </c>
      <c r="K57" s="135"/>
      <c r="L57" s="135"/>
      <c r="M57" s="135">
        <f>'将来負担比率（分子）の構造'!L$50</f>
        <v>8729</v>
      </c>
      <c r="N57" s="135"/>
      <c r="O57" s="135"/>
      <c r="P57" s="135">
        <f>'将来負担比率（分子）の構造'!M$50</f>
        <v>8804</v>
      </c>
    </row>
    <row r="58" spans="1:16">
      <c r="A58" s="135" t="s">
        <v>33</v>
      </c>
      <c r="B58" s="135"/>
      <c r="C58" s="135"/>
      <c r="D58" s="135">
        <f>'将来負担比率（分子）の構造'!I$49</f>
        <v>12855</v>
      </c>
      <c r="E58" s="135"/>
      <c r="F58" s="135"/>
      <c r="G58" s="135">
        <f>'将来負担比率（分子）の構造'!J$49</f>
        <v>12338</v>
      </c>
      <c r="H58" s="135"/>
      <c r="I58" s="135"/>
      <c r="J58" s="135">
        <f>'将来負担比率（分子）の構造'!K$49</f>
        <v>13324</v>
      </c>
      <c r="K58" s="135"/>
      <c r="L58" s="135"/>
      <c r="M58" s="135">
        <f>'将来負担比率（分子）の構造'!L$49</f>
        <v>14345</v>
      </c>
      <c r="N58" s="135"/>
      <c r="O58" s="135"/>
      <c r="P58" s="135">
        <f>'将来負担比率（分子）の構造'!M$49</f>
        <v>14393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534</v>
      </c>
      <c r="C61" s="135"/>
      <c r="D61" s="135"/>
      <c r="E61" s="135">
        <f>'将来負担比率（分子）の構造'!J$46</f>
        <v>374</v>
      </c>
      <c r="F61" s="135"/>
      <c r="G61" s="135"/>
      <c r="H61" s="135">
        <f>'将来負担比率（分子）の構造'!K$46</f>
        <v>149</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8510</v>
      </c>
      <c r="C62" s="135"/>
      <c r="D62" s="135"/>
      <c r="E62" s="135">
        <f>'将来負担比率（分子）の構造'!J$45</f>
        <v>8707</v>
      </c>
      <c r="F62" s="135"/>
      <c r="G62" s="135"/>
      <c r="H62" s="135">
        <f>'将来負担比率（分子）の構造'!K$45</f>
        <v>8489</v>
      </c>
      <c r="I62" s="135"/>
      <c r="J62" s="135"/>
      <c r="K62" s="135">
        <f>'将来負担比率（分子）の構造'!L$45</f>
        <v>7892</v>
      </c>
      <c r="L62" s="135"/>
      <c r="M62" s="135"/>
      <c r="N62" s="135">
        <f>'将来負担比率（分子）の構造'!M$45</f>
        <v>7455</v>
      </c>
      <c r="O62" s="135"/>
      <c r="P62" s="135"/>
    </row>
    <row r="63" spans="1:16">
      <c r="A63" s="135" t="s">
        <v>27</v>
      </c>
      <c r="B63" s="135">
        <f>'将来負担比率（分子）の構造'!I$44</f>
        <v>345</v>
      </c>
      <c r="C63" s="135"/>
      <c r="D63" s="135"/>
      <c r="E63" s="135">
        <f>'将来負担比率（分子）の構造'!J$44</f>
        <v>241</v>
      </c>
      <c r="F63" s="135"/>
      <c r="G63" s="135"/>
      <c r="H63" s="135">
        <f>'将来負担比率（分子）の構造'!K$44</f>
        <v>252</v>
      </c>
      <c r="I63" s="135"/>
      <c r="J63" s="135"/>
      <c r="K63" s="135">
        <f>'将来負担比率（分子）の構造'!L$44</f>
        <v>406</v>
      </c>
      <c r="L63" s="135"/>
      <c r="M63" s="135"/>
      <c r="N63" s="135">
        <f>'将来負担比率（分子）の構造'!M$44</f>
        <v>742</v>
      </c>
      <c r="O63" s="135"/>
      <c r="P63" s="135"/>
    </row>
    <row r="64" spans="1:16">
      <c r="A64" s="135" t="s">
        <v>26</v>
      </c>
      <c r="B64" s="135">
        <f>'将来負担比率（分子）の構造'!I$43</f>
        <v>20741</v>
      </c>
      <c r="C64" s="135"/>
      <c r="D64" s="135"/>
      <c r="E64" s="135">
        <f>'将来負担比率（分子）の構造'!J$43</f>
        <v>20212</v>
      </c>
      <c r="F64" s="135"/>
      <c r="G64" s="135"/>
      <c r="H64" s="135">
        <f>'将来負担比率（分子）の構造'!K$43</f>
        <v>20067</v>
      </c>
      <c r="I64" s="135"/>
      <c r="J64" s="135"/>
      <c r="K64" s="135">
        <f>'将来負担比率（分子）の構造'!L$43</f>
        <v>20467</v>
      </c>
      <c r="L64" s="135"/>
      <c r="M64" s="135"/>
      <c r="N64" s="135">
        <f>'将来負担比率（分子）の構造'!M$43</f>
        <v>19852</v>
      </c>
      <c r="O64" s="135"/>
      <c r="P64" s="135"/>
    </row>
    <row r="65" spans="1:16">
      <c r="A65" s="135" t="s">
        <v>25</v>
      </c>
      <c r="B65" s="135">
        <f>'将来負担比率（分子）の構造'!I$42</f>
        <v>3131</v>
      </c>
      <c r="C65" s="135"/>
      <c r="D65" s="135"/>
      <c r="E65" s="135">
        <f>'将来負担比率（分子）の構造'!J$42</f>
        <v>2986</v>
      </c>
      <c r="F65" s="135"/>
      <c r="G65" s="135"/>
      <c r="H65" s="135">
        <f>'将来負担比率（分子）の構造'!K$42</f>
        <v>2686</v>
      </c>
      <c r="I65" s="135"/>
      <c r="J65" s="135"/>
      <c r="K65" s="135">
        <f>'将来負担比率（分子）の構造'!L$42</f>
        <v>1195</v>
      </c>
      <c r="L65" s="135"/>
      <c r="M65" s="135"/>
      <c r="N65" s="135">
        <f>'将来負担比率（分子）の構造'!M$42</f>
        <v>1102</v>
      </c>
      <c r="O65" s="135"/>
      <c r="P65" s="135"/>
    </row>
    <row r="66" spans="1:16">
      <c r="A66" s="135" t="s">
        <v>24</v>
      </c>
      <c r="B66" s="135">
        <f>'将来負担比率（分子）の構造'!I$41</f>
        <v>53495</v>
      </c>
      <c r="C66" s="135"/>
      <c r="D66" s="135"/>
      <c r="E66" s="135">
        <f>'将来負担比率（分子）の構造'!J$41</f>
        <v>51345</v>
      </c>
      <c r="F66" s="135"/>
      <c r="G66" s="135"/>
      <c r="H66" s="135">
        <f>'将来負担比率（分子）の構造'!K$41</f>
        <v>49139</v>
      </c>
      <c r="I66" s="135"/>
      <c r="J66" s="135"/>
      <c r="K66" s="135">
        <f>'将来負担比率（分子）の構造'!L$41</f>
        <v>46787</v>
      </c>
      <c r="L66" s="135"/>
      <c r="M66" s="135"/>
      <c r="N66" s="135">
        <f>'将来負担比率（分子）の構造'!M$41</f>
        <v>44550</v>
      </c>
      <c r="O66" s="135"/>
      <c r="P66" s="135"/>
    </row>
    <row r="67" spans="1:16">
      <c r="A67" s="135" t="s">
        <v>61</v>
      </c>
      <c r="B67" s="135" t="e">
        <f>NA()</f>
        <v>#N/A</v>
      </c>
      <c r="C67" s="135">
        <f>IF(ISNUMBER('将来負担比率（分子）の構造'!I$52), IF('将来負担比率（分子）の構造'!I$52 &lt; 0, 0, '将来負担比率（分子）の構造'!I$52), NA())</f>
        <v>17250</v>
      </c>
      <c r="D67" s="135" t="e">
        <f>NA()</f>
        <v>#N/A</v>
      </c>
      <c r="E67" s="135" t="e">
        <f>NA()</f>
        <v>#N/A</v>
      </c>
      <c r="F67" s="135">
        <f>IF(ISNUMBER('将来負担比率（分子）の構造'!J$52), IF('将来負担比率（分子）の構造'!J$52 &lt; 0, 0, '将来負担比率（分子）の構造'!J$52), NA())</f>
        <v>16561</v>
      </c>
      <c r="G67" s="135" t="e">
        <f>NA()</f>
        <v>#N/A</v>
      </c>
      <c r="H67" s="135" t="e">
        <f>NA()</f>
        <v>#N/A</v>
      </c>
      <c r="I67" s="135">
        <f>IF(ISNUMBER('将来負担比率（分子）の構造'!K$52), IF('将来負担比率（分子）の構造'!K$52 &lt; 0, 0, '将来負担比率（分子）の構造'!K$52), NA())</f>
        <v>12788</v>
      </c>
      <c r="J67" s="135" t="e">
        <f>NA()</f>
        <v>#N/A</v>
      </c>
      <c r="K67" s="135" t="e">
        <f>NA()</f>
        <v>#N/A</v>
      </c>
      <c r="L67" s="135">
        <f>IF(ISNUMBER('将来負担比率（分子）の構造'!L$52), IF('将来負担比率（分子）の構造'!L$52 &lt; 0, 0, '将来負担比率（分子）の構造'!L$52), NA())</f>
        <v>10689</v>
      </c>
      <c r="M67" s="135" t="e">
        <f>NA()</f>
        <v>#N/A</v>
      </c>
      <c r="N67" s="135" t="e">
        <f>NA()</f>
        <v>#N/A</v>
      </c>
      <c r="O67" s="135">
        <f>IF(ISNUMBER('将来負担比率（分子）の構造'!M$52), IF('将来負担比率（分子）の構造'!M$52 &lt; 0, 0, '将来負担比率（分子）の構造'!M$52), NA())</f>
        <v>7808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2017-02-15T01:19:13Z</cp:lastPrinted>
  <dcterms:created xsi:type="dcterms:W3CDTF">2017-01-25T03:10:36Z</dcterms:created>
  <dcterms:modified xsi:type="dcterms:W3CDTF">2017-04-24T08:34:11Z</dcterms:modified>
  <cp:category/>
</cp:coreProperties>
</file>