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A141~1\APPDATA\LOCAL\TEMP\SOWDIR0\"/>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8"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O35" i="9"/>
  <c r="BW35" i="9"/>
  <c r="CO34" i="9"/>
  <c r="BW34" i="9"/>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<sst xmlns="http://schemas.openxmlformats.org/spreadsheetml/2006/main" count="1035" uniqueCount="565">
  <si>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</si>
  <si>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</si>
  <si>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</si>
  <si>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</si>
  <si>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</si>
  <si>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</si>
  <si>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</si>
  <si>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</si>
  <si>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</si>
  <si>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</si>
  <si>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</si>
  <si>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</si>
  <si>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</si>
  <si>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</si>
  <si>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</si>
  <si>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</si>
  <si>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</si>
  <si>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</si>
  <si>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</si>
  <si>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</si>
  <si>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</si>
  <si>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</si>
  <si>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</si>
  <si>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</si>
  <si>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</si>
  <si>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</si>
  <si>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</si>
  <si>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</si>
  <si>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</si>
  <si>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</si>
  <si>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</si>
  <si>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</si>
  <si>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</si>
  <si>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</si>
  <si>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</si>
  <si>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</si>
  <si>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</si>
  <si>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</si>
  <si>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</si>
  <si>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</si>
  <si>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</si>
  <si>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</si>
  <si>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</si>
  <si>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</si>
  <si>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</si>
  <si>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</si>
  <si>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</si>
  <si>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</si>
  <si>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</si>
  <si>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</si>
  <si>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</si>
  <si>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</si>
  <si>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</si>
  <si>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</si>
  <si>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</si>
  <si>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</si>
  <si>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</si>
  <si>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</si>
  <si>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</si>
  <si>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</si>
  <si>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</si>
  <si>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</si>
  <si>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</si>
  <si>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</si>
  <si>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</si>
  <si>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</si>
  <si>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</si>
  <si>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</si>
  <si>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</si>
  <si>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</si>
  <si>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</si>
  <si>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</si>
  <si>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</si>
  <si>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</si>
  <si>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</si>
  <si>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</si>
  <si>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</si>
  <si>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</si>
  <si>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</si>
  <si>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</si>
  <si>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島田市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</si>
  <si>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</si>
  <si>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</si>
  <si>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</si>
  <si>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</si>
  <si>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</si>
  <si>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</si>
  <si>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</si>
  <si>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</si>
  <si>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</si>
  <si>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</si>
  <si>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</si>
  <si>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</si>
  <si>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</si>
  <si>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</si>
  <si>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</si>
  <si>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</si>
  <si>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</si>
  <si>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</si>
  <si>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</si>
  <si>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</si>
  <si>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</si>
  <si>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</si>
  <si>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</si>
  <si>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</si>
  <si>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</si>
  <si>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</si>
  <si>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</si>
  <si>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</si>
  <si>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</si>
  <si>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</si>
  <si>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</si>
  <si>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</si>
  <si>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</si>
  <si>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</si>
  <si>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</si>
  <si>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</si>
  <si>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</si>
  <si>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</si>
  <si>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</si>
  <si>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</si>
  <si>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</si>
  <si>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</si>
  <si>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</si>
  <si>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</si>
  <si>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</si>
  <si>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</si>
  <si>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</si>
  <si>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</si>
  <si>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</si>
  <si>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</si>
  <si>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</si>
  <si>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</si>
  <si>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</si>
  <si>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</si>
  <si>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</si>
  <si>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</si>
  <si>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</si>
  <si>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</si>
  <si>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</si>
  <si>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</si>
  <si>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</si>
  <si>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</si>
  <si>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</si>
  <si>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</si>
  <si>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</si>
  <si>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</si>
  <si>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</si>
  <si>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</si>
  <si>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</si>
  <si>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</si>
  <si>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</si>
  <si>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</si>
  <si>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</si>
  <si>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</si>
  <si>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</si>
  <si>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</si>
  <si>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</si>
  <si>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</si>
  <si>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</si>
  <si>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</si>
  <si>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</si>
  <si>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</si>
  <si>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</si>
  <si>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</si>
  <si>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</si>
  <si>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</si>
  <si>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</si>
  <si>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</si>
  <si>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</si>
  <si>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</si>
  <si>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</si>
  <si>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</si>
  <si>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</si>
  <si>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</si>
  <si>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</si>
  <si>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</si>
  <si>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</si>
  <si>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</si>
  <si>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</si>
  <si>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</si>
  <si>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</si>
  <si>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</si>
  <si>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</si>
  <si>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</si>
  <si>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</si>
  <si>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</si>
  <si>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</si>
  <si>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</si>
  <si>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</si>
  <si>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</si>
  <si>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</si>
  <si>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</si>
  <si>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</si>
  <si>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</si>
  <si>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静岡県島田市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</si>
  <si>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</si>
  <si>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</si>
  <si>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</si>
  <si>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</si>
  <si>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</si>
  <si>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</si>
  <si>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</si>
  <si>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</si>
  <si>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</si>
  <si>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</si>
  <si>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</si>
  <si>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</si>
  <si>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</si>
  <si>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</si>
  <si>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</si>
  <si>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</si>
  <si>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</si>
  <si>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</si>
  <si>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</si>
  <si>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</si>
  <si>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</si>
  <si>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</si>
  <si>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</si>
  <si>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</si>
  <si>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</si>
  <si>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</si>
  <si>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</si>
  <si>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</si>
  <si>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</si>
  <si>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</si>
  <si>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</si>
  <si>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</si>
  <si>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</si>
  <si>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</si>
  <si>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</si>
  <si>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</si>
  <si>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</si>
  <si>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</si>
  <si>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</si>
  <si>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</si>
  <si>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</si>
  <si>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</si>
  <si>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</si>
  <si>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</si>
  <si>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</si>
  <si>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</si>
  <si>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</si>
  <si>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</si>
  <si>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</si>
  <si>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</si>
  <si>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</si>
  <si>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</si>
  <si>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</si>
  <si>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</si>
  <si>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</si>
  <si>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</si>
  <si>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</si>
  <si>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</si>
  <si>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</si>
  <si>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</si>
  <si>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</si>
  <si>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</si>
  <si>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</si>
  <si>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</si>
  <si>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</si>
  <si>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</si>
  <si>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</si>
  <si>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</si>
  <si>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</si>
  <si>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</si>
  <si>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</si>
  <si>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</si>
  <si>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</si>
  <si>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</si>
  <si>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</si>
  <si>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</si>
  <si>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</si>
  <si>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</si>
  <si>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</si>
  <si>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</si>
  <si>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</si>
  <si>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</si>
  <si>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</si>
  <si>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</si>
  <si>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</si>
  <si>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</si>
  <si>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</si>
  <si>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</si>
  <si>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</si>
  <si>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</si>
  <si>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</si>
  <si>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</si>
  <si>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</si>
  <si>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</si>
  <si>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</si>
  <si>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</si>
  <si>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</si>
  <si>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</si>
  <si>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</si>
  <si>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</si>
  <si>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</si>
  <si>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</si>
  <si>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</si>
  <si>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</si>
  <si>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</si>
  <si>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</si>
  <si>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</si>
  <si>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</si>
  <si>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</si>
  <si>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</si>
  <si>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</si>
  <si>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</si>
  <si>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</si>
  <si>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</si>
  <si>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</si>
  <si>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</si>
  <si>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</si>
  <si>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</si>
  <si>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</si>
  <si>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</si>
  <si>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</si>
  <si>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</si>
  <si>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</si>
  <si>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</si>
  <si>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</si>
  <si>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</si>
  <si>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</si>
  <si>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</si>
  <si>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</si>
  <si>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</si>
  <si>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</si>
  <si>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</si>
  <si>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</si>
  <si>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</si>
  <si>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</si>
  <si>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</si>
  <si>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</si>
  <si>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</si>
  <si>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</si>
  <si>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</si>
  <si>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</si>
  <si>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</si>
  <si>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</si>
  <si>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</si>
  <si>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</si>
  <si>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</si>
  <si>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</si>
  <si>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</si>
  <si>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静岡県島田市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</si>
  <si>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</si>
  <si>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</si>
  <si>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</si>
  <si>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</si>
  <si>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</si>
  <si>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</si>
  <si>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</si>
  <si>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</si>
  <si>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</si>
  <si>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</si>
  <si>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</si>
  <si>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</si>
  <si>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</si>
  <si>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</si>
  <si>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</si>
  <si>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</si>
  <si>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</si>
  <si>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</si>
  <si>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</si>
  <si>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</si>
  <si>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</si>
  <si>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</si>
  <si>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</si>
  <si>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</si>
  <si>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</si>
  <si>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</si>
  <si>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</si>
  <si>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</si>
  <si>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</si>
  <si>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</si>
  <si>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</si>
  <si>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</si>
  <si>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</si>
  <si>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</si>
  <si>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</si>
  <si>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</si>
  <si>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</si>
  <si>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</si>
  <si>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</si>
  <si>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</si>
  <si>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</si>
  <si>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</si>
  <si>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</si>
  <si>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</si>
  <si>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</si>
  <si>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</si>
  <si>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</si>
  <si>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</si>
  <si>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</si>
  <si>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</si>
  <si>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</si>
  <si>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</si>
  <si>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</si>
  <si>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</si>
  <si>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</si>
  <si>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</si>
  <si>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</si>
  <si>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</si>
  <si>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</si>
  <si>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</si>
  <si>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</si>
  <si>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</si>
  <si>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</si>
  <si>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</si>
  <si>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</si>
  <si>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</si>
  <si>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</si>
  <si>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</si>
  <si>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</si>
  <si>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</si>
  <si>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</si>
  <si>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</si>
  <si>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</si>
  <si>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</si>
  <si>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</si>
  <si>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</si>
  <si>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</si>
  <si>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</si>
  <si>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</si>
  <si>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</si>
  <si>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</si>
  <si>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</si>
  <si>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</si>
  <si>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</si>
  <si>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</si>
  <si>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</si>
  <si>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</si>
  <si>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</si>
  <si>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</si>
  <si>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</si>
  <si>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</si>
  <si>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</si>
  <si>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</si>
  <si>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</si>
  <si>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</si>
  <si>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</si>
  <si>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</si>
  <si>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</si>
  <si>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</si>
  <si>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</si>
  <si>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</si>
  <si>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</si>
  <si>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</si>
  <si>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</si>
  <si>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</si>
  <si>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</si>
  <si>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</si>
  <si>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</si>
  <si>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</si>
  <si>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</si>
  <si>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</si>
  <si>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</si>
  <si>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</si>
  <si>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</si>
  <si>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</si>
  <si>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</si>
  <si>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</si>
  <si>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</si>
  <si>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</si>
  <si>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</si>
  <si>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</si>
  <si>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</si>
  <si>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</si>
  <si>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</si>
  <si>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</si>
  <si>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</si>
  <si>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</si>
  <si>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</si>
  <si>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</si>
  <si>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</si>
  <si>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</si>
  <si>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</si>
  <si>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</si>
  <si>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</si>
  <si>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</si>
  <si>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</si>
  <si>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</si>
  <si>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</si>
  <si>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</si>
  <si>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</si>
  <si>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</si>
  <si>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</si>
  <si>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</si>
  <si>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</si>
  <si>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</si>
  <si>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</si>
  <si>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</si>
  <si>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</si>
  <si>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</si>
  <si>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</si>
  <si>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</si>
  <si>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</si>
  <si>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</si>
  <si>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</si>
  <si>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</si>
  <si>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</si>
  <si>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</si>
  <si>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</si>
  <si>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</si>
  <si>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</si>
  <si>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</si>
  <si>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</si>
  <si>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</si>
  <si>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</si>
  <si>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</si>
  <si>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</si>
  <si>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</si>
  <si>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</si>
  <si>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</si>
  <si>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</si>
  <si>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</si>
  <si>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</si>
  <si>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</si>
  <si>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</si>
  <si>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</si>
  <si>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</si>
  <si>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</si>
  <si>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</si>
  <si>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</si>
  <si>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一般会計</t>
  </si>
  <si>
    <t>水道事業会計</t>
  </si>
  <si>
    <t>国民健康保険事業特別会計</t>
  </si>
  <si>
    <t>介護保険事業特別会計</t>
  </si>
  <si>
    <t>公共下水道事業特別会計</t>
  </si>
  <si>
    <t>休日急患診療事業特別会計</t>
  </si>
  <si>
    <t>介護サービス事業特別会計</t>
  </si>
  <si>
    <t>その他会計（赤字）</t>
  </si>
  <si>
    <t>その他会計（黒字）</t>
  </si>
  <si>
    <t>-</t>
    <phoneticPr fontId="2"/>
  </si>
  <si>
    <t>-</t>
    <phoneticPr fontId="2"/>
  </si>
  <si>
    <t>-</t>
    <phoneticPr fontId="2"/>
  </si>
  <si>
    <t>川根地区広域施設組合</t>
    <rPh sb="0" eb="2">
      <t>カワネ</t>
    </rPh>
    <rPh sb="2" eb="4">
      <t>チク</t>
    </rPh>
    <rPh sb="4" eb="6">
      <t>コウイキ</t>
    </rPh>
    <rPh sb="6" eb="8">
      <t>シセツ</t>
    </rPh>
    <rPh sb="8" eb="10">
      <t>クミアイ</t>
    </rPh>
    <phoneticPr fontId="2"/>
  </si>
  <si>
    <t>駿遠学園管理組合</t>
    <rPh sb="0" eb="2">
      <t>スンエン</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</si>
  <si>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</si>
  <si>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</si>
  <si>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</si>
  <si>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</si>
  <si>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大井上水道企業団</t>
    <rPh sb="0" eb="2">
      <t>オオイ</t>
    </rPh>
    <rPh sb="2" eb="5">
      <t>ジョウスイドウ</t>
    </rPh>
    <rPh sb="5" eb="7">
      <t>キギョウ</t>
    </rPh>
    <rPh sb="7" eb="8">
      <t>ダン</t>
    </rPh>
    <phoneticPr fontId="2"/>
  </si>
  <si>
    <t>静岡県大井川広域水道企業団</t>
    <rPh sb="0" eb="3">
      <t>シズオカケン</t>
    </rPh>
    <rPh sb="3" eb="5">
      <t>オオイ</t>
    </rPh>
    <rPh sb="5" eb="6">
      <t>ガワ</t>
    </rPh>
    <rPh sb="6" eb="8">
      <t>コウイキ</t>
    </rPh>
    <rPh sb="8" eb="10">
      <t>スイドウ</t>
    </rPh>
    <rPh sb="10" eb="12">
      <t>キギョウ</t>
    </rPh>
    <rPh sb="12" eb="13">
      <t>ダン</t>
    </rPh>
    <phoneticPr fontId="2"/>
  </si>
  <si>
    <t>○</t>
    <phoneticPr fontId="2"/>
  </si>
  <si>
    <t>島田市土地開発公社</t>
    <rPh sb="0" eb="2">
      <t>シマダ</t>
    </rPh>
    <rPh sb="2" eb="3">
      <t>シ</t>
    </rPh>
    <rPh sb="3" eb="5">
      <t>トチ</t>
    </rPh>
    <rPh sb="5" eb="7">
      <t>カイハツ</t>
    </rPh>
    <rPh sb="7" eb="9">
      <t>コウシャ</t>
    </rPh>
    <phoneticPr fontId="2"/>
  </si>
  <si>
    <t>㈱まちづくり島田</t>
    <rPh sb="6" eb="8">
      <t>シマダ</t>
    </rPh>
    <phoneticPr fontId="2"/>
  </si>
  <si>
    <t>㈱川根町温泉</t>
    <rPh sb="1" eb="3">
      <t>カワネ</t>
    </rPh>
    <rPh sb="3" eb="4">
      <t>チョウ</t>
    </rPh>
    <rPh sb="4" eb="6">
      <t>オンセン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</si>
  <si>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</si>
  <si>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</si>
  <si>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</si>
  <si>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</si>
  <si>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</si>
  <si>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</si>
  <si>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</si>
  <si>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</si>
  <si>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</si>
  <si>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</si>
  <si>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</si>
  <si>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</si>
  <si>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</si>
  <si>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</si>
  <si>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</si>
  <si>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</si>
  <si>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類似団体と比較して、将来負担比率、実質公債費比率共に概ね同じ傾向を示し改善傾向にある。改善の要因としては、将来負担比率においては、充当可能基金の増及び臨時財政対策債、
合併特例債等の増による基準財政需要額算入見込額の増が挙げられる。また、実質公債費比率においても、臨時財政対策債、合併特例債等の公債費算入比率の有利な起債を中心に
借り入れていることが挙げられる。</t>
    <rPh sb="0" eb="2">
      <t>ルイジ</t>
    </rPh>
    <rPh sb="2" eb="4">
      <t>ダンタイ</t>
    </rPh>
    <rPh sb="5" eb="7">
      <t>ヒカク</t>
    </rPh>
    <rPh sb="10" eb="12">
      <t>ショウライ</t>
    </rPh>
    <rPh sb="12" eb="14">
      <t>フタン</t>
    </rPh>
    <rPh sb="14" eb="16">
      <t>ヒリツ</t>
    </rPh>
    <rPh sb="17" eb="19">
      <t>ジッシツ</t>
    </rPh>
    <rPh sb="19" eb="22">
      <t>コウサイヒ</t>
    </rPh>
    <rPh sb="22" eb="24">
      <t>ヒリツ</t>
    </rPh>
    <rPh sb="24" eb="25">
      <t>トモ</t>
    </rPh>
    <rPh sb="26" eb="27">
      <t>オオム</t>
    </rPh>
    <rPh sb="33" eb="34">
      <t>シメ</t>
    </rPh>
    <rPh sb="35" eb="37">
      <t>カイゼン</t>
    </rPh>
    <rPh sb="37" eb="39">
      <t>ケイコウ</t>
    </rPh>
    <rPh sb="43" eb="45">
      <t>カイゼン</t>
    </rPh>
    <rPh sb="46" eb="48">
      <t>ヨウイン</t>
    </rPh>
    <rPh sb="53" eb="55">
      <t>ショウライ</t>
    </rPh>
    <rPh sb="55" eb="57">
      <t>フタン</t>
    </rPh>
    <rPh sb="57" eb="59">
      <t>ヒリツ</t>
    </rPh>
    <rPh sb="65" eb="67">
      <t>ジュウトウ</t>
    </rPh>
    <rPh sb="67" eb="69">
      <t>カノウ</t>
    </rPh>
    <rPh sb="69" eb="71">
      <t>キキン</t>
    </rPh>
    <rPh sb="72" eb="73">
      <t>ゾウ</t>
    </rPh>
    <rPh sb="73" eb="74">
      <t>オヨ</t>
    </rPh>
    <rPh sb="75" eb="77">
      <t>リンジ</t>
    </rPh>
    <rPh sb="77" eb="79">
      <t>ザイセイ</t>
    </rPh>
    <rPh sb="79" eb="81">
      <t>タイサク</t>
    </rPh>
    <rPh sb="81" eb="82">
      <t>サイ</t>
    </rPh>
    <rPh sb="84" eb="86">
      <t>ガッペイ</t>
    </rPh>
    <rPh sb="86" eb="88">
      <t>トクレイ</t>
    </rPh>
    <rPh sb="88" eb="89">
      <t>サイ</t>
    </rPh>
    <rPh sb="89" eb="90">
      <t>ナド</t>
    </rPh>
    <rPh sb="91" eb="92">
      <t>ゾウ</t>
    </rPh>
    <rPh sb="95" eb="97">
      <t>キジュン</t>
    </rPh>
    <rPh sb="97" eb="99">
      <t>ザイセイ</t>
    </rPh>
    <rPh sb="99" eb="101">
      <t>ジュヨウ</t>
    </rPh>
    <rPh sb="101" eb="102">
      <t>ガク</t>
    </rPh>
    <rPh sb="102" eb="104">
      <t>サンニュウ</t>
    </rPh>
    <rPh sb="104" eb="106">
      <t>ミコミ</t>
    </rPh>
    <rPh sb="106" eb="107">
      <t>ガク</t>
    </rPh>
    <rPh sb="108" eb="109">
      <t>ゾウ</t>
    </rPh>
    <rPh sb="110" eb="111">
      <t>ア</t>
    </rPh>
    <rPh sb="119" eb="121">
      <t>ジッシツ</t>
    </rPh>
    <rPh sb="121" eb="124">
      <t>コウサイヒ</t>
    </rPh>
    <rPh sb="124" eb="126">
      <t>ヒリツ</t>
    </rPh>
    <rPh sb="132" eb="134">
      <t>リンジ</t>
    </rPh>
    <rPh sb="134" eb="136">
      <t>ザイセイ</t>
    </rPh>
    <rPh sb="136" eb="138">
      <t>タイサク</t>
    </rPh>
    <rPh sb="138" eb="139">
      <t>サイ</t>
    </rPh>
    <rPh sb="140" eb="142">
      <t>ガッペイ</t>
    </rPh>
    <rPh sb="142" eb="144">
      <t>トクレイ</t>
    </rPh>
    <rPh sb="144" eb="145">
      <t>サイ</t>
    </rPh>
    <rPh sb="145" eb="146">
      <t>トウ</t>
    </rPh>
    <rPh sb="147" eb="150">
      <t>コウサイヒ</t>
    </rPh>
    <rPh sb="150" eb="152">
      <t>サンニュウ</t>
    </rPh>
    <rPh sb="152" eb="154">
      <t>ヒリツ</t>
    </rPh>
    <rPh sb="155" eb="157">
      <t>ユウリ</t>
    </rPh>
    <rPh sb="158" eb="160">
      <t>キサイ</t>
    </rPh>
    <rPh sb="161" eb="163">
      <t>チュウシン</t>
    </rPh>
    <rPh sb="175" eb="176">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</si>
</sst>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50671</c:v>
                </c:pt>
                <c:pt idx="1">
                  <c:v>57996</c:v>
                </c:pt>
                <c:pt idx="2">
                  <c:v>64620</c:v>
                </c:pt>
                <c:pt idx="3">
                  <c:v>64287</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39609</c:v>
                </c:pt>
                <c:pt idx="1">
                  <c:v>55238</c:v>
                </c:pt>
                <c:pt idx="2">
                  <c:v>55145</c:v>
                </c:pt>
                <c:pt idx="3">
                  <c:v>61153</c:v>
                </c:pt>
                <c:pt idx="4">
                  <c:v>45624</c:v>
                </c:pt>
              </c:numCache>
            </c:numRef>
          </c:val>
          <c:smooth val="0"/>
        </c:ser>
        <c:dLbls>
          <c:showLegendKey val="0"/>
          <c:showVal val="0"/>
          <c:showCatName val="0"/>
          <c:showSerName val="0"/>
          <c:showPercent val="0"/>
          <c:showBubbleSize val="0"/>
        </c:dLbls>
        <c:marker val="1"/>
        <c:smooth val="0"/>
        <c:axId val="137275640"/>
        <c:axId val="253165080"/>
      </c:lineChart>
      <c:catAx>
        <c:axId val="137275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165080"/>
        <c:crosses val="autoZero"/>
        <c:auto val="1"/>
        <c:lblAlgn val="ctr"/>
        <c:lblOffset val="100"/>
        <c:tickLblSkip val="1"/>
        <c:tickMarkSkip val="1"/>
        <c:noMultiLvlLbl val="0"/>
      </c:catAx>
      <c:valAx>
        <c:axId val="2531650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75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11.68</c:v>
                </c:pt>
                <c:pt idx="1">
                  <c:v>7.24</c:v>
                </c:pt>
                <c:pt idx="2">
                  <c:v>7.12</c:v>
                </c:pt>
                <c:pt idx="3">
                  <c:v>5.23</c:v>
                </c:pt>
                <c:pt idx="4">
                  <c:v>7.45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16.3</c:v>
                </c:pt>
                <c:pt idx="1">
                  <c:v>23.33</c:v>
                </c:pt>
                <c:pt idx="2">
                  <c:v>27.81</c:v>
                </c:pt>
                <c:pt idx="3">
                  <c:v>30.4</c:v>
                </c:pt>
                <c:pt idx="4">
                  <c:v>30.11</c:v>
                </c:pt>
              </c:numCache>
            </c:numRef>
          </c:val>
        </c:ser>
        <c:dLbls>
          <c:showLegendKey val="0"/>
          <c:showVal val="0"/>
          <c:showCatName val="0"/>
          <c:showSerName val="0"/>
          <c:showPercent val="0"/>
          <c:showBubbleSize val="0"/>
        </c:dLbls>
        <c:gapWidth val="250"/>
        <c:overlap val="100"/>
        <c:axId val="250391760"/>
        <c:axId val="250392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6.94</c:v>
                </c:pt>
                <c:pt idx="1">
                  <c:v>2.52</c:v>
                </c:pt>
                <c:pt idx="2">
                  <c:v>4.3899999999999997</c:v>
                </c:pt>
                <c:pt idx="3">
                  <c:v>0.5</c:v>
                </c:pt>
                <c:pt idx="4">
                  <c:v>2.2999999999999998</c:v>
                </c:pt>
              </c:numCache>
            </c:numRef>
          </c:val>
          <c:smooth val="0"/>
        </c:ser>
        <c:dLbls>
          <c:showLegendKey val="0"/>
          <c:showVal val="0"/>
          <c:showCatName val="0"/>
          <c:showSerName val="0"/>
          <c:showPercent val="0"/>
          <c:showBubbleSize val="0"/>
        </c:dLbls>
        <c:marker val="1"/>
        <c:smooth val="0"/>
        <c:axId val="250391760"/>
        <c:axId val="250392144"/>
      </c:lineChart>
      <c:catAx>
        <c:axId val="25039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0392144"/>
        <c:crosses val="autoZero"/>
        <c:auto val="1"/>
        <c:lblAlgn val="ctr"/>
        <c:lblOffset val="100"/>
        <c:tickLblSkip val="1"/>
        <c:tickMarkSkip val="1"/>
        <c:noMultiLvlLbl val="0"/>
      </c:catAx>
      <c:valAx>
        <c:axId val="25039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39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0.15</c:v>
                </c:pt>
                <c:pt idx="2">
                  <c:v>#N/A</c:v>
                </c:pt>
                <c:pt idx="3">
                  <c:v>0.16</c:v>
                </c:pt>
                <c:pt idx="4">
                  <c:v>#N/A</c:v>
                </c:pt>
                <c:pt idx="5">
                  <c:v>0.19</c:v>
                </c:pt>
                <c:pt idx="6">
                  <c:v>#N/A</c:v>
                </c:pt>
                <c:pt idx="7">
                  <c:v>0.04</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c:v>
                </c:pt>
                <c:pt idx="2">
                  <c:v>#N/A</c:v>
                </c:pt>
                <c:pt idx="3">
                  <c:v>0.08</c:v>
                </c:pt>
                <c:pt idx="4">
                  <c:v>#N/A</c:v>
                </c:pt>
                <c:pt idx="5">
                  <c:v>0.05</c:v>
                </c:pt>
                <c:pt idx="6">
                  <c:v>#N/A</c:v>
                </c:pt>
                <c:pt idx="7">
                  <c:v>0.01</c:v>
                </c:pt>
                <c:pt idx="8">
                  <c:v>#N/A</c:v>
                </c:pt>
                <c:pt idx="9">
                  <c:v>0.03</c:v>
                </c:pt>
              </c:numCache>
            </c:numRef>
          </c:val>
        </c:ser>
        <c:ser>
          <c:idx val="3"/>
          <c:order val="3"/>
          <c:tx>
            <c:strRef>
              <c:f>データシート!$A$30</c:f>
              <c:strCache>
                <c:ptCount val="1"/>
                <c:pt idx="0">
                  <c:v>休日急患診療事業特別会計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0.02</c:v>
                </c:pt>
                <c:pt idx="4">
                  <c:v>#N/A</c:v>
                </c:pt>
                <c:pt idx="5">
                  <c:v>0.03</c:v>
                </c:pt>
                <c:pt idx="6">
                  <c:v>#N/A</c:v>
                </c:pt>
                <c:pt idx="7">
                  <c:v>0.04</c:v>
                </c:pt>
                <c:pt idx="8">
                  <c:v>#N/A</c:v>
                </c:pt>
                <c:pt idx="9">
                  <c:v>0.04</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0.1</c:v>
                </c:pt>
                <c:pt idx="4">
                  <c:v>#N/A</c:v>
                </c:pt>
                <c:pt idx="5">
                  <c:v>0.09</c:v>
                </c:pt>
                <c:pt idx="6">
                  <c:v>#N/A</c:v>
                </c:pt>
                <c:pt idx="7">
                  <c:v>0.05</c:v>
                </c:pt>
                <c:pt idx="8">
                  <c:v>#N/A</c:v>
                </c:pt>
                <c:pt idx="9">
                  <c:v>0.06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0.1</c:v>
                </c:pt>
                <c:pt idx="4">
                  <c:v>#N/A</c:v>
                </c:pt>
                <c:pt idx="5">
                  <c:v>0.09</c:v>
                </c:pt>
                <c:pt idx="6">
                  <c:v>#N/A</c:v>
                </c:pt>
                <c:pt idx="7">
                  <c:v>0.28000000000000003</c:v>
                </c:pt>
                <c:pt idx="8">
                  <c:v>#N/A</c:v>
                </c:pt>
                <c:pt idx="9">
                  <c:v>0.28000000000000003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c:v>
                </c:pt>
                <c:pt idx="2">
                  <c:v>#N/A</c:v>
                </c:pt>
                <c:pt idx="3">
                  <c:v>2.13</c:v>
                </c:pt>
                <c:pt idx="4">
                  <c:v>#N/A</c:v>
                </c:pt>
                <c:pt idx="5">
                  <c:v>2.76</c:v>
                </c:pt>
                <c:pt idx="6">
                  <c:v>#N/A</c:v>
                </c:pt>
                <c:pt idx="7">
                  <c:v>1.42</c:v>
                </c:pt>
                <c:pt idx="8">
                  <c:v>#N/A</c:v>
                </c:pt>
                <c:pt idx="9">
                  <c:v>1.56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c:v>
                </c:pt>
                <c:pt idx="2">
                  <c:v>#N/A</c:v>
                </c:pt>
                <c:pt idx="3">
                  <c:v>3.06</c:v>
                </c:pt>
                <c:pt idx="4">
                  <c:v>#N/A</c:v>
                </c:pt>
                <c:pt idx="5">
                  <c:v>3.56</c:v>
                </c:pt>
                <c:pt idx="6">
                  <c:v>#N/A</c:v>
                </c:pt>
                <c:pt idx="7">
                  <c:v>4.04</c:v>
                </c:pt>
                <c:pt idx="8">
                  <c:v>#N/A</c:v>
                </c:pt>
                <c:pt idx="9">
                  <c:v>3.38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11.63</c:v>
                </c:pt>
                <c:pt idx="2">
                  <c:v>#N/A</c:v>
                </c:pt>
                <c:pt idx="3">
                  <c:v>7.21</c:v>
                </c:pt>
                <c:pt idx="4">
                  <c:v>#N/A</c:v>
                </c:pt>
                <c:pt idx="5">
                  <c:v>7.09</c:v>
                </c:pt>
                <c:pt idx="6">
                  <c:v>#N/A</c:v>
                </c:pt>
                <c:pt idx="7">
                  <c:v>5.18</c:v>
                </c:pt>
                <c:pt idx="8">
                  <c:v>#N/A</c:v>
                </c:pt>
                <c:pt idx="9">
                  <c:v>7.4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16.27</c:v>
                </c:pt>
                <c:pt idx="2">
                  <c:v>#N/A</c:v>
                </c:pt>
                <c:pt idx="3">
                  <c:v>18.52</c:v>
                </c:pt>
                <c:pt idx="4">
                  <c:v>#N/A</c:v>
                </c:pt>
                <c:pt idx="5">
                  <c:v>20.34</c:v>
                </c:pt>
                <c:pt idx="6">
                  <c:v>#N/A</c:v>
                </c:pt>
                <c:pt idx="7">
                  <c:v>21.38</c:v>
                </c:pt>
                <c:pt idx="8">
                  <c:v>#N/A</c:v>
                </c:pt>
                <c:pt idx="9">
                  <c:v>22.83</c:v>
                </c:pt>
              </c:numCache>
            </c:numRef>
          </c:val>
        </c:ser>
        <c:dLbls>
          <c:showLegendKey val="0"/>
          <c:showVal val="0"/>
          <c:showCatName val="0"/>
          <c:showSerName val="0"/>
          <c:showPercent val="0"/>
          <c:showBubbleSize val="0"/>
        </c:dLbls>
        <c:gapWidth val="150"/>
        <c:overlap val="100"/>
        <c:axId val="259088304"/>
        <c:axId val="269249720"/>
      </c:barChart>
      <c:catAx>
        <c:axId val="25908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249720"/>
        <c:crosses val="autoZero"/>
        <c:auto val="1"/>
        <c:lblAlgn val="ctr"/>
        <c:lblOffset val="100"/>
        <c:tickLblSkip val="1"/>
        <c:tickMarkSkip val="1"/>
        <c:noMultiLvlLbl val="0"/>
      </c:catAx>
      <c:valAx>
        <c:axId val="269249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088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3542</c:v>
                </c:pt>
                <c:pt idx="5">
                  <c:v>3624</c:v>
                </c:pt>
                <c:pt idx="8">
                  <c:v>3833</c:v>
                </c:pt>
                <c:pt idx="11">
                  <c:v>3964</c:v>
                </c:pt>
                <c:pt idx="14">
                  <c:v>3868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255</c:v>
                </c:pt>
                <c:pt idx="3">
                  <c:v>253</c:v>
                </c:pt>
                <c:pt idx="6">
                  <c:v>212</c:v>
                </c:pt>
                <c:pt idx="9">
                  <c:v>218</c:v>
                </c:pt>
                <c:pt idx="12">
                  <c:v>167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89</c:v>
                </c:pt>
                <c:pt idx="3">
                  <c:v>74</c:v>
                </c:pt>
                <c:pt idx="6">
                  <c:v>70</c:v>
                </c:pt>
                <c:pt idx="9">
                  <c:v>73</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641</c:v>
                </c:pt>
                <c:pt idx="3">
                  <c:v>680</c:v>
                </c:pt>
                <c:pt idx="6">
                  <c:v>676</c:v>
                </c:pt>
                <c:pt idx="9">
                  <c:v>645</c:v>
                </c:pt>
                <c:pt idx="12">
                  <c:v>613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4522</c:v>
                </c:pt>
                <c:pt idx="3">
                  <c:v>4506</c:v>
                </c:pt>
                <c:pt idx="6">
                  <c:v>4521</c:v>
                </c:pt>
                <c:pt idx="9">
                  <c:v>4506</c:v>
                </c:pt>
                <c:pt idx="12">
                  <c:v>4506</c:v>
                </c:pt>
              </c:numCache>
            </c:numRef>
          </c:val>
        </c:ser>
        <c:dLbls>
          <c:showLegendKey val="0"/>
          <c:showVal val="0"/>
          <c:showCatName val="0"/>
          <c:showSerName val="0"/>
          <c:showPercent val="0"/>
          <c:showBubbleSize val="0"/>
        </c:dLbls>
        <c:gapWidth val="100"/>
        <c:overlap val="100"/>
        <c:axId val="265801824"/>
        <c:axId val="265802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1965</c:v>
                </c:pt>
                <c:pt idx="2">
                  <c:v>#N/A</c:v>
                </c:pt>
                <c:pt idx="3">
                  <c:v>#N/A</c:v>
                </c:pt>
                <c:pt idx="4">
                  <c:v>1889</c:v>
                </c:pt>
                <c:pt idx="5">
                  <c:v>#N/A</c:v>
                </c:pt>
                <c:pt idx="6">
                  <c:v>#N/A</c:v>
                </c:pt>
                <c:pt idx="7">
                  <c:v>1646</c:v>
                </c:pt>
                <c:pt idx="8">
                  <c:v>#N/A</c:v>
                </c:pt>
                <c:pt idx="9">
                  <c:v>#N/A</c:v>
                </c:pt>
                <c:pt idx="10">
                  <c:v>1478</c:v>
                </c:pt>
                <c:pt idx="11">
                  <c:v>#N/A</c:v>
                </c:pt>
                <c:pt idx="12">
                  <c:v>#N/A</c:v>
                </c:pt>
                <c:pt idx="13">
                  <c:v>1472</c:v>
                </c:pt>
                <c:pt idx="14">
                  <c:v>#N/A</c:v>
                </c:pt>
              </c:numCache>
            </c:numRef>
          </c:val>
          <c:smooth val="0"/>
        </c:ser>
        <c:dLbls>
          <c:showLegendKey val="0"/>
          <c:showVal val="0"/>
          <c:showCatName val="0"/>
          <c:showSerName val="0"/>
          <c:showPercent val="0"/>
          <c:showBubbleSize val="0"/>
        </c:dLbls>
        <c:marker val="1"/>
        <c:smooth val="0"/>
        <c:axId val="265801824"/>
        <c:axId val="265802208"/>
      </c:lineChart>
      <c:catAx>
        <c:axId val="26580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802208"/>
        <c:crosses val="autoZero"/>
        <c:auto val="1"/>
        <c:lblAlgn val="ctr"/>
        <c:lblOffset val="100"/>
        <c:tickLblSkip val="1"/>
        <c:tickMarkSkip val="1"/>
        <c:noMultiLvlLbl val="0"/>
      </c:catAx>
      <c:valAx>
        <c:axId val="26580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80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29951</c:v>
                </c:pt>
                <c:pt idx="5">
                  <c:v>30573</c:v>
                </c:pt>
                <c:pt idx="8">
                  <c:v>31481</c:v>
                </c:pt>
                <c:pt idx="11">
                  <c:v>32331</c:v>
                </c:pt>
                <c:pt idx="14">
                  <c:v>32460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7421</c:v>
                </c:pt>
                <c:pt idx="5">
                  <c:v>7807</c:v>
                </c:pt>
                <c:pt idx="8">
                  <c:v>8211</c:v>
                </c:pt>
                <c:pt idx="11">
                  <c:v>7910</c:v>
                </c:pt>
                <c:pt idx="14">
                  <c:v>9181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8209</c:v>
                </c:pt>
                <c:pt idx="5">
                  <c:v>10028</c:v>
                </c:pt>
                <c:pt idx="8">
                  <c:v>11054</c:v>
                </c:pt>
                <c:pt idx="11">
                  <c:v>11656</c:v>
                </c:pt>
                <c:pt idx="14">
                  <c:v>12213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11</c:v>
                </c:pt>
                <c:pt idx="3">
                  <c:v>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7935</c:v>
                </c:pt>
                <c:pt idx="3">
                  <c:v>7981</c:v>
                </c:pt>
                <c:pt idx="6">
                  <c:v>7769</c:v>
                </c:pt>
                <c:pt idx="9">
                  <c:v>7081</c:v>
                </c:pt>
                <c:pt idx="12">
                  <c:v>6788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329</c:v>
                </c:pt>
                <c:pt idx="3">
                  <c:v>261</c:v>
                </c:pt>
                <c:pt idx="6">
                  <c:v>193</c:v>
                </c:pt>
                <c:pt idx="9">
                  <c:v>131</c:v>
                </c:pt>
                <c:pt idx="12">
                  <c:v>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6367</c:v>
                </c:pt>
                <c:pt idx="3">
                  <c:v>6084</c:v>
                </c:pt>
                <c:pt idx="6">
                  <c:v>5729</c:v>
                </c:pt>
                <c:pt idx="9">
                  <c:v>5460</c:v>
                </c:pt>
                <c:pt idx="12">
                  <c:v>5177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1219</c:v>
                </c:pt>
                <c:pt idx="3">
                  <c:v>1008</c:v>
                </c:pt>
                <c:pt idx="6">
                  <c:v>824</c:v>
                </c:pt>
                <c:pt idx="9">
                  <c:v>638</c:v>
                </c:pt>
                <c:pt idx="12">
                  <c:v>497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42821</c:v>
                </c:pt>
                <c:pt idx="3">
                  <c:v>42829</c:v>
                </c:pt>
                <c:pt idx="6">
                  <c:v>42949</c:v>
                </c:pt>
                <c:pt idx="9">
                  <c:v>43244</c:v>
                </c:pt>
                <c:pt idx="12">
                  <c:v>42600</c:v>
                </c:pt>
              </c:numCache>
            </c:numRef>
          </c:val>
        </c:ser>
        <c:dLbls>
          <c:showLegendKey val="0"/>
          <c:showVal val="0"/>
          <c:showCatName val="0"/>
          <c:showSerName val="0"/>
          <c:showPercent val="0"/>
          <c:showBubbleSize val="0"/>
        </c:dLbls>
        <c:gapWidth val="100"/>
        <c:overlap val="100"/>
        <c:axId val="263513632"/>
        <c:axId val="26337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13102</c:v>
                </c:pt>
                <c:pt idx="2">
                  <c:v>#N/A</c:v>
                </c:pt>
                <c:pt idx="3">
                  <c:v>#N/A</c:v>
                </c:pt>
                <c:pt idx="4">
                  <c:v>9758</c:v>
                </c:pt>
                <c:pt idx="5">
                  <c:v>#N/A</c:v>
                </c:pt>
                <c:pt idx="6">
                  <c:v>#N/A</c:v>
                </c:pt>
                <c:pt idx="7">
                  <c:v>6717</c:v>
                </c:pt>
                <c:pt idx="8">
                  <c:v>#N/A</c:v>
                </c:pt>
                <c:pt idx="9">
                  <c:v>#N/A</c:v>
                </c:pt>
                <c:pt idx="10">
                  <c:v>4658</c:v>
                </c:pt>
                <c:pt idx="11">
                  <c:v>#N/A</c:v>
                </c:pt>
                <c:pt idx="12">
                  <c:v>#N/A</c:v>
                </c:pt>
                <c:pt idx="13">
                  <c:v>1287</c:v>
                </c:pt>
                <c:pt idx="14">
                  <c:v>#N/A</c:v>
                </c:pt>
              </c:numCache>
            </c:numRef>
          </c:val>
          <c:smooth val="0"/>
        </c:ser>
        <c:dLbls>
          <c:showLegendKey val="0"/>
          <c:showVal val="0"/>
          <c:showCatName val="0"/>
          <c:showSerName val="0"/>
          <c:showPercent val="0"/>
          <c:showBubbleSize val="0"/>
        </c:dLbls>
        <c:marker val="1"/>
        <c:smooth val="0"/>
        <c:axId val="263513632"/>
        <c:axId val="263374240"/>
      </c:lineChart>
      <c:catAx>
        <c:axId val="26351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3374240"/>
        <c:crosses val="autoZero"/>
        <c:auto val="1"/>
        <c:lblAlgn val="ctr"/>
        <c:lblOffset val="100"/>
        <c:tickLblSkip val="1"/>
        <c:tickMarkSkip val="1"/>
        <c:noMultiLvlLbl val="0"/>
      </c:catAx>
      <c:valAx>
        <c:axId val="26337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51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{937FEACF-8C8B-43C7-AB60-0E48ABC7E7E8}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{B5C2A7AE-5681-423D-AB9D-B8E20D951CDC}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{6F6D1AC5-6E1F-4289-91A4-874A58ABD4F6}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{649693F0-2C8E-4825-8AF5-B705A47F2C89}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{7007FA59-2469-44CE-A335-66ED4088F5E1}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{E3427EE6-D2EE-44AF-B2E7-26D032D61CBE}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{41E00C81-D937-4E43-B943-155FA67852A9}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{ED45FFEC-5E6B-4DC4-9331-B3866DEDAFB9}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{946DAB75-CDC2-4DC8-8C4A-73DCBDFA5141}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{B91A579F-5E52-472B-A226-371582D36CAA}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69701240"/>
        <c:axId val="263360040"/>
      </c:scatterChart>
      <c:valAx>
        <c:axId val="2697012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360040"/>
        <c:crosses val="autoZero"/>
        <c:crossBetween val="midCat"/>
      </c:valAx>
      <c:valAx>
        <c:axId val="263360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9701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{9F2EED1A-F35B-43B6-8439-2E06AE41C023}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{5B6DAB25-12E9-4696-8E59-25394E09EF79}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{9C1BF6EB-D30E-4999-97FD-145BF2961A6D}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{FF61C688-DC19-4452-987D-EC760C216A08}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{306797A3-4D8F-4013-9746-C50FBFE4C22E}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10</c:v>
                </c:pt>
                <c:pt idx="2">
                  <c:v>9.6</c:v>
                </c:pt>
                <c:pt idx="3">
                  <c:v>8.8000000000000007</c:v>
                </c:pt>
                <c:pt idx="4">
                  <c:v>8.1</c:v>
                </c:pt>
              </c:numCache>
            </c:numRef>
          </c:xVal>
          <c:yVal>
            <c:numRef>
              <c:f>公会計指標分析・財政指標組合せ分析表!$K$73:$O$73</c:f>
              <c:numCache>
                <c:formatCode>#,##0.0;"▲ "#,##0.0</c:formatCode>
                <c:ptCount val="5"/>
                <c:pt idx="0">
                  <c:v>68.599999999999994</c:v>
                </c:pt>
                <c:pt idx="1">
                  <c:v>51.5</c:v>
                </c:pt>
                <c:pt idx="2">
                  <c:v>35.5</c:v>
                </c:pt>
                <c:pt idx="3">
                  <c:v>25</c:v>
                </c:pt>
                <c:pt idx="4">
                  <c:v>6.8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{ECF97B59-EDCC-4342-9395-13A84205CB2C}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{62E996D5-6C73-4D59-A8D0-B7922CF3B25B}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{BE1E9F2B-A84C-4C24-8DB0-113971458589}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{E26FF70F-847A-4958-99E8-91BF26218507}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{3CBE1789-E713-40A4-9D80-CA19D29D7BA0}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10.199999999999999</c:v>
                </c:pt>
                <c:pt idx="3">
                  <c:v>9.3000000000000007</c:v>
                </c:pt>
                <c:pt idx="4">
                  <c:v>7.8</c:v>
                </c:pt>
              </c:numCache>
            </c:numRef>
          </c:xVal>
          <c:yVal>
            <c:numRef>
              <c:f>公会計指標分析・財政指標組合せ分析表!$K$77:$O$77</c:f>
              <c:numCache>
                <c:formatCode>#,##0.0;"▲ "#,##0.0</c:formatCode>
                <c:ptCount val="5"/>
                <c:pt idx="0">
                  <c:v>60.5</c:v>
                </c:pt>
                <c:pt idx="1">
                  <c:v>55.4</c:v>
                </c:pt>
                <c:pt idx="2">
                  <c:v>42.2</c:v>
                </c:pt>
                <c:pt idx="3">
                  <c:v>33.299999999999997</c:v>
                </c:pt>
                <c:pt idx="4">
                  <c:v>37.299999999999997</c:v>
                </c:pt>
              </c:numCache>
            </c:numRef>
          </c:yVal>
          <c:smooth val="0"/>
        </c:ser>
        <c:dLbls>
          <c:showLegendKey val="0"/>
          <c:showVal val="0"/>
          <c:showCatName val="0"/>
          <c:showSerName val="0"/>
          <c:showPercent val="0"/>
          <c:showBubbleSize val="0"/>
        </c:dLbls>
        <c:axId val="269578256"/>
        <c:axId val="269685240"/>
      </c:scatterChart>
      <c:valAx>
        <c:axId val="269578256"/>
        <c:scaling>
          <c:orientation val="minMax"/>
          <c:max val="12"/>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9685240"/>
        <c:crosses val="autoZero"/>
        <c:crossBetween val="midCat"/>
      </c:valAx>
      <c:valAx>
        <c:axId val="269685240"/>
        <c:scaling>
          <c:orientation val="minMax"/>
          <c:max val="7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9578256"/>
        <c:crosses val="autoZero"/>
        <c:crossBetween val="midCat"/>
        <c:majorUnit val="9.8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100,441
99,479
315.70
38,258,280
36,475,915
1,634,806
21,935,679
42,600,250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baseline="0">
              <a:solidFill>
                <a:schemeClr val="dk1"/>
              </a:solidFill>
              <a:effectLst/>
              <a:latin typeface="ＭＳ Ｐゴシック"/>
              <a:ea typeface="+mn-ea"/>
              <a:cs typeface="+mn-cs"/>
            </a:rPr>
            <a:t>　５年間の推移は、類似団体平均より若干高いものとなっている。</a:t>
          </a:r>
          <a:endParaRPr kumimoji="1" lang="en-US" altLang="ja-JP" sz="1300" b="0" baseline="0">
            <a:solidFill>
              <a:schemeClr val="dk1"/>
            </a:solidFill>
            <a:effectLst/>
            <a:latin typeface="ＭＳ Ｐゴシック"/>
            <a:ea typeface="+mn-ea"/>
            <a:cs typeface="+mn-cs"/>
          </a:endParaRPr>
        </a:p>
        <a:p>
          <a:r>
            <a:rPr kumimoji="1" lang="ja-JP" altLang="en-US" sz="1300" b="0" baseline="0">
              <a:solidFill>
                <a:schemeClr val="dk1"/>
              </a:solidFill>
              <a:effectLst/>
              <a:latin typeface="ＭＳ Ｐゴシック"/>
              <a:ea typeface="+mn-ea"/>
              <a:cs typeface="+mn-cs"/>
            </a:rPr>
            <a:t>　平成</a:t>
          </a:r>
          <a:r>
            <a:rPr kumimoji="1" lang="en-US" altLang="ja-JP" sz="1300" b="0" baseline="0">
              <a:solidFill>
                <a:schemeClr val="dk1"/>
              </a:solidFill>
              <a:effectLst/>
              <a:latin typeface="ＭＳ Ｐゴシック"/>
              <a:ea typeface="+mn-ea"/>
              <a:cs typeface="+mn-cs"/>
            </a:rPr>
            <a:t>27</a:t>
          </a:r>
          <a:r>
            <a:rPr kumimoji="1" lang="ja-JP" altLang="en-US" sz="1300" b="0" baseline="0">
              <a:solidFill>
                <a:schemeClr val="dk1"/>
              </a:solidFill>
              <a:effectLst/>
              <a:latin typeface="ＭＳ Ｐゴシック"/>
              <a:ea typeface="+mn-ea"/>
              <a:cs typeface="+mn-cs"/>
            </a:rPr>
            <a:t>年度においては、</a:t>
          </a:r>
          <a:r>
            <a:rPr lang="ja-JP" altLang="ja-JP" sz="1300" b="0">
              <a:solidFill>
                <a:schemeClr val="dk1"/>
              </a:solidFill>
              <a:effectLst/>
              <a:latin typeface="+mj-ea"/>
              <a:ea typeface="+mj-ea"/>
              <a:cs typeface="+mn-cs"/>
            </a:rPr>
            <a:t>基準財政収入額は、地方消費税交付金の増などにより前年度に比べ３億</a:t>
          </a:r>
          <a:r>
            <a:rPr lang="en-US" altLang="ja-JP" sz="1300" b="0">
              <a:solidFill>
                <a:schemeClr val="dk1"/>
              </a:solidFill>
              <a:effectLst/>
              <a:latin typeface="+mj-ea"/>
              <a:ea typeface="+mj-ea"/>
              <a:cs typeface="+mn-cs"/>
            </a:rPr>
            <a:t>5,245</a:t>
          </a:r>
          <a:r>
            <a:rPr lang="ja-JP" altLang="ja-JP" sz="1300" b="0">
              <a:solidFill>
                <a:schemeClr val="dk1"/>
              </a:solidFill>
              <a:effectLst/>
              <a:latin typeface="+mj-ea"/>
              <a:ea typeface="+mj-ea"/>
              <a:cs typeface="+mn-cs"/>
            </a:rPr>
            <a:t>万３千円、</a:t>
          </a:r>
          <a:r>
            <a:rPr lang="en-US" altLang="ja-JP" sz="1300" b="0">
              <a:solidFill>
                <a:schemeClr val="dk1"/>
              </a:solidFill>
              <a:effectLst/>
              <a:latin typeface="+mj-ea"/>
              <a:ea typeface="+mj-ea"/>
              <a:cs typeface="+mn-cs"/>
            </a:rPr>
            <a:t>3.0</a:t>
          </a:r>
          <a:r>
            <a:rPr lang="ja-JP" altLang="ja-JP" sz="1300" b="0">
              <a:solidFill>
                <a:schemeClr val="dk1"/>
              </a:solidFill>
              <a:effectLst/>
              <a:latin typeface="+mj-ea"/>
              <a:ea typeface="+mj-ea"/>
              <a:cs typeface="+mn-cs"/>
            </a:rPr>
            <a:t>％の増となった。基準財政需要額は、人口減少等特別対策事業費の新設及び地域振興費（人口）の算定係数の見直しなどにより、総額では前年度に比べ６億</a:t>
          </a:r>
          <a:r>
            <a:rPr lang="en-US" altLang="ja-JP" sz="1300" b="0">
              <a:solidFill>
                <a:schemeClr val="dk1"/>
              </a:solidFill>
              <a:effectLst/>
              <a:latin typeface="+mj-ea"/>
              <a:ea typeface="+mj-ea"/>
              <a:cs typeface="+mn-cs"/>
            </a:rPr>
            <a:t>6,944</a:t>
          </a:r>
          <a:r>
            <a:rPr lang="ja-JP" altLang="ja-JP" sz="1300" b="0">
              <a:solidFill>
                <a:schemeClr val="dk1"/>
              </a:solidFill>
              <a:effectLst/>
              <a:latin typeface="+mj-ea"/>
              <a:ea typeface="+mj-ea"/>
              <a:cs typeface="+mn-cs"/>
            </a:rPr>
            <a:t>万５千円、</a:t>
          </a:r>
          <a:r>
            <a:rPr lang="en-US" altLang="ja-JP" sz="1300" b="0">
              <a:solidFill>
                <a:schemeClr val="dk1"/>
              </a:solidFill>
              <a:effectLst/>
              <a:latin typeface="+mj-ea"/>
              <a:ea typeface="+mj-ea"/>
              <a:cs typeface="+mn-cs"/>
            </a:rPr>
            <a:t>4.4</a:t>
          </a:r>
          <a:r>
            <a:rPr lang="ja-JP" altLang="ja-JP" sz="1300" b="0">
              <a:solidFill>
                <a:schemeClr val="dk1"/>
              </a:solidFill>
              <a:effectLst/>
              <a:latin typeface="+mj-ea"/>
              <a:ea typeface="+mj-ea"/>
              <a:cs typeface="+mn-cs"/>
            </a:rPr>
            <a:t>％の増となった。収入額、需要額ともに増加したが、需要額の伸びが収入額の伸びを上回ったことから、平成</a:t>
          </a:r>
          <a:r>
            <a:rPr lang="en-US" altLang="ja-JP" sz="1300" b="0">
              <a:solidFill>
                <a:schemeClr val="dk1"/>
              </a:solidFill>
              <a:effectLst/>
              <a:latin typeface="+mj-ea"/>
              <a:ea typeface="+mj-ea"/>
              <a:cs typeface="+mn-cs"/>
            </a:rPr>
            <a:t>27</a:t>
          </a:r>
          <a:r>
            <a:rPr lang="ja-JP" altLang="ja-JP" sz="1300" b="0">
              <a:solidFill>
                <a:schemeClr val="dk1"/>
              </a:solidFill>
              <a:effectLst/>
              <a:latin typeface="+mj-ea"/>
              <a:ea typeface="+mj-ea"/>
              <a:cs typeface="+mn-cs"/>
            </a:rPr>
            <a:t>年度単年度の財政力指数は</a:t>
          </a:r>
          <a:r>
            <a:rPr lang="en-US" altLang="ja-JP" sz="1300" b="0">
              <a:solidFill>
                <a:schemeClr val="dk1"/>
              </a:solidFill>
              <a:effectLst/>
              <a:latin typeface="+mj-ea"/>
              <a:ea typeface="+mj-ea"/>
              <a:cs typeface="+mn-cs"/>
            </a:rPr>
            <a:t>0.751</a:t>
          </a:r>
          <a:r>
            <a:rPr lang="ja-JP" altLang="ja-JP" sz="1300" b="0">
              <a:solidFill>
                <a:schemeClr val="dk1"/>
              </a:solidFill>
              <a:effectLst/>
              <a:latin typeface="+mj-ea"/>
              <a:ea typeface="+mj-ea"/>
              <a:cs typeface="+mn-cs"/>
            </a:rPr>
            <a:t>と前年度に比べ</a:t>
          </a:r>
          <a:r>
            <a:rPr lang="en-US" altLang="ja-JP" sz="1300" b="0">
              <a:solidFill>
                <a:schemeClr val="dk1"/>
              </a:solidFill>
              <a:effectLst/>
              <a:latin typeface="+mj-ea"/>
              <a:ea typeface="+mj-ea"/>
              <a:cs typeface="+mn-cs"/>
            </a:rPr>
            <a:t>0.01</a:t>
          </a:r>
          <a:r>
            <a:rPr lang="ja-JP" altLang="ja-JP" sz="1300" b="0">
              <a:solidFill>
                <a:schemeClr val="dk1"/>
              </a:solidFill>
              <a:effectLst/>
              <a:latin typeface="+mj-ea"/>
              <a:ea typeface="+mj-ea"/>
              <a:cs typeface="+mn-cs"/>
            </a:rPr>
            <a:t>ポイント低下した。</a:t>
          </a:r>
          <a:r>
            <a:rPr lang="ja-JP" altLang="en-US" sz="1300" b="0">
              <a:solidFill>
                <a:schemeClr val="dk1"/>
              </a:solidFill>
              <a:effectLst/>
              <a:latin typeface="+mj-ea"/>
              <a:ea typeface="+mj-ea"/>
              <a:cs typeface="+mn-cs"/>
            </a:rPr>
            <a:t>３ヵ年平均では</a:t>
          </a:r>
          <a:r>
            <a:rPr lang="en-US" altLang="ja-JP" sz="1300" b="0">
              <a:solidFill>
                <a:schemeClr val="dk1"/>
              </a:solidFill>
              <a:effectLst/>
              <a:latin typeface="+mj-ea"/>
              <a:ea typeface="+mj-ea"/>
              <a:cs typeface="+mn-cs"/>
            </a:rPr>
            <a:t>0.76</a:t>
          </a:r>
          <a:r>
            <a:rPr lang="ja-JP" altLang="en-US" sz="1300" b="0">
              <a:solidFill>
                <a:schemeClr val="dk1"/>
              </a:solidFill>
              <a:effectLst/>
              <a:latin typeface="+mj-ea"/>
              <a:ea typeface="+mj-ea"/>
              <a:cs typeface="+mn-cs"/>
            </a:rPr>
            <a:t>となっている。</a:t>
          </a:r>
          <a:endParaRPr lang="ja-JP" altLang="ja-JP" sz="1300" b="0">
            <a:solidFill>
              <a:schemeClr val="dk1"/>
            </a:solidFill>
            <a:effectLst/>
            <a:latin typeface="+mj-ea"/>
            <a:ea typeface="+mj-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35983</xdr:rowOff>
    </xdr:to>
    <xdr:cxnSp macro="">
      <xdr:nvCxnSpPr>
        <xdr:cNvPr id="68" name="直線コネクタ 67"/>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56092</xdr:rowOff>
    </xdr:to>
    <xdr:cxnSp macro="">
      <xdr:nvCxnSpPr>
        <xdr:cNvPr id="71" name="直線コネクタ 70"/>
        <xdr:cNvCxnSpPr/>
      </xdr:nvCxnSpPr>
      <xdr:spPr>
        <a:xfrm flipV="1">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85725</xdr:rowOff>
    </xdr:from>
    <xdr:to>
      <xdr:col>6</xdr:col>
      <xdr:colOff>50800</xdr:colOff>
      <xdr:row>42</xdr:row>
      <xdr:rowOff>15875</xdr:rowOff>
    </xdr:to>
    <xdr:sp macro="" textlink="">
      <xdr:nvSpPr>
        <xdr:cNvPr id="72" name="フローチャート : 判断 71"/>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xdr:rowOff>
    </xdr:from>
    <xdr:ext cx="736600" cy="259045"/>
    <xdr:sp macro="" textlink="">
      <xdr:nvSpPr>
        <xdr:cNvPr id="73" name="テキスト ボックス 72"/>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56092</xdr:rowOff>
    </xdr:to>
    <xdr:cxnSp macro="">
      <xdr:nvCxnSpPr>
        <xdr:cNvPr id="74" name="直線コネクタ 73"/>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76" name="テキスト ボックス 75"/>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56092</xdr:rowOff>
    </xdr:to>
    <xdr:cxnSp macro="">
      <xdr:nvCxnSpPr>
        <xdr:cNvPr id="77" name="直線コネクタ 76"/>
        <xdr:cNvCxnSpPr/>
      </xdr:nvCxnSpPr>
      <xdr:spPr>
        <a:xfrm>
          <a:off x="1447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9" name="テキスト ボックス 78"/>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1" name="テキスト ボックス 80"/>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7" name="円/楕円 86"/>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8"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0" name="テキスト ボックス 89"/>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117069</xdr:rowOff>
    </xdr:from>
    <xdr:ext cx="762000" cy="259045"/>
    <xdr:sp macro="" textlink="">
      <xdr:nvSpPr>
        <xdr:cNvPr id="92" name="テキスト ボックス 91"/>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5292</xdr:rowOff>
    </xdr:from>
    <xdr:to>
      <xdr:col>3</xdr:col>
      <xdr:colOff>330200</xdr:colOff>
      <xdr:row>41</xdr:row>
      <xdr:rowOff>106892</xdr:rowOff>
    </xdr:to>
    <xdr:sp macro="" textlink="">
      <xdr:nvSpPr>
        <xdr:cNvPr id="93" name="円/楕円 92"/>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117069</xdr:rowOff>
    </xdr:from>
    <xdr:ext cx="762000" cy="259045"/>
    <xdr:sp macro="" textlink="">
      <xdr:nvSpPr>
        <xdr:cNvPr id="94" name="テキスト ボックス 93"/>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96" name="テキスト ボックス 95"/>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a:solidFill>
                <a:schemeClr val="dk1"/>
              </a:solidFill>
              <a:effectLst/>
              <a:latin typeface="ＭＳ Ｐゴシック"/>
              <a:ea typeface="+mn-ea"/>
              <a:cs typeface="+mn-cs"/>
            </a:rPr>
            <a:t>　平成</a:t>
          </a:r>
          <a:r>
            <a:rPr kumimoji="1" lang="en-US" altLang="ja-JP" sz="1300" b="0">
              <a:solidFill>
                <a:schemeClr val="dk1"/>
              </a:solidFill>
              <a:effectLst/>
              <a:latin typeface="ＭＳ Ｐゴシック"/>
              <a:ea typeface="+mn-ea"/>
              <a:cs typeface="+mn-cs"/>
            </a:rPr>
            <a:t>26</a:t>
          </a:r>
          <a:r>
            <a:rPr kumimoji="1" lang="ja-JP" altLang="en-US" sz="1300" b="0">
              <a:solidFill>
                <a:schemeClr val="dk1"/>
              </a:solidFill>
              <a:effectLst/>
              <a:latin typeface="ＭＳ Ｐゴシック"/>
              <a:ea typeface="+mn-ea"/>
              <a:cs typeface="+mn-cs"/>
            </a:rPr>
            <a:t>年度までは類似団体平均より高かったが、平成</a:t>
          </a:r>
          <a:r>
            <a:rPr kumimoji="1" lang="en-US" altLang="ja-JP" sz="1300" b="0">
              <a:solidFill>
                <a:schemeClr val="dk1"/>
              </a:solidFill>
              <a:effectLst/>
              <a:latin typeface="ＭＳ Ｐゴシック"/>
              <a:ea typeface="+mn-ea"/>
              <a:cs typeface="+mn-cs"/>
            </a:rPr>
            <a:t>27</a:t>
          </a:r>
          <a:r>
            <a:rPr kumimoji="1" lang="ja-JP" altLang="en-US" sz="1300" b="0">
              <a:solidFill>
                <a:schemeClr val="dk1"/>
              </a:solidFill>
              <a:effectLst/>
              <a:latin typeface="ＭＳ Ｐゴシック"/>
              <a:ea typeface="+mn-ea"/>
              <a:cs typeface="+mn-cs"/>
            </a:rPr>
            <a:t>年度においては若干低い結果となっている。</a:t>
          </a:r>
          <a:endParaRPr kumimoji="1" lang="en-US" altLang="ja-JP" sz="1300" b="0">
            <a:solidFill>
              <a:schemeClr val="dk1"/>
            </a:solidFill>
            <a:effectLst/>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a:solidFill>
                <a:schemeClr val="dk1"/>
              </a:solidFill>
              <a:effectLst/>
              <a:latin typeface="ＭＳ Ｐゴシック"/>
              <a:ea typeface="+mn-ea"/>
              <a:cs typeface="+mn-cs"/>
            </a:rPr>
            <a:t>　平成</a:t>
          </a:r>
          <a:r>
            <a:rPr kumimoji="1" lang="en-US" altLang="ja-JP" sz="1300" b="0">
              <a:solidFill>
                <a:schemeClr val="dk1"/>
              </a:solidFill>
              <a:effectLst/>
              <a:latin typeface="ＭＳ Ｐゴシック"/>
              <a:ea typeface="+mn-ea"/>
              <a:cs typeface="+mn-cs"/>
            </a:rPr>
            <a:t>27</a:t>
          </a:r>
          <a:r>
            <a:rPr kumimoji="1" lang="ja-JP" altLang="en-US" sz="1300" b="0">
              <a:solidFill>
                <a:schemeClr val="dk1"/>
              </a:solidFill>
              <a:effectLst/>
              <a:latin typeface="ＭＳ Ｐゴシック"/>
              <a:ea typeface="+mn-ea"/>
              <a:cs typeface="+mn-cs"/>
            </a:rPr>
            <a:t>年度においては、</a:t>
          </a:r>
          <a:r>
            <a:rPr lang="ja-JP" altLang="ja-JP" sz="1300" b="0">
              <a:solidFill>
                <a:schemeClr val="dk1"/>
              </a:solidFill>
              <a:effectLst/>
              <a:latin typeface="+mj-ea"/>
              <a:ea typeface="+mj-ea"/>
              <a:cs typeface="+mn-cs"/>
            </a:rPr>
            <a:t>経常経費充当一般財源は、人件費及び補助費等の減などにより、前年度に比べ１億</a:t>
          </a:r>
          <a:r>
            <a:rPr lang="en-US" altLang="ja-JP" sz="1300" b="0">
              <a:solidFill>
                <a:schemeClr val="dk1"/>
              </a:solidFill>
              <a:effectLst/>
              <a:latin typeface="+mj-ea"/>
              <a:ea typeface="+mj-ea"/>
              <a:cs typeface="+mn-cs"/>
            </a:rPr>
            <a:t>7,532</a:t>
          </a:r>
          <a:r>
            <a:rPr lang="ja-JP" altLang="ja-JP" sz="1300" b="0">
              <a:solidFill>
                <a:schemeClr val="dk1"/>
              </a:solidFill>
              <a:effectLst/>
              <a:latin typeface="+mj-ea"/>
              <a:ea typeface="+mj-ea"/>
              <a:cs typeface="+mn-cs"/>
            </a:rPr>
            <a:t>万７千円、</a:t>
          </a:r>
          <a:r>
            <a:rPr lang="en-US" altLang="ja-JP" sz="1300" b="0">
              <a:solidFill>
                <a:schemeClr val="dk1"/>
              </a:solidFill>
              <a:effectLst/>
              <a:latin typeface="+mj-ea"/>
              <a:ea typeface="+mj-ea"/>
              <a:cs typeface="+mn-cs"/>
            </a:rPr>
            <a:t>0.9</a:t>
          </a:r>
          <a:r>
            <a:rPr lang="ja-JP" altLang="ja-JP" sz="1300" b="0">
              <a:solidFill>
                <a:schemeClr val="dk1"/>
              </a:solidFill>
              <a:effectLst/>
              <a:latin typeface="+mj-ea"/>
              <a:ea typeface="+mj-ea"/>
              <a:cs typeface="+mn-cs"/>
            </a:rPr>
            <a:t>％の減となった。一方、経常一般財源等</a:t>
          </a:r>
          <a:r>
            <a:rPr lang="ja-JP" altLang="en-US" sz="1300" b="0">
              <a:solidFill>
                <a:schemeClr val="dk1"/>
              </a:solidFill>
              <a:effectLst/>
              <a:latin typeface="+mj-ea"/>
              <a:ea typeface="+mj-ea"/>
              <a:cs typeface="+mn-cs"/>
            </a:rPr>
            <a:t>は</a:t>
          </a:r>
          <a:r>
            <a:rPr lang="ja-JP" altLang="ja-JP" sz="1300" b="0">
              <a:solidFill>
                <a:schemeClr val="dk1"/>
              </a:solidFill>
              <a:effectLst/>
              <a:latin typeface="+mj-ea"/>
              <a:ea typeface="+mj-ea"/>
              <a:cs typeface="+mn-cs"/>
            </a:rPr>
            <a:t>、地方消費税交付金及び地方交付税の増などにより、総額で５億</a:t>
          </a:r>
          <a:r>
            <a:rPr lang="en-US" altLang="ja-JP" sz="1300" b="0">
              <a:solidFill>
                <a:schemeClr val="dk1"/>
              </a:solidFill>
              <a:effectLst/>
              <a:latin typeface="+mj-ea"/>
              <a:ea typeface="+mj-ea"/>
              <a:cs typeface="+mn-cs"/>
            </a:rPr>
            <a:t>8,928</a:t>
          </a:r>
          <a:r>
            <a:rPr lang="ja-JP" altLang="ja-JP" sz="1300" b="0">
              <a:solidFill>
                <a:schemeClr val="dk1"/>
              </a:solidFill>
              <a:effectLst/>
              <a:latin typeface="+mj-ea"/>
              <a:ea typeface="+mj-ea"/>
              <a:cs typeface="+mn-cs"/>
            </a:rPr>
            <a:t>万８千円、</a:t>
          </a:r>
          <a:r>
            <a:rPr lang="en-US" altLang="ja-JP" sz="1300" b="0">
              <a:solidFill>
                <a:schemeClr val="dk1"/>
              </a:solidFill>
              <a:effectLst/>
              <a:latin typeface="+mj-ea"/>
              <a:ea typeface="+mj-ea"/>
              <a:cs typeface="+mn-cs"/>
            </a:rPr>
            <a:t>2.7</a:t>
          </a:r>
          <a:r>
            <a:rPr lang="ja-JP" altLang="ja-JP" sz="1300" b="0">
              <a:solidFill>
                <a:schemeClr val="dk1"/>
              </a:solidFill>
              <a:effectLst/>
              <a:latin typeface="+mj-ea"/>
              <a:ea typeface="+mj-ea"/>
              <a:cs typeface="+mn-cs"/>
            </a:rPr>
            <a:t>％の増となったことから、経常収支比率は</a:t>
          </a:r>
          <a:r>
            <a:rPr lang="en-US" altLang="ja-JP" sz="1300" b="0">
              <a:solidFill>
                <a:schemeClr val="dk1"/>
              </a:solidFill>
              <a:effectLst/>
              <a:latin typeface="+mj-ea"/>
              <a:ea typeface="+mj-ea"/>
              <a:cs typeface="+mn-cs"/>
            </a:rPr>
            <a:t>88.5</a:t>
          </a:r>
          <a:r>
            <a:rPr lang="ja-JP" altLang="ja-JP" sz="1300" b="0">
              <a:solidFill>
                <a:schemeClr val="dk1"/>
              </a:solidFill>
              <a:effectLst/>
              <a:latin typeface="+mj-ea"/>
              <a:ea typeface="+mj-ea"/>
              <a:cs typeface="+mn-cs"/>
            </a:rPr>
            <a:t>％と前年度に比べ</a:t>
          </a:r>
          <a:r>
            <a:rPr lang="en-US" altLang="ja-JP" sz="1300" b="0">
              <a:solidFill>
                <a:schemeClr val="dk1"/>
              </a:solidFill>
              <a:effectLst/>
              <a:latin typeface="+mj-ea"/>
              <a:ea typeface="+mj-ea"/>
              <a:cs typeface="+mn-cs"/>
            </a:rPr>
            <a:t>3.1</a:t>
          </a:r>
          <a:r>
            <a:rPr lang="ja-JP" altLang="ja-JP" sz="1300" b="0">
              <a:solidFill>
                <a:schemeClr val="dk1"/>
              </a:solidFill>
              <a:effectLst/>
              <a:latin typeface="+mj-ea"/>
              <a:ea typeface="+mj-ea"/>
              <a:cs typeface="+mn-cs"/>
            </a:rPr>
            <a:t>ポイント</a:t>
          </a:r>
          <a:r>
            <a:rPr lang="ja-JP" altLang="en-US" sz="1300" b="0">
              <a:solidFill>
                <a:schemeClr val="dk1"/>
              </a:solidFill>
              <a:effectLst/>
              <a:latin typeface="+mj-ea"/>
              <a:ea typeface="+mj-ea"/>
              <a:cs typeface="+mn-cs"/>
            </a:rPr>
            <a:t>低下した</a:t>
          </a:r>
          <a:r>
            <a:rPr lang="ja-JP" altLang="ja-JP" sz="1300" b="0">
              <a:solidFill>
                <a:schemeClr val="dk1"/>
              </a:solidFill>
              <a:effectLst/>
              <a:latin typeface="+mj-ea"/>
              <a:ea typeface="+mj-ea"/>
              <a:cs typeface="+mn-cs"/>
            </a:rPr>
            <a:t>。</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64</xdr:row>
      <xdr:rowOff>140716</xdr:rowOff>
    </xdr:to>
    <xdr:cxnSp macro="">
      <xdr:nvCxnSpPr>
        <xdr:cNvPr id="129" name="直線コネクタ 128"/>
        <xdr:cNvCxnSpPr/>
      </xdr:nvCxnSpPr>
      <xdr:spPr>
        <a:xfrm flipV="1">
          <a:off x="4114800" y="1096391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64</xdr:row>
      <xdr:rowOff>140716</xdr:rowOff>
    </xdr:to>
    <xdr:cxnSp macro="">
      <xdr:nvCxnSpPr>
        <xdr:cNvPr id="132" name="直線コネクタ 131"/>
        <xdr:cNvCxnSpPr/>
      </xdr:nvCxnSpPr>
      <xdr:spPr>
        <a:xfrm>
          <a:off x="3225800" y="1106043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148082</xdr:rowOff>
    </xdr:from>
    <xdr:to>
      <xdr:col>6</xdr:col>
      <xdr:colOff>50800</xdr:colOff>
      <xdr:row>63</xdr:row>
      <xdr:rowOff>78232</xdr:rowOff>
    </xdr:to>
    <xdr:sp macro="" textlink="">
      <xdr:nvSpPr>
        <xdr:cNvPr id="133" name="フローチャート : 判断 132"/>
        <xdr:cNvSpPr/>
      </xdr:nvSpPr>
      <xdr:spPr>
        <a:xfrm>
          <a:off x="4064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88409</xdr:rowOff>
    </xdr:from>
    <xdr:ext cx="736600" cy="259045"/>
    <xdr:sp macro="" textlink="">
      <xdr:nvSpPr>
        <xdr:cNvPr id="134" name="テキスト ボックス 133"/>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53848</xdr:rowOff>
    </xdr:from>
    <xdr:to>
      <xdr:col>4</xdr:col>
      <xdr:colOff>482600</xdr:colOff>
      <xdr:row>64</xdr:row>
      <xdr:rowOff>87630</xdr:rowOff>
    </xdr:to>
    <xdr:cxnSp macro="">
      <xdr:nvCxnSpPr>
        <xdr:cNvPr id="135" name="直線コネクタ 134"/>
        <xdr:cNvCxnSpPr/>
      </xdr:nvCxnSpPr>
      <xdr:spPr>
        <a:xfrm>
          <a:off x="2336800" y="110266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6" name="フローチャート : 判断 135"/>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7" name="テキスト ボックス 136"/>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133604</xdr:rowOff>
    </xdr:from>
    <xdr:to>
      <xdr:col>3</xdr:col>
      <xdr:colOff>279400</xdr:colOff>
      <xdr:row>64</xdr:row>
      <xdr:rowOff>53848</xdr:rowOff>
    </xdr:to>
    <xdr:cxnSp macro="">
      <xdr:nvCxnSpPr>
        <xdr:cNvPr id="138" name="直線コネクタ 137"/>
        <xdr:cNvCxnSpPr/>
      </xdr:nvCxnSpPr>
      <xdr:spPr>
        <a:xfrm>
          <a:off x="1447800" y="109349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39" name="フローチャート : 判断 138"/>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40" name="テキスト ボックス 139"/>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1" name="フローチャート : 判断 140"/>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2" name="テキスト ボックス 141"/>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111760</xdr:rowOff>
    </xdr:from>
    <xdr:to>
      <xdr:col>7</xdr:col>
      <xdr:colOff>203200</xdr:colOff>
      <xdr:row>64</xdr:row>
      <xdr:rowOff>41910</xdr:rowOff>
    </xdr:to>
    <xdr:sp macro="" textlink="">
      <xdr:nvSpPr>
        <xdr:cNvPr id="148" name="円/楕円 147"/>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128287</xdr:rowOff>
    </xdr:from>
    <xdr:ext cx="762000" cy="259045"/>
    <xdr:sp macro="" textlink="">
      <xdr:nvSpPr>
        <xdr:cNvPr id="149" name="財政構造の弾力性該当値テキスト"/>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89916</xdr:rowOff>
    </xdr:from>
    <xdr:to>
      <xdr:col>6</xdr:col>
      <xdr:colOff>50800</xdr:colOff>
      <xdr:row>65</xdr:row>
      <xdr:rowOff>20066</xdr:rowOff>
    </xdr:to>
    <xdr:sp macro="" textlink="">
      <xdr:nvSpPr>
        <xdr:cNvPr id="150" name="円/楕円 149"/>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4843</xdr:rowOff>
    </xdr:from>
    <xdr:ext cx="736600" cy="259045"/>
    <xdr:sp macro="" textlink="">
      <xdr:nvSpPr>
        <xdr:cNvPr id="151" name="テキスト ボックス 150"/>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2" name="円/楕円 151"/>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3" name="テキスト ボックス 152"/>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3048</xdr:rowOff>
    </xdr:from>
    <xdr:to>
      <xdr:col>3</xdr:col>
      <xdr:colOff>330200</xdr:colOff>
      <xdr:row>64</xdr:row>
      <xdr:rowOff>104648</xdr:rowOff>
    </xdr:to>
    <xdr:sp macro="" textlink="">
      <xdr:nvSpPr>
        <xdr:cNvPr id="154" name="円/楕円 153"/>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89425</xdr:rowOff>
    </xdr:from>
    <xdr:ext cx="762000" cy="259045"/>
    <xdr:sp macro="" textlink="">
      <xdr:nvSpPr>
        <xdr:cNvPr id="155" name="テキスト ボックス 154"/>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82804</xdr:rowOff>
    </xdr:from>
    <xdr:to>
      <xdr:col>2</xdr:col>
      <xdr:colOff>127000</xdr:colOff>
      <xdr:row>64</xdr:row>
      <xdr:rowOff>12954</xdr:rowOff>
    </xdr:to>
    <xdr:sp macro="" textlink="">
      <xdr:nvSpPr>
        <xdr:cNvPr id="156" name="円/楕円 155"/>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169181</xdr:rowOff>
    </xdr:from>
    <xdr:ext cx="762000" cy="259045"/>
    <xdr:sp macro="" textlink="">
      <xdr:nvSpPr>
        <xdr:cNvPr id="157" name="テキスト ボックス 156"/>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[120,418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b="0" baseline="0">
              <a:solidFill>
                <a:schemeClr val="dk1"/>
              </a:solidFill>
              <a:effectLst/>
              <a:latin typeface="+mn-lt"/>
              <a:ea typeface="+mn-ea"/>
              <a:cs typeface="+mn-cs"/>
            </a:rPr>
            <a:t>５年間の推移は、類似団体平均</a:t>
          </a:r>
          <a:r>
            <a:rPr kumimoji="1" lang="ja-JP" altLang="en-US" sz="1300" b="0" baseline="0">
              <a:solidFill>
                <a:schemeClr val="dk1"/>
              </a:solidFill>
              <a:effectLst/>
              <a:latin typeface="+mn-lt"/>
              <a:ea typeface="+mn-ea"/>
              <a:cs typeface="+mn-cs"/>
            </a:rPr>
            <a:t>より若干高い</a:t>
          </a:r>
          <a:r>
            <a:rPr kumimoji="1" lang="ja-JP" altLang="ja-JP" sz="1300" b="0" baseline="0">
              <a:solidFill>
                <a:schemeClr val="dk1"/>
              </a:solidFill>
              <a:effectLst/>
              <a:latin typeface="+mn-lt"/>
              <a:ea typeface="+mn-ea"/>
              <a:cs typeface="+mn-cs"/>
            </a:rPr>
            <a:t>ものとなっている。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年度においては、人件費は前年度に比べ職員数の減少により職員給が</a:t>
          </a:r>
          <a:r>
            <a:rPr kumimoji="1" lang="en-US" altLang="ja-JP" sz="1300">
              <a:latin typeface="ＭＳ Ｐゴシック"/>
            </a:rPr>
            <a:t>4.7</a:t>
          </a:r>
          <a:r>
            <a:rPr kumimoji="1" lang="ja-JP" altLang="en-US" sz="1300">
              <a:latin typeface="ＭＳ Ｐゴシック"/>
            </a:rPr>
            <a:t>％の減となっている。　一方、物件費は賃金は減少したものの委託料が</a:t>
          </a:r>
          <a:r>
            <a:rPr kumimoji="1" lang="en-US" altLang="ja-JP" sz="1300">
              <a:latin typeface="ＭＳ Ｐゴシック"/>
            </a:rPr>
            <a:t>4.3</a:t>
          </a:r>
          <a:r>
            <a:rPr kumimoji="1" lang="ja-JP" altLang="en-US" sz="1300">
              <a:latin typeface="ＭＳ Ｐゴシック"/>
            </a:rPr>
            <a:t>％の増となっている。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26499</xdr:rowOff>
    </xdr:from>
    <xdr:to>
      <xdr:col>7</xdr:col>
      <xdr:colOff>152400</xdr:colOff>
      <xdr:row>84</xdr:row>
      <xdr:rowOff>38047</xdr:rowOff>
    </xdr:to>
    <xdr:cxnSp macro="">
      <xdr:nvCxnSpPr>
        <xdr:cNvPr id="194" name="直線コネクタ 193"/>
        <xdr:cNvCxnSpPr/>
      </xdr:nvCxnSpPr>
      <xdr:spPr>
        <a:xfrm>
          <a:off x="4114800" y="14428299"/>
          <a:ext cx="8382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155790</xdr:rowOff>
    </xdr:from>
    <xdr:to>
      <xdr:col>6</xdr:col>
      <xdr:colOff>0</xdr:colOff>
      <xdr:row>84</xdr:row>
      <xdr:rowOff>26499</xdr:rowOff>
    </xdr:to>
    <xdr:cxnSp macro="">
      <xdr:nvCxnSpPr>
        <xdr:cNvPr id="197" name="直線コネクタ 196"/>
        <xdr:cNvCxnSpPr/>
      </xdr:nvCxnSpPr>
      <xdr:spPr>
        <a:xfrm>
          <a:off x="3225800" y="14386140"/>
          <a:ext cx="889000" cy="4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48854</xdr:rowOff>
    </xdr:from>
    <xdr:to>
      <xdr:col>6</xdr:col>
      <xdr:colOff>50800</xdr:colOff>
      <xdr:row>83</xdr:row>
      <xdr:rowOff>150454</xdr:rowOff>
    </xdr:to>
    <xdr:sp macro="" textlink="">
      <xdr:nvSpPr>
        <xdr:cNvPr id="198" name="フローチャート : 判断 197"/>
        <xdr:cNvSpPr/>
      </xdr:nvSpPr>
      <xdr:spPr>
        <a:xfrm>
          <a:off x="4064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160631</xdr:rowOff>
    </xdr:from>
    <xdr:ext cx="736600" cy="259045"/>
    <xdr:sp macro="" textlink="">
      <xdr:nvSpPr>
        <xdr:cNvPr id="199" name="テキスト ボックス 198"/>
        <xdr:cNvSpPr txBox="1"/>
      </xdr:nvSpPr>
      <xdr:spPr>
        <a:xfrm>
          <a:off x="3733800" y="1404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148620</xdr:rowOff>
    </xdr:from>
    <xdr:to>
      <xdr:col>4</xdr:col>
      <xdr:colOff>482600</xdr:colOff>
      <xdr:row>83</xdr:row>
      <xdr:rowOff>155790</xdr:rowOff>
    </xdr:to>
    <xdr:cxnSp macro="">
      <xdr:nvCxnSpPr>
        <xdr:cNvPr id="200" name="直線コネクタ 199"/>
        <xdr:cNvCxnSpPr/>
      </xdr:nvCxnSpPr>
      <xdr:spPr>
        <a:xfrm>
          <a:off x="2336800" y="14378970"/>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164392</xdr:rowOff>
    </xdr:from>
    <xdr:to>
      <xdr:col>4</xdr:col>
      <xdr:colOff>533400</xdr:colOff>
      <xdr:row>83</xdr:row>
      <xdr:rowOff>94542</xdr:rowOff>
    </xdr:to>
    <xdr:sp macro="" textlink="">
      <xdr:nvSpPr>
        <xdr:cNvPr id="201" name="フローチャート : 判断 200"/>
        <xdr:cNvSpPr/>
      </xdr:nvSpPr>
      <xdr:spPr>
        <a:xfrm>
          <a:off x="3175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104719</xdr:rowOff>
    </xdr:from>
    <xdr:ext cx="762000" cy="259045"/>
    <xdr:sp macro="" textlink="">
      <xdr:nvSpPr>
        <xdr:cNvPr id="202" name="テキスト ボックス 201"/>
        <xdr:cNvSpPr txBox="1"/>
      </xdr:nvSpPr>
      <xdr:spPr>
        <a:xfrm>
          <a:off x="2844800" y="13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148620</xdr:rowOff>
    </xdr:from>
    <xdr:to>
      <xdr:col>3</xdr:col>
      <xdr:colOff>279400</xdr:colOff>
      <xdr:row>83</xdr:row>
      <xdr:rowOff>157308</xdr:rowOff>
    </xdr:to>
    <xdr:cxnSp macro="">
      <xdr:nvCxnSpPr>
        <xdr:cNvPr id="203" name="直線コネクタ 202"/>
        <xdr:cNvCxnSpPr/>
      </xdr:nvCxnSpPr>
      <xdr:spPr>
        <a:xfrm flipV="1">
          <a:off x="1447800" y="14378970"/>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13503</xdr:rowOff>
    </xdr:from>
    <xdr:to>
      <xdr:col>3</xdr:col>
      <xdr:colOff>330200</xdr:colOff>
      <xdr:row>83</xdr:row>
      <xdr:rowOff>115103</xdr:rowOff>
    </xdr:to>
    <xdr:sp macro="" textlink="">
      <xdr:nvSpPr>
        <xdr:cNvPr id="204" name="フローチャート : 判断 203"/>
        <xdr:cNvSpPr/>
      </xdr:nvSpPr>
      <xdr:spPr>
        <a:xfrm>
          <a:off x="2286000" y="142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125280</xdr:rowOff>
    </xdr:from>
    <xdr:ext cx="762000" cy="259045"/>
    <xdr:sp macro="" textlink="">
      <xdr:nvSpPr>
        <xdr:cNvPr id="205" name="テキスト ボックス 204"/>
        <xdr:cNvSpPr txBox="1"/>
      </xdr:nvSpPr>
      <xdr:spPr>
        <a:xfrm>
          <a:off x="1955800" y="1401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59799</xdr:rowOff>
    </xdr:from>
    <xdr:to>
      <xdr:col>2</xdr:col>
      <xdr:colOff>127000</xdr:colOff>
      <xdr:row>83</xdr:row>
      <xdr:rowOff>161399</xdr:rowOff>
    </xdr:to>
    <xdr:sp macro="" textlink="">
      <xdr:nvSpPr>
        <xdr:cNvPr id="206" name="フローチャート : 判断 205"/>
        <xdr:cNvSpPr/>
      </xdr:nvSpPr>
      <xdr:spPr>
        <a:xfrm>
          <a:off x="1397000" y="1429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126</xdr:rowOff>
    </xdr:from>
    <xdr:ext cx="762000" cy="259045"/>
    <xdr:sp macro="" textlink="">
      <xdr:nvSpPr>
        <xdr:cNvPr id="207" name="テキスト ボックス 206"/>
        <xdr:cNvSpPr txBox="1"/>
      </xdr:nvSpPr>
      <xdr:spPr>
        <a:xfrm>
          <a:off x="1066800" y="1405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158697</xdr:rowOff>
    </xdr:from>
    <xdr:to>
      <xdr:col>7</xdr:col>
      <xdr:colOff>203200</xdr:colOff>
      <xdr:row>84</xdr:row>
      <xdr:rowOff>88847</xdr:rowOff>
    </xdr:to>
    <xdr:sp macro="" textlink="">
      <xdr:nvSpPr>
        <xdr:cNvPr id="213" name="円/楕円 212"/>
        <xdr:cNvSpPr/>
      </xdr:nvSpPr>
      <xdr:spPr>
        <a:xfrm>
          <a:off x="4902200" y="143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130774</xdr:rowOff>
    </xdr:from>
    <xdr:ext cx="762000" cy="259045"/>
    <xdr:sp macro="" textlink="">
      <xdr:nvSpPr>
        <xdr:cNvPr id="214" name="人件費・物件費等の状況該当値テキスト"/>
        <xdr:cNvSpPr txBox="1"/>
      </xdr:nvSpPr>
      <xdr:spPr>
        <a:xfrm>
          <a:off x="5041900" y="1436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120,418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147149</xdr:rowOff>
    </xdr:from>
    <xdr:to>
      <xdr:col>6</xdr:col>
      <xdr:colOff>50800</xdr:colOff>
      <xdr:row>84</xdr:row>
      <xdr:rowOff>77299</xdr:rowOff>
    </xdr:to>
    <xdr:sp macro="" textlink="">
      <xdr:nvSpPr>
        <xdr:cNvPr id="215" name="円/楕円 214"/>
        <xdr:cNvSpPr/>
      </xdr:nvSpPr>
      <xdr:spPr>
        <a:xfrm>
          <a:off x="4064000" y="1437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62076</xdr:rowOff>
    </xdr:from>
    <xdr:ext cx="736600" cy="259045"/>
    <xdr:sp macro="" textlink="">
      <xdr:nvSpPr>
        <xdr:cNvPr id="216" name="テキスト ボックス 215"/>
        <xdr:cNvSpPr txBox="1"/>
      </xdr:nvSpPr>
      <xdr:spPr>
        <a:xfrm>
          <a:off x="3733800" y="14463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119,748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104990</xdr:rowOff>
    </xdr:from>
    <xdr:to>
      <xdr:col>4</xdr:col>
      <xdr:colOff>533400</xdr:colOff>
      <xdr:row>84</xdr:row>
      <xdr:rowOff>35140</xdr:rowOff>
    </xdr:to>
    <xdr:sp macro="" textlink="">
      <xdr:nvSpPr>
        <xdr:cNvPr id="217" name="円/楕円 216"/>
        <xdr:cNvSpPr/>
      </xdr:nvSpPr>
      <xdr:spPr>
        <a:xfrm>
          <a:off x="3175000" y="143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19917</xdr:rowOff>
    </xdr:from>
    <xdr:ext cx="762000" cy="259045"/>
    <xdr:sp macro="" textlink="">
      <xdr:nvSpPr>
        <xdr:cNvPr id="218" name="テキスト ボックス 217"/>
        <xdr:cNvSpPr txBox="1"/>
      </xdr:nvSpPr>
      <xdr:spPr>
        <a:xfrm>
          <a:off x="2844800" y="1442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117,302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97820</xdr:rowOff>
    </xdr:from>
    <xdr:to>
      <xdr:col>3</xdr:col>
      <xdr:colOff>330200</xdr:colOff>
      <xdr:row>84</xdr:row>
      <xdr:rowOff>27970</xdr:rowOff>
    </xdr:to>
    <xdr:sp macro="" textlink="">
      <xdr:nvSpPr>
        <xdr:cNvPr id="219" name="円/楕円 218"/>
        <xdr:cNvSpPr/>
      </xdr:nvSpPr>
      <xdr:spPr>
        <a:xfrm>
          <a:off x="2286000" y="1432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12747</xdr:rowOff>
    </xdr:from>
    <xdr:ext cx="762000" cy="259045"/>
    <xdr:sp macro="" textlink="">
      <xdr:nvSpPr>
        <xdr:cNvPr id="220" name="テキスト ボックス 219"/>
        <xdr:cNvSpPr txBox="1"/>
      </xdr:nvSpPr>
      <xdr:spPr>
        <a:xfrm>
          <a:off x="1955800" y="1441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116,886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106508</xdr:rowOff>
    </xdr:from>
    <xdr:to>
      <xdr:col>2</xdr:col>
      <xdr:colOff>127000</xdr:colOff>
      <xdr:row>84</xdr:row>
      <xdr:rowOff>36658</xdr:rowOff>
    </xdr:to>
    <xdr:sp macro="" textlink="">
      <xdr:nvSpPr>
        <xdr:cNvPr id="221" name="円/楕円 220"/>
        <xdr:cNvSpPr/>
      </xdr:nvSpPr>
      <xdr:spPr>
        <a:xfrm>
          <a:off x="1397000" y="1433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21435</xdr:rowOff>
    </xdr:from>
    <xdr:ext cx="762000" cy="259045"/>
    <xdr:sp macro="" textlink="">
      <xdr:nvSpPr>
        <xdr:cNvPr id="222" name="テキスト ボックス 221"/>
        <xdr:cNvSpPr txBox="1"/>
      </xdr:nvSpPr>
      <xdr:spPr>
        <a:xfrm>
          <a:off x="1066800" y="1442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年度から国の給与削減措置に準じた措置を取ったため、平成</a:t>
          </a:r>
          <a:r>
            <a:rPr kumimoji="1" lang="en-US" altLang="ja-JP" sz="1300">
              <a:latin typeface="ＭＳ Ｐゴシック"/>
            </a:rPr>
            <a:t>25</a:t>
          </a:r>
          <a:r>
            <a:rPr kumimoji="1" lang="ja-JP" altLang="en-US" sz="1300">
              <a:latin typeface="ＭＳ Ｐゴシック"/>
            </a:rPr>
            <a:t>年度に大幅な低下をしている。それ以降は、概ね類似団体平均値と同等となっているが、引き続き、適正な給与水準の維持に努める。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84</xdr:row>
      <xdr:rowOff>30843</xdr:rowOff>
    </xdr:to>
    <xdr:cxnSp macro="">
      <xdr:nvCxnSpPr>
        <xdr:cNvPr id="258" name="直線コネクタ 257"/>
        <xdr:cNvCxnSpPr/>
      </xdr:nvCxnSpPr>
      <xdr:spPr>
        <a:xfrm>
          <a:off x="16179800" y="1431773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84</xdr:row>
      <xdr:rowOff>42334</xdr:rowOff>
    </xdr:to>
    <xdr:cxnSp macro="">
      <xdr:nvCxnSpPr>
        <xdr:cNvPr id="261" name="直線コネクタ 260"/>
        <xdr:cNvCxnSpPr/>
      </xdr:nvCxnSpPr>
      <xdr:spPr>
        <a:xfrm flipV="1">
          <a:off x="15290800" y="143177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13607</xdr:rowOff>
    </xdr:from>
    <xdr:to>
      <xdr:col>23</xdr:col>
      <xdr:colOff>457200</xdr:colOff>
      <xdr:row>83</xdr:row>
      <xdr:rowOff>115207</xdr:rowOff>
    </xdr:to>
    <xdr:sp macro="" textlink="">
      <xdr:nvSpPr>
        <xdr:cNvPr id="262" name="フローチャート : 判断 261"/>
        <xdr:cNvSpPr/>
      </xdr:nvSpPr>
      <xdr:spPr>
        <a:xfrm>
          <a:off x="16129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63" name="テキスト ボックス 262"/>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89</xdr:row>
      <xdr:rowOff>92832</xdr:rowOff>
    </xdr:to>
    <xdr:cxnSp macro="">
      <xdr:nvCxnSpPr>
        <xdr:cNvPr id="264" name="直線コネクタ 263"/>
        <xdr:cNvCxnSpPr/>
      </xdr:nvCxnSpPr>
      <xdr:spPr>
        <a:xfrm flipV="1">
          <a:off x="14401800" y="14444134"/>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13607</xdr:rowOff>
    </xdr:from>
    <xdr:to>
      <xdr:col>22</xdr:col>
      <xdr:colOff>254000</xdr:colOff>
      <xdr:row>83</xdr:row>
      <xdr:rowOff>115207</xdr:rowOff>
    </xdr:to>
    <xdr:sp macro="" textlink="">
      <xdr:nvSpPr>
        <xdr:cNvPr id="265" name="フローチャート : 判断 264"/>
        <xdr:cNvSpPr/>
      </xdr:nvSpPr>
      <xdr:spPr>
        <a:xfrm>
          <a:off x="15240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66" name="テキスト ボックス 265"/>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92832</xdr:rowOff>
    </xdr:from>
    <xdr:to>
      <xdr:col>21</xdr:col>
      <xdr:colOff>0</xdr:colOff>
      <xdr:row>89</xdr:row>
      <xdr:rowOff>127302</xdr:rowOff>
    </xdr:to>
    <xdr:cxnSp macro="">
      <xdr:nvCxnSpPr>
        <xdr:cNvPr id="267" name="直線コネクタ 266"/>
        <xdr:cNvCxnSpPr/>
      </xdr:nvCxnSpPr>
      <xdr:spPr>
        <a:xfrm flipV="1">
          <a:off x="13512800" y="153518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8" name="フローチャート : 判断 267"/>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9" name="テキスト ボックス 268"/>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78"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9" name="円/楕円 278"/>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122965</xdr:rowOff>
    </xdr:from>
    <xdr:ext cx="736600" cy="259045"/>
    <xdr:sp macro="" textlink="">
      <xdr:nvSpPr>
        <xdr:cNvPr id="280" name="テキスト ボックス 279"/>
        <xdr:cNvSpPr txBox="1"/>
      </xdr:nvSpPr>
      <xdr:spPr>
        <a:xfrm>
          <a:off x="15798800" y="143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1" name="円/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2" name="テキスト ボックス 28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3" name="円/楕円 282"/>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128409</xdr:rowOff>
    </xdr:from>
    <xdr:ext cx="762000" cy="259045"/>
    <xdr:sp macro="" textlink="">
      <xdr:nvSpPr>
        <xdr:cNvPr id="284" name="テキスト ボックス 283"/>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5" name="円/楕円 284"/>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86" name="テキスト ボックス 285"/>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b="0">
              <a:solidFill>
                <a:schemeClr val="dk1"/>
              </a:solidFill>
              <a:effectLst/>
              <a:latin typeface="+mj-ea"/>
              <a:ea typeface="+mj-ea"/>
              <a:cs typeface="+mn-cs"/>
            </a:rPr>
            <a:t>平成</a:t>
          </a:r>
          <a:r>
            <a:rPr kumimoji="1" lang="en-US" altLang="ja-JP" sz="1300" b="0">
              <a:solidFill>
                <a:schemeClr val="dk1"/>
              </a:solidFill>
              <a:effectLst/>
              <a:latin typeface="+mj-ea"/>
              <a:ea typeface="+mj-ea"/>
              <a:cs typeface="+mn-cs"/>
            </a:rPr>
            <a:t>26</a:t>
          </a:r>
          <a:r>
            <a:rPr kumimoji="1" lang="ja-JP" altLang="ja-JP" sz="1300" b="0">
              <a:solidFill>
                <a:schemeClr val="dk1"/>
              </a:solidFill>
              <a:effectLst/>
              <a:latin typeface="+mj-ea"/>
              <a:ea typeface="+mj-ea"/>
              <a:cs typeface="+mn-cs"/>
            </a:rPr>
            <a:t>年度までは類似団体平均</a:t>
          </a:r>
          <a:r>
            <a:rPr kumimoji="1" lang="ja-JP" altLang="en-US" sz="1300" b="0">
              <a:solidFill>
                <a:schemeClr val="dk1"/>
              </a:solidFill>
              <a:effectLst/>
              <a:latin typeface="+mj-ea"/>
              <a:ea typeface="+mj-ea"/>
              <a:cs typeface="+mn-cs"/>
            </a:rPr>
            <a:t>より高かったが</a:t>
          </a:r>
          <a:r>
            <a:rPr kumimoji="1" lang="ja-JP" altLang="ja-JP" sz="1300" b="0">
              <a:solidFill>
                <a:schemeClr val="dk1"/>
              </a:solidFill>
              <a:effectLst/>
              <a:latin typeface="+mj-ea"/>
              <a:ea typeface="+mj-ea"/>
              <a:cs typeface="+mn-cs"/>
            </a:rPr>
            <a:t>、平成</a:t>
          </a:r>
          <a:r>
            <a:rPr kumimoji="1" lang="en-US" altLang="ja-JP" sz="1300" b="0">
              <a:solidFill>
                <a:schemeClr val="dk1"/>
              </a:solidFill>
              <a:effectLst/>
              <a:latin typeface="+mj-ea"/>
              <a:ea typeface="+mj-ea"/>
              <a:cs typeface="+mn-cs"/>
            </a:rPr>
            <a:t>27</a:t>
          </a:r>
          <a:r>
            <a:rPr kumimoji="1" lang="ja-JP" altLang="ja-JP" sz="1300" b="0">
              <a:solidFill>
                <a:schemeClr val="dk1"/>
              </a:solidFill>
              <a:effectLst/>
              <a:latin typeface="+mj-ea"/>
              <a:ea typeface="+mj-ea"/>
              <a:cs typeface="+mn-cs"/>
            </a:rPr>
            <a:t>年度において</a:t>
          </a:r>
          <a:r>
            <a:rPr kumimoji="1" lang="ja-JP" altLang="en-US" sz="1300" b="0">
              <a:solidFill>
                <a:schemeClr val="dk1"/>
              </a:solidFill>
              <a:effectLst/>
              <a:latin typeface="+mj-ea"/>
              <a:ea typeface="+mj-ea"/>
              <a:cs typeface="+mn-cs"/>
            </a:rPr>
            <a:t>大幅に低い</a:t>
          </a:r>
          <a:r>
            <a:rPr kumimoji="1" lang="ja-JP" altLang="ja-JP" sz="1300" b="0">
              <a:solidFill>
                <a:schemeClr val="dk1"/>
              </a:solidFill>
              <a:effectLst/>
              <a:latin typeface="+mj-ea"/>
              <a:ea typeface="+mj-ea"/>
              <a:cs typeface="+mn-cs"/>
            </a:rPr>
            <a:t>結果となっている。</a:t>
          </a:r>
          <a:endParaRPr lang="ja-JP" altLang="ja-JP" sz="1300">
            <a:effectLst/>
            <a:latin typeface="+mj-ea"/>
            <a:ea typeface="+mj-ea"/>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年度に大幅に減少した理由は、消防業務の静岡市委託化に伴う消防職員の身分切り替えを行ったことによるものである。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144039</xdr:rowOff>
    </xdr:from>
    <xdr:to>
      <xdr:col>24</xdr:col>
      <xdr:colOff>558800</xdr:colOff>
      <xdr:row>62</xdr:row>
      <xdr:rowOff>72602</xdr:rowOff>
    </xdr:to>
    <xdr:cxnSp macro="">
      <xdr:nvCxnSpPr>
        <xdr:cNvPr id="321" name="直線コネクタ 320"/>
        <xdr:cNvCxnSpPr/>
      </xdr:nvCxnSpPr>
      <xdr:spPr>
        <a:xfrm flipV="1">
          <a:off x="16179800" y="10431039"/>
          <a:ext cx="8382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72602</xdr:rowOff>
    </xdr:from>
    <xdr:to>
      <xdr:col>23</xdr:col>
      <xdr:colOff>406400</xdr:colOff>
      <xdr:row>62</xdr:row>
      <xdr:rowOff>76623</xdr:rowOff>
    </xdr:to>
    <xdr:cxnSp macro="">
      <xdr:nvCxnSpPr>
        <xdr:cNvPr id="324" name="直線コネクタ 323"/>
        <xdr:cNvCxnSpPr/>
      </xdr:nvCxnSpPr>
      <xdr:spPr>
        <a:xfrm flipV="1">
          <a:off x="15290800" y="1070250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56515</xdr:rowOff>
    </xdr:from>
    <xdr:to>
      <xdr:col>23</xdr:col>
      <xdr:colOff>457200</xdr:colOff>
      <xdr:row>61</xdr:row>
      <xdr:rowOff>158115</xdr:rowOff>
    </xdr:to>
    <xdr:sp macro="" textlink="">
      <xdr:nvSpPr>
        <xdr:cNvPr id="325" name="フローチャート : 判断 324"/>
        <xdr:cNvSpPr/>
      </xdr:nvSpPr>
      <xdr:spPr>
        <a:xfrm>
          <a:off x="16129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168292</xdr:rowOff>
    </xdr:from>
    <xdr:ext cx="736600" cy="259045"/>
    <xdr:sp macro="" textlink="">
      <xdr:nvSpPr>
        <xdr:cNvPr id="326" name="テキスト ボックス 325"/>
        <xdr:cNvSpPr txBox="1"/>
      </xdr:nvSpPr>
      <xdr:spPr>
        <a:xfrm>
          <a:off x="15798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76623</xdr:rowOff>
    </xdr:from>
    <xdr:to>
      <xdr:col>22</xdr:col>
      <xdr:colOff>203200</xdr:colOff>
      <xdr:row>62</xdr:row>
      <xdr:rowOff>90699</xdr:rowOff>
    </xdr:to>
    <xdr:cxnSp macro="">
      <xdr:nvCxnSpPr>
        <xdr:cNvPr id="327" name="直線コネクタ 326"/>
        <xdr:cNvCxnSpPr/>
      </xdr:nvCxnSpPr>
      <xdr:spPr>
        <a:xfrm flipV="1">
          <a:off x="14401800" y="107065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54504</xdr:rowOff>
    </xdr:from>
    <xdr:to>
      <xdr:col>22</xdr:col>
      <xdr:colOff>254000</xdr:colOff>
      <xdr:row>61</xdr:row>
      <xdr:rowOff>156104</xdr:rowOff>
    </xdr:to>
    <xdr:sp macro="" textlink="">
      <xdr:nvSpPr>
        <xdr:cNvPr id="328" name="フローチャート : 判断 327"/>
        <xdr:cNvSpPr/>
      </xdr:nvSpPr>
      <xdr:spPr>
        <a:xfrm>
          <a:off x="15240000" y="105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166281</xdr:rowOff>
    </xdr:from>
    <xdr:ext cx="762000" cy="259045"/>
    <xdr:sp macro="" textlink="">
      <xdr:nvSpPr>
        <xdr:cNvPr id="329" name="テキスト ボックス 328"/>
        <xdr:cNvSpPr txBox="1"/>
      </xdr:nvSpPr>
      <xdr:spPr>
        <a:xfrm>
          <a:off x="14909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90699</xdr:rowOff>
    </xdr:from>
    <xdr:to>
      <xdr:col>21</xdr:col>
      <xdr:colOff>0</xdr:colOff>
      <xdr:row>62</xdr:row>
      <xdr:rowOff>102764</xdr:rowOff>
    </xdr:to>
    <xdr:cxnSp macro="">
      <xdr:nvCxnSpPr>
        <xdr:cNvPr id="330" name="直線コネクタ 329"/>
        <xdr:cNvCxnSpPr/>
      </xdr:nvCxnSpPr>
      <xdr:spPr>
        <a:xfrm flipV="1">
          <a:off x="13512800" y="107205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58526</xdr:rowOff>
    </xdr:from>
    <xdr:to>
      <xdr:col>21</xdr:col>
      <xdr:colOff>50800</xdr:colOff>
      <xdr:row>61</xdr:row>
      <xdr:rowOff>160126</xdr:rowOff>
    </xdr:to>
    <xdr:sp macro="" textlink="">
      <xdr:nvSpPr>
        <xdr:cNvPr id="331" name="フローチャート : 判断 330"/>
        <xdr:cNvSpPr/>
      </xdr:nvSpPr>
      <xdr:spPr>
        <a:xfrm>
          <a:off x="14351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170303</xdr:rowOff>
    </xdr:from>
    <xdr:ext cx="762000" cy="259045"/>
    <xdr:sp macro="" textlink="">
      <xdr:nvSpPr>
        <xdr:cNvPr id="332" name="テキスト ボックス 331"/>
        <xdr:cNvSpPr txBox="1"/>
      </xdr:nvSpPr>
      <xdr:spPr>
        <a:xfrm>
          <a:off x="14020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94721</xdr:rowOff>
    </xdr:from>
    <xdr:to>
      <xdr:col>19</xdr:col>
      <xdr:colOff>533400</xdr:colOff>
      <xdr:row>62</xdr:row>
      <xdr:rowOff>24871</xdr:rowOff>
    </xdr:to>
    <xdr:sp macro="" textlink="">
      <xdr:nvSpPr>
        <xdr:cNvPr id="333" name="フローチャート : 判断 332"/>
        <xdr:cNvSpPr/>
      </xdr:nvSpPr>
      <xdr:spPr>
        <a:xfrm>
          <a:off x="13462000" y="1055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35048</xdr:rowOff>
    </xdr:from>
    <xdr:ext cx="762000" cy="259045"/>
    <xdr:sp macro="" textlink="">
      <xdr:nvSpPr>
        <xdr:cNvPr id="334" name="テキスト ボックス 333"/>
        <xdr:cNvSpPr txBox="1"/>
      </xdr:nvSpPr>
      <xdr:spPr>
        <a:xfrm>
          <a:off x="13131800" y="1032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93239</xdr:rowOff>
    </xdr:from>
    <xdr:to>
      <xdr:col>24</xdr:col>
      <xdr:colOff>609600</xdr:colOff>
      <xdr:row>61</xdr:row>
      <xdr:rowOff>23389</xdr:rowOff>
    </xdr:to>
    <xdr:sp macro="" textlink="">
      <xdr:nvSpPr>
        <xdr:cNvPr id="340" name="円/楕円 339"/>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109766</xdr:rowOff>
    </xdr:from>
    <xdr:ext cx="762000" cy="259045"/>
    <xdr:sp macro="" textlink="">
      <xdr:nvSpPr>
        <xdr:cNvPr id="341" name="定員管理の状況該当値テキスト"/>
        <xdr:cNvSpPr txBox="1"/>
      </xdr:nvSpPr>
      <xdr:spPr>
        <a:xfrm>
          <a:off x="17106900" y="1022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21802</xdr:rowOff>
    </xdr:from>
    <xdr:to>
      <xdr:col>23</xdr:col>
      <xdr:colOff>457200</xdr:colOff>
      <xdr:row>62</xdr:row>
      <xdr:rowOff>123402</xdr:rowOff>
    </xdr:to>
    <xdr:sp macro="" textlink="">
      <xdr:nvSpPr>
        <xdr:cNvPr id="342" name="円/楕円 341"/>
        <xdr:cNvSpPr/>
      </xdr:nvSpPr>
      <xdr:spPr>
        <a:xfrm>
          <a:off x="16129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43" name="テキスト ボックス 342"/>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25823</xdr:rowOff>
    </xdr:from>
    <xdr:to>
      <xdr:col>22</xdr:col>
      <xdr:colOff>254000</xdr:colOff>
      <xdr:row>62</xdr:row>
      <xdr:rowOff>127423</xdr:rowOff>
    </xdr:to>
    <xdr:sp macro="" textlink="">
      <xdr:nvSpPr>
        <xdr:cNvPr id="344" name="円/楕円 343"/>
        <xdr:cNvSpPr/>
      </xdr:nvSpPr>
      <xdr:spPr>
        <a:xfrm>
          <a:off x="15240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45" name="テキスト ボックス 344"/>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39899</xdr:rowOff>
    </xdr:from>
    <xdr:to>
      <xdr:col>21</xdr:col>
      <xdr:colOff>50800</xdr:colOff>
      <xdr:row>62</xdr:row>
      <xdr:rowOff>141499</xdr:rowOff>
    </xdr:to>
    <xdr:sp macro="" textlink="">
      <xdr:nvSpPr>
        <xdr:cNvPr id="346" name="円/楕円 345"/>
        <xdr:cNvSpPr/>
      </xdr:nvSpPr>
      <xdr:spPr>
        <a:xfrm>
          <a:off x="143510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126276</xdr:rowOff>
    </xdr:from>
    <xdr:ext cx="762000" cy="259045"/>
    <xdr:sp macro="" textlink="">
      <xdr:nvSpPr>
        <xdr:cNvPr id="347" name="テキスト ボックス 346"/>
        <xdr:cNvSpPr txBox="1"/>
      </xdr:nvSpPr>
      <xdr:spPr>
        <a:xfrm>
          <a:off x="14020800" y="107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51964</xdr:rowOff>
    </xdr:from>
    <xdr:to>
      <xdr:col>19</xdr:col>
      <xdr:colOff>533400</xdr:colOff>
      <xdr:row>62</xdr:row>
      <xdr:rowOff>153564</xdr:rowOff>
    </xdr:to>
    <xdr:sp macro="" textlink="">
      <xdr:nvSpPr>
        <xdr:cNvPr id="348" name="円/楕円 347"/>
        <xdr:cNvSpPr/>
      </xdr:nvSpPr>
      <xdr:spPr>
        <a:xfrm>
          <a:off x="13462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138341</xdr:rowOff>
    </xdr:from>
    <xdr:ext cx="762000" cy="259045"/>
    <xdr:sp macro="" textlink="">
      <xdr:nvSpPr>
        <xdr:cNvPr id="349" name="テキスト ボックス 348"/>
        <xdr:cNvSpPr txBox="1"/>
      </xdr:nvSpPr>
      <xdr:spPr>
        <a:xfrm>
          <a:off x="13131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類似団体平均と同程度で推移しているが、５年間で改善方向に進んでいる。主な要因は、公債費に準ずる債務負担行為の減少があげられる。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12382</xdr:rowOff>
    </xdr:from>
    <xdr:to>
      <xdr:col>24</xdr:col>
      <xdr:colOff>558800</xdr:colOff>
      <xdr:row>40</xdr:row>
      <xdr:rowOff>54610</xdr:rowOff>
    </xdr:to>
    <xdr:cxnSp macro="">
      <xdr:nvCxnSpPr>
        <xdr:cNvPr id="379" name="直線コネクタ 378"/>
        <xdr:cNvCxnSpPr/>
      </xdr:nvCxnSpPr>
      <xdr:spPr>
        <a:xfrm flipV="1">
          <a:off x="16179800" y="687038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40</xdr:row>
      <xdr:rowOff>102870</xdr:rowOff>
    </xdr:to>
    <xdr:cxnSp macro="">
      <xdr:nvCxnSpPr>
        <xdr:cNvPr id="382" name="直線コネクタ 381"/>
        <xdr:cNvCxnSpPr/>
      </xdr:nvCxnSpPr>
      <xdr:spPr>
        <a:xfrm flipV="1">
          <a:off x="15290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33972</xdr:rowOff>
    </xdr:from>
    <xdr:to>
      <xdr:col>23</xdr:col>
      <xdr:colOff>457200</xdr:colOff>
      <xdr:row>40</xdr:row>
      <xdr:rowOff>135572</xdr:rowOff>
    </xdr:to>
    <xdr:sp macro="" textlink="">
      <xdr:nvSpPr>
        <xdr:cNvPr id="383" name="フローチャート : 判断 382"/>
        <xdr:cNvSpPr/>
      </xdr:nvSpPr>
      <xdr:spPr>
        <a:xfrm>
          <a:off x="16129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120349</xdr:rowOff>
    </xdr:from>
    <xdr:ext cx="736600" cy="259045"/>
    <xdr:sp macro="" textlink="">
      <xdr:nvSpPr>
        <xdr:cNvPr id="384" name="テキスト ボックス 383"/>
        <xdr:cNvSpPr txBox="1"/>
      </xdr:nvSpPr>
      <xdr:spPr>
        <a:xfrm>
          <a:off x="15798800" y="697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127000</xdr:rowOff>
    </xdr:to>
    <xdr:cxnSp macro="">
      <xdr:nvCxnSpPr>
        <xdr:cNvPr id="385" name="直線コネクタ 384"/>
        <xdr:cNvCxnSpPr/>
      </xdr:nvCxnSpPr>
      <xdr:spPr>
        <a:xfrm flipV="1">
          <a:off x="14401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88265</xdr:rowOff>
    </xdr:from>
    <xdr:to>
      <xdr:col>22</xdr:col>
      <xdr:colOff>254000</xdr:colOff>
      <xdr:row>41</xdr:row>
      <xdr:rowOff>18415</xdr:rowOff>
    </xdr:to>
    <xdr:sp macro="" textlink="">
      <xdr:nvSpPr>
        <xdr:cNvPr id="386" name="フローチャート : 判断 385"/>
        <xdr:cNvSpPr/>
      </xdr:nvSpPr>
      <xdr:spPr>
        <a:xfrm>
          <a:off x="15240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3192</xdr:rowOff>
    </xdr:from>
    <xdr:ext cx="762000" cy="259045"/>
    <xdr:sp macro="" textlink="">
      <xdr:nvSpPr>
        <xdr:cNvPr id="387" name="テキスト ボックス 386"/>
        <xdr:cNvSpPr txBox="1"/>
      </xdr:nvSpPr>
      <xdr:spPr>
        <a:xfrm>
          <a:off x="14909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163195</xdr:rowOff>
    </xdr:to>
    <xdr:cxnSp macro="">
      <xdr:nvCxnSpPr>
        <xdr:cNvPr id="388" name="直線コネクタ 387"/>
        <xdr:cNvCxnSpPr/>
      </xdr:nvCxnSpPr>
      <xdr:spPr>
        <a:xfrm flipV="1">
          <a:off x="13512800" y="6985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130493</xdr:rowOff>
    </xdr:from>
    <xdr:to>
      <xdr:col>21</xdr:col>
      <xdr:colOff>50800</xdr:colOff>
      <xdr:row>41</xdr:row>
      <xdr:rowOff>60643</xdr:rowOff>
    </xdr:to>
    <xdr:sp macro="" textlink="">
      <xdr:nvSpPr>
        <xdr:cNvPr id="389" name="フローチャート : 判断 388"/>
        <xdr:cNvSpPr/>
      </xdr:nvSpPr>
      <xdr:spPr>
        <a:xfrm>
          <a:off x="14351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45420</xdr:rowOff>
    </xdr:from>
    <xdr:ext cx="762000" cy="259045"/>
    <xdr:sp macro="" textlink="">
      <xdr:nvSpPr>
        <xdr:cNvPr id="390" name="テキスト ボックス 389"/>
        <xdr:cNvSpPr txBox="1"/>
      </xdr:nvSpPr>
      <xdr:spPr>
        <a:xfrm>
          <a:off x="14020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133032</xdr:rowOff>
    </xdr:from>
    <xdr:to>
      <xdr:col>24</xdr:col>
      <xdr:colOff>609600</xdr:colOff>
      <xdr:row>40</xdr:row>
      <xdr:rowOff>63182</xdr:rowOff>
    </xdr:to>
    <xdr:sp macro="" textlink="">
      <xdr:nvSpPr>
        <xdr:cNvPr id="398" name="円/楕円 397"/>
        <xdr:cNvSpPr/>
      </xdr:nvSpPr>
      <xdr:spPr>
        <a:xfrm>
          <a:off x="169672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105109</xdr:rowOff>
    </xdr:from>
    <xdr:ext cx="762000" cy="259045"/>
    <xdr:sp macro="" textlink="">
      <xdr:nvSpPr>
        <xdr:cNvPr id="399" name="公債費負担の状況該当値テキスト"/>
        <xdr:cNvSpPr txBox="1"/>
      </xdr:nvSpPr>
      <xdr:spPr>
        <a:xfrm>
          <a:off x="17106900" y="67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400" name="円/楕円 399"/>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401" name="テキスト ボックス 400"/>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2" name="円/楕円 401"/>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403" name="テキスト ボックス 402"/>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4" name="円/楕円 40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05" name="テキスト ボックス 404"/>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406" name="円/楕円 405"/>
        <xdr:cNvSpPr/>
      </xdr:nvSpPr>
      <xdr:spPr>
        <a:xfrm>
          <a:off x="13462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52722</xdr:rowOff>
    </xdr:from>
    <xdr:ext cx="762000" cy="259045"/>
    <xdr:sp macro="" textlink="">
      <xdr:nvSpPr>
        <xdr:cNvPr id="407" name="テキスト ボックス 406"/>
        <xdr:cNvSpPr txBox="1"/>
      </xdr:nvSpPr>
      <xdr:spPr>
        <a:xfrm>
          <a:off x="13131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類似団体平均より低く、５年間の推移でも改善に向かっている。</a:t>
          </a:r>
          <a:endParaRPr kumimoji="1" lang="en-US" altLang="ja-JP" sz="1300">
            <a:latin typeface="ＭＳ Ｐゴシック"/>
          </a:endParaRPr>
        </a:p>
        <a:p>
          <a:r>
            <a:rPr kumimoji="1" lang="ja-JP" altLang="en-US" sz="1300">
              <a:latin typeface="ＭＳ Ｐゴシック"/>
            </a:rPr>
            <a:t>　事業実施の適正化や交付税算入率の有利な起債を中心に借入を行うこと等により、改善方向に推移しているが、今後、市民病院の建て替え等の大型事業が控えており、比率が上昇する見込みであるため、引き続き、事業実施の適正化を図り、財政の健全化に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25061</xdr:rowOff>
    </xdr:from>
    <xdr:to>
      <xdr:col>24</xdr:col>
      <xdr:colOff>558800</xdr:colOff>
      <xdr:row>15</xdr:row>
      <xdr:rowOff>0</xdr:rowOff>
    </xdr:to>
    <xdr:cxnSp macro="">
      <xdr:nvCxnSpPr>
        <xdr:cNvPr id="441" name="直線コネクタ 440"/>
        <xdr:cNvCxnSpPr/>
      </xdr:nvCxnSpPr>
      <xdr:spPr>
        <a:xfrm flipV="1">
          <a:off x="16179800" y="2425361"/>
          <a:ext cx="8382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2"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0</xdr:rowOff>
    </xdr:from>
    <xdr:to>
      <xdr:col>23</xdr:col>
      <xdr:colOff>406400</xdr:colOff>
      <xdr:row>15</xdr:row>
      <xdr:rowOff>84455</xdr:rowOff>
    </xdr:to>
    <xdr:cxnSp macro="">
      <xdr:nvCxnSpPr>
        <xdr:cNvPr id="444" name="直線コネクタ 443"/>
        <xdr:cNvCxnSpPr/>
      </xdr:nvCxnSpPr>
      <xdr:spPr>
        <a:xfrm flipV="1">
          <a:off x="15290800" y="25717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15960</xdr:rowOff>
    </xdr:from>
    <xdr:to>
      <xdr:col>23</xdr:col>
      <xdr:colOff>457200</xdr:colOff>
      <xdr:row>15</xdr:row>
      <xdr:rowOff>117560</xdr:rowOff>
    </xdr:to>
    <xdr:sp macro="" textlink="">
      <xdr:nvSpPr>
        <xdr:cNvPr id="445" name="フローチャート : 判断 444"/>
        <xdr:cNvSpPr/>
      </xdr:nvSpPr>
      <xdr:spPr>
        <a:xfrm>
          <a:off x="16129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102337</xdr:rowOff>
    </xdr:from>
    <xdr:ext cx="736600" cy="259045"/>
    <xdr:sp macro="" textlink="">
      <xdr:nvSpPr>
        <xdr:cNvPr id="446" name="テキスト ボックス 445"/>
        <xdr:cNvSpPr txBox="1"/>
      </xdr:nvSpPr>
      <xdr:spPr>
        <a:xfrm>
          <a:off x="15798800" y="2674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84455</xdr:rowOff>
    </xdr:from>
    <xdr:to>
      <xdr:col>22</xdr:col>
      <xdr:colOff>203200</xdr:colOff>
      <xdr:row>16</xdr:row>
      <xdr:rowOff>41698</xdr:rowOff>
    </xdr:to>
    <xdr:cxnSp macro="">
      <xdr:nvCxnSpPr>
        <xdr:cNvPr id="447" name="直線コネクタ 446"/>
        <xdr:cNvCxnSpPr/>
      </xdr:nvCxnSpPr>
      <xdr:spPr>
        <a:xfrm flipV="1">
          <a:off x="14401800" y="2656205"/>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87545</xdr:rowOff>
    </xdr:from>
    <xdr:to>
      <xdr:col>22</xdr:col>
      <xdr:colOff>254000</xdr:colOff>
      <xdr:row>16</xdr:row>
      <xdr:rowOff>17695</xdr:rowOff>
    </xdr:to>
    <xdr:sp macro="" textlink="">
      <xdr:nvSpPr>
        <xdr:cNvPr id="448" name="フローチャート : 判断 447"/>
        <xdr:cNvSpPr/>
      </xdr:nvSpPr>
      <xdr:spPr>
        <a:xfrm>
          <a:off x="15240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2472</xdr:rowOff>
    </xdr:from>
    <xdr:ext cx="762000" cy="259045"/>
    <xdr:sp macro="" textlink="">
      <xdr:nvSpPr>
        <xdr:cNvPr id="449" name="テキスト ボックス 448"/>
        <xdr:cNvSpPr txBox="1"/>
      </xdr:nvSpPr>
      <xdr:spPr>
        <a:xfrm>
          <a:off x="14909800" y="274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41698</xdr:rowOff>
    </xdr:from>
    <xdr:to>
      <xdr:col>21</xdr:col>
      <xdr:colOff>0</xdr:colOff>
      <xdr:row>17</xdr:row>
      <xdr:rowOff>7789</xdr:rowOff>
    </xdr:to>
    <xdr:cxnSp macro="">
      <xdr:nvCxnSpPr>
        <xdr:cNvPr id="450" name="直線コネクタ 449"/>
        <xdr:cNvCxnSpPr/>
      </xdr:nvCxnSpPr>
      <xdr:spPr>
        <a:xfrm flipV="1">
          <a:off x="13512800" y="2784898"/>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22267</xdr:rowOff>
    </xdr:from>
    <xdr:to>
      <xdr:col>21</xdr:col>
      <xdr:colOff>50800</xdr:colOff>
      <xdr:row>16</xdr:row>
      <xdr:rowOff>123867</xdr:rowOff>
    </xdr:to>
    <xdr:sp macro="" textlink="">
      <xdr:nvSpPr>
        <xdr:cNvPr id="451" name="フローチャート : 判断 450"/>
        <xdr:cNvSpPr/>
      </xdr:nvSpPr>
      <xdr:spPr>
        <a:xfrm>
          <a:off x="14351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108644</xdr:rowOff>
    </xdr:from>
    <xdr:ext cx="762000" cy="259045"/>
    <xdr:sp macro="" textlink="">
      <xdr:nvSpPr>
        <xdr:cNvPr id="452" name="テキスト ボックス 451"/>
        <xdr:cNvSpPr txBox="1"/>
      </xdr:nvSpPr>
      <xdr:spPr>
        <a:xfrm>
          <a:off x="14020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63288</xdr:rowOff>
    </xdr:from>
    <xdr:to>
      <xdr:col>19</xdr:col>
      <xdr:colOff>533400</xdr:colOff>
      <xdr:row>16</xdr:row>
      <xdr:rowOff>164888</xdr:rowOff>
    </xdr:to>
    <xdr:sp macro="" textlink="">
      <xdr:nvSpPr>
        <xdr:cNvPr id="453" name="フローチャート : 判断 452"/>
        <xdr:cNvSpPr/>
      </xdr:nvSpPr>
      <xdr:spPr>
        <a:xfrm>
          <a:off x="13462000" y="28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3615</xdr:rowOff>
    </xdr:from>
    <xdr:ext cx="762000" cy="259045"/>
    <xdr:sp macro="" textlink="">
      <xdr:nvSpPr>
        <xdr:cNvPr id="454" name="テキスト ボックス 453"/>
        <xdr:cNvSpPr txBox="1"/>
      </xdr:nvSpPr>
      <xdr:spPr>
        <a:xfrm>
          <a:off x="13131800" y="25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145711</xdr:rowOff>
    </xdr:from>
    <xdr:to>
      <xdr:col>24</xdr:col>
      <xdr:colOff>609600</xdr:colOff>
      <xdr:row>14</xdr:row>
      <xdr:rowOff>75861</xdr:rowOff>
    </xdr:to>
    <xdr:sp macro="" textlink="">
      <xdr:nvSpPr>
        <xdr:cNvPr id="460" name="円/楕円 459"/>
        <xdr:cNvSpPr/>
      </xdr:nvSpPr>
      <xdr:spPr>
        <a:xfrm>
          <a:off x="169672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66988</xdr:rowOff>
    </xdr:from>
    <xdr:ext cx="762000" cy="259045"/>
    <xdr:sp macro="" textlink="">
      <xdr:nvSpPr>
        <xdr:cNvPr id="461" name="将来負担の状況該当値テキスト"/>
        <xdr:cNvSpPr txBox="1"/>
      </xdr:nvSpPr>
      <xdr:spPr>
        <a:xfrm>
          <a:off x="17106900" y="229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120650</xdr:rowOff>
    </xdr:from>
    <xdr:to>
      <xdr:col>23</xdr:col>
      <xdr:colOff>457200</xdr:colOff>
      <xdr:row>15</xdr:row>
      <xdr:rowOff>50800</xdr:rowOff>
    </xdr:to>
    <xdr:sp macro="" textlink="">
      <xdr:nvSpPr>
        <xdr:cNvPr id="462" name="円/楕円 461"/>
        <xdr:cNvSpPr/>
      </xdr:nvSpPr>
      <xdr:spPr>
        <a:xfrm>
          <a:off x="16129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63" name="テキスト ボックス 462"/>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33655</xdr:rowOff>
    </xdr:from>
    <xdr:to>
      <xdr:col>22</xdr:col>
      <xdr:colOff>254000</xdr:colOff>
      <xdr:row>15</xdr:row>
      <xdr:rowOff>135255</xdr:rowOff>
    </xdr:to>
    <xdr:sp macro="" textlink="">
      <xdr:nvSpPr>
        <xdr:cNvPr id="464" name="円/楕円 463"/>
        <xdr:cNvSpPr/>
      </xdr:nvSpPr>
      <xdr:spPr>
        <a:xfrm>
          <a:off x="15240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145432</xdr:rowOff>
    </xdr:from>
    <xdr:ext cx="762000" cy="259045"/>
    <xdr:sp macro="" textlink="">
      <xdr:nvSpPr>
        <xdr:cNvPr id="465" name="テキスト ボックス 464"/>
        <xdr:cNvSpPr txBox="1"/>
      </xdr:nvSpPr>
      <xdr:spPr>
        <a:xfrm>
          <a:off x="14909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162348</xdr:rowOff>
    </xdr:from>
    <xdr:to>
      <xdr:col>21</xdr:col>
      <xdr:colOff>50800</xdr:colOff>
      <xdr:row>16</xdr:row>
      <xdr:rowOff>92498</xdr:rowOff>
    </xdr:to>
    <xdr:sp macro="" textlink="">
      <xdr:nvSpPr>
        <xdr:cNvPr id="466" name="円/楕円 465"/>
        <xdr:cNvSpPr/>
      </xdr:nvSpPr>
      <xdr:spPr>
        <a:xfrm>
          <a:off x="14351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102675</xdr:rowOff>
    </xdr:from>
    <xdr:ext cx="762000" cy="259045"/>
    <xdr:sp macro="" textlink="">
      <xdr:nvSpPr>
        <xdr:cNvPr id="467" name="テキスト ボックス 466"/>
        <xdr:cNvSpPr txBox="1"/>
      </xdr:nvSpPr>
      <xdr:spPr>
        <a:xfrm>
          <a:off x="14020800" y="250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128439</xdr:rowOff>
    </xdr:from>
    <xdr:to>
      <xdr:col>19</xdr:col>
      <xdr:colOff>533400</xdr:colOff>
      <xdr:row>17</xdr:row>
      <xdr:rowOff>58589</xdr:rowOff>
    </xdr:to>
    <xdr:sp macro="" textlink="">
      <xdr:nvSpPr>
        <xdr:cNvPr id="468" name="円/楕円 467"/>
        <xdr:cNvSpPr/>
      </xdr:nvSpPr>
      <xdr:spPr>
        <a:xfrm>
          <a:off x="13462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43366</xdr:rowOff>
    </xdr:from>
    <xdr:ext cx="762000" cy="259045"/>
    <xdr:sp macro="" textlink="">
      <xdr:nvSpPr>
        <xdr:cNvPr id="469" name="テキスト ボックス 468"/>
        <xdr:cNvSpPr txBox="1"/>
      </xdr:nvSpPr>
      <xdr:spPr>
        <a:xfrm>
          <a:off x="13131800" y="29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100,441
99,479
315.70
38,258,280
36,475,915
1,634,806
21,935,679
42,600,250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年度までは類似団体平均より高くなっているが、平成</a:t>
          </a:r>
          <a:r>
            <a:rPr kumimoji="1" lang="en-US" altLang="ja-JP" sz="1300">
              <a:latin typeface="ＭＳ Ｐゴシック"/>
            </a:rPr>
            <a:t>27</a:t>
          </a:r>
          <a:r>
            <a:rPr kumimoji="1" lang="ja-JP" altLang="en-US" sz="1300">
              <a:latin typeface="ＭＳ Ｐゴシック"/>
            </a:rPr>
            <a:t>年度において職員給の抑制等により概ね同等の水準となった。</a:t>
          </a:r>
          <a:endParaRPr kumimoji="1" lang="en-US" altLang="ja-JP" sz="1300">
            <a:latin typeface="ＭＳ Ｐゴシック"/>
          </a:endParaRPr>
        </a:p>
        <a:p>
          <a:r>
            <a:rPr kumimoji="1" lang="ja-JP" altLang="en-US" sz="1300">
              <a:latin typeface="ＭＳ Ｐゴシック"/>
            </a:rPr>
            <a:t>　引き続き、人件費の抑制に努めていく。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161290</xdr:rowOff>
    </xdr:to>
    <xdr:cxnSp macro="">
      <xdr:nvCxnSpPr>
        <xdr:cNvPr id="66" name="直線コネクタ 65"/>
        <xdr:cNvCxnSpPr/>
      </xdr:nvCxnSpPr>
      <xdr:spPr>
        <a:xfrm flipV="1">
          <a:off x="3987800" y="62992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27940</xdr:rowOff>
    </xdr:to>
    <xdr:cxnSp macro="">
      <xdr:nvCxnSpPr>
        <xdr:cNvPr id="69" name="直線コネクタ 68"/>
        <xdr:cNvCxnSpPr/>
      </xdr:nvCxnSpPr>
      <xdr:spPr>
        <a:xfrm flipV="1">
          <a:off x="3098800" y="650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41910</xdr:rowOff>
    </xdr:from>
    <xdr:to>
      <xdr:col>5</xdr:col>
      <xdr:colOff>600075</xdr:colOff>
      <xdr:row>35</xdr:row>
      <xdr:rowOff>143510</xdr:rowOff>
    </xdr:to>
    <xdr:sp macro="" textlink="">
      <xdr:nvSpPr>
        <xdr:cNvPr id="70" name="フローチャート : 判断 69"/>
        <xdr:cNvSpPr/>
      </xdr:nvSpPr>
      <xdr:spPr>
        <a:xfrm>
          <a:off x="3937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71" name="テキスト ボックス 70"/>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27940</xdr:rowOff>
    </xdr:from>
    <xdr:to>
      <xdr:col>4</xdr:col>
      <xdr:colOff>346075</xdr:colOff>
      <xdr:row>38</xdr:row>
      <xdr:rowOff>88900</xdr:rowOff>
    </xdr:to>
    <xdr:cxnSp macro="">
      <xdr:nvCxnSpPr>
        <xdr:cNvPr id="72" name="直線コネクタ 71"/>
        <xdr:cNvCxnSpPr/>
      </xdr:nvCxnSpPr>
      <xdr:spPr>
        <a:xfrm flipV="1">
          <a:off x="2209800" y="654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57150</xdr:rowOff>
    </xdr:from>
    <xdr:to>
      <xdr:col>4</xdr:col>
      <xdr:colOff>396875</xdr:colOff>
      <xdr:row>35</xdr:row>
      <xdr:rowOff>158750</xdr:rowOff>
    </xdr:to>
    <xdr:sp macro="" textlink="">
      <xdr:nvSpPr>
        <xdr:cNvPr id="73" name="フローチャート :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88900</xdr:rowOff>
    </xdr:to>
    <xdr:cxnSp macro="">
      <xdr:nvCxnSpPr>
        <xdr:cNvPr id="75" name="直線コネクタ 74"/>
        <xdr:cNvCxnSpPr/>
      </xdr:nvCxnSpPr>
      <xdr:spPr>
        <a:xfrm>
          <a:off x="1320800" y="652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118110</xdr:rowOff>
    </xdr:from>
    <xdr:to>
      <xdr:col>3</xdr:col>
      <xdr:colOff>193675</xdr:colOff>
      <xdr:row>36</xdr:row>
      <xdr:rowOff>48260</xdr:rowOff>
    </xdr:to>
    <xdr:sp macro="" textlink="">
      <xdr:nvSpPr>
        <xdr:cNvPr id="76" name="フローチャート :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77" name="テキスト ボックス 76"/>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78" name="フローチャート :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7" name="円/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1" name="円/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５年間の推移は、類似団体平均</a:t>
          </a:r>
          <a:r>
            <a:rPr kumimoji="1" lang="ja-JP" altLang="en-US" sz="1300">
              <a:solidFill>
                <a:schemeClr val="dk1"/>
              </a:solidFill>
              <a:effectLst/>
              <a:latin typeface="+mn-lt"/>
              <a:ea typeface="+mn-ea"/>
              <a:cs typeface="+mn-cs"/>
            </a:rPr>
            <a:t>より高くなっている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年度は賃金の減などにより前年度から</a:t>
          </a:r>
          <a:r>
            <a:rPr kumimoji="1" lang="en-US" altLang="ja-JP" sz="1300">
              <a:latin typeface="ＭＳ Ｐゴシック"/>
            </a:rPr>
            <a:t>0.1</a:t>
          </a:r>
          <a:r>
            <a:rPr kumimoji="1" lang="ja-JP" altLang="en-US" sz="1300">
              <a:latin typeface="ＭＳ Ｐゴシック"/>
            </a:rPr>
            <a:t>ポイント低下した。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16</xdr:row>
      <xdr:rowOff>159004</xdr:rowOff>
    </xdr:to>
    <xdr:cxnSp macro="">
      <xdr:nvCxnSpPr>
        <xdr:cNvPr id="125" name="直線コネクタ 124"/>
        <xdr:cNvCxnSpPr/>
      </xdr:nvCxnSpPr>
      <xdr:spPr>
        <a:xfrm flipV="1">
          <a:off x="15671800" y="2893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131572</xdr:rowOff>
    </xdr:from>
    <xdr:to>
      <xdr:col>22</xdr:col>
      <xdr:colOff>565150</xdr:colOff>
      <xdr:row>16</xdr:row>
      <xdr:rowOff>159004</xdr:rowOff>
    </xdr:to>
    <xdr:cxnSp macro="">
      <xdr:nvCxnSpPr>
        <xdr:cNvPr id="128" name="直線コネクタ 127"/>
        <xdr:cNvCxnSpPr/>
      </xdr:nvCxnSpPr>
      <xdr:spPr>
        <a:xfrm>
          <a:off x="14782800" y="2874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30" name="テキスト ボックス 129"/>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40132</xdr:rowOff>
    </xdr:from>
    <xdr:to>
      <xdr:col>21</xdr:col>
      <xdr:colOff>361950</xdr:colOff>
      <xdr:row>16</xdr:row>
      <xdr:rowOff>131572</xdr:rowOff>
    </xdr:to>
    <xdr:cxnSp macro="">
      <xdr:nvCxnSpPr>
        <xdr:cNvPr id="131" name="直線コネクタ 130"/>
        <xdr:cNvCxnSpPr/>
      </xdr:nvCxnSpPr>
      <xdr:spPr>
        <a:xfrm>
          <a:off x="13893800" y="27833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60198</xdr:rowOff>
    </xdr:from>
    <xdr:to>
      <xdr:col>21</xdr:col>
      <xdr:colOff>412750</xdr:colOff>
      <xdr:row>15</xdr:row>
      <xdr:rowOff>161798</xdr:rowOff>
    </xdr:to>
    <xdr:sp macro="" textlink="">
      <xdr:nvSpPr>
        <xdr:cNvPr id="132" name="フローチャート :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40132</xdr:rowOff>
    </xdr:from>
    <xdr:to>
      <xdr:col>20</xdr:col>
      <xdr:colOff>158750</xdr:colOff>
      <xdr:row>16</xdr:row>
      <xdr:rowOff>40132</xdr:rowOff>
    </xdr:to>
    <xdr:cxnSp macro="">
      <xdr:nvCxnSpPr>
        <xdr:cNvPr id="134" name="直線コネクタ 133"/>
        <xdr:cNvCxnSpPr/>
      </xdr:nvCxnSpPr>
      <xdr:spPr>
        <a:xfrm>
          <a:off x="13004800" y="2783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5334</xdr:rowOff>
    </xdr:from>
    <xdr:to>
      <xdr:col>20</xdr:col>
      <xdr:colOff>209550</xdr:colOff>
      <xdr:row>15</xdr:row>
      <xdr:rowOff>106934</xdr:rowOff>
    </xdr:to>
    <xdr:sp macro="" textlink="">
      <xdr:nvSpPr>
        <xdr:cNvPr id="135" name="フローチャート : 判断 134"/>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117111</xdr:rowOff>
    </xdr:from>
    <xdr:ext cx="762000" cy="259045"/>
    <xdr:sp macro="" textlink="">
      <xdr:nvSpPr>
        <xdr:cNvPr id="136" name="テキスト ボックス 135"/>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4" name="円/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71137</xdr:rowOff>
    </xdr:from>
    <xdr:ext cx="762000" cy="259045"/>
    <xdr:sp macro="" textlink="">
      <xdr:nvSpPr>
        <xdr:cNvPr id="145"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108204</xdr:rowOff>
    </xdr:from>
    <xdr:to>
      <xdr:col>22</xdr:col>
      <xdr:colOff>615950</xdr:colOff>
      <xdr:row>17</xdr:row>
      <xdr:rowOff>38354</xdr:rowOff>
    </xdr:to>
    <xdr:sp macro="" textlink="">
      <xdr:nvSpPr>
        <xdr:cNvPr id="146" name="円/楕円 145"/>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23131</xdr:rowOff>
    </xdr:from>
    <xdr:ext cx="736600" cy="259045"/>
    <xdr:sp macro="" textlink="">
      <xdr:nvSpPr>
        <xdr:cNvPr id="147" name="テキスト ボックス 146"/>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80772</xdr:rowOff>
    </xdr:from>
    <xdr:to>
      <xdr:col>21</xdr:col>
      <xdr:colOff>412750</xdr:colOff>
      <xdr:row>17</xdr:row>
      <xdr:rowOff>10922</xdr:rowOff>
    </xdr:to>
    <xdr:sp macro="" textlink="">
      <xdr:nvSpPr>
        <xdr:cNvPr id="148" name="円/楕円 147"/>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49" name="テキスト ボックス 148"/>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160782</xdr:rowOff>
    </xdr:from>
    <xdr:to>
      <xdr:col>20</xdr:col>
      <xdr:colOff>209550</xdr:colOff>
      <xdr:row>16</xdr:row>
      <xdr:rowOff>90932</xdr:rowOff>
    </xdr:to>
    <xdr:sp macro="" textlink="">
      <xdr:nvSpPr>
        <xdr:cNvPr id="150" name="円/楕円 149"/>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75709</xdr:rowOff>
    </xdr:from>
    <xdr:ext cx="762000" cy="259045"/>
    <xdr:sp macro="" textlink="">
      <xdr:nvSpPr>
        <xdr:cNvPr id="151" name="テキスト ボックス 150"/>
        <xdr:cNvSpPr txBox="1"/>
      </xdr:nvSpPr>
      <xdr:spPr>
        <a:xfrm>
          <a:off x="13512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160782</xdr:rowOff>
    </xdr:from>
    <xdr:to>
      <xdr:col>19</xdr:col>
      <xdr:colOff>6350</xdr:colOff>
      <xdr:row>16</xdr:row>
      <xdr:rowOff>90932</xdr:rowOff>
    </xdr:to>
    <xdr:sp macro="" textlink="">
      <xdr:nvSpPr>
        <xdr:cNvPr id="152" name="円/楕円 151"/>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75709</xdr:rowOff>
    </xdr:from>
    <xdr:ext cx="762000" cy="259045"/>
    <xdr:sp macro="" textlink="">
      <xdr:nvSpPr>
        <xdr:cNvPr id="153" name="テキスト ボックス 152"/>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５年間の推移は、類似団体平均と概ね同等の数値となっている。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年度は、民間保育所施設型給付費の増などにより、</a:t>
          </a:r>
          <a:r>
            <a:rPr kumimoji="1" lang="en-US" altLang="ja-JP" sz="1300">
              <a:latin typeface="ＭＳ Ｐゴシック"/>
            </a:rPr>
            <a:t>0.2</a:t>
          </a:r>
          <a:r>
            <a:rPr kumimoji="1" lang="ja-JP" altLang="en-US" sz="1300">
              <a:latin typeface="ＭＳ Ｐゴシック"/>
            </a:rPr>
            <a:t>ポイント上昇した。</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6350</xdr:rowOff>
    </xdr:from>
    <xdr:to>
      <xdr:col>7</xdr:col>
      <xdr:colOff>15875</xdr:colOff>
      <xdr:row>55</xdr:row>
      <xdr:rowOff>31750</xdr:rowOff>
    </xdr:to>
    <xdr:cxnSp macro="">
      <xdr:nvCxnSpPr>
        <xdr:cNvPr id="186" name="直線コネクタ 185"/>
        <xdr:cNvCxnSpPr/>
      </xdr:nvCxnSpPr>
      <xdr:spPr>
        <a:xfrm>
          <a:off x="3987800" y="9436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55</xdr:row>
      <xdr:rowOff>6350</xdr:rowOff>
    </xdr:to>
    <xdr:cxnSp macro="">
      <xdr:nvCxnSpPr>
        <xdr:cNvPr id="189" name="直線コネクタ 188"/>
        <xdr:cNvCxnSpPr/>
      </xdr:nvCxnSpPr>
      <xdr:spPr>
        <a:xfrm>
          <a:off x="3098800" y="935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88900</xdr:rowOff>
    </xdr:from>
    <xdr:to>
      <xdr:col>5</xdr:col>
      <xdr:colOff>600075</xdr:colOff>
      <xdr:row>55</xdr:row>
      <xdr:rowOff>19050</xdr:rowOff>
    </xdr:to>
    <xdr:sp macro="" textlink="">
      <xdr:nvSpPr>
        <xdr:cNvPr id="190" name="フローチャート : 判断 189"/>
        <xdr:cNvSpPr/>
      </xdr:nvSpPr>
      <xdr:spPr>
        <a:xfrm>
          <a:off x="3937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29227</xdr:rowOff>
    </xdr:from>
    <xdr:ext cx="736600" cy="259045"/>
    <xdr:sp macro="" textlink="">
      <xdr:nvSpPr>
        <xdr:cNvPr id="191" name="テキスト ボックス 190"/>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76200</xdr:rowOff>
    </xdr:from>
    <xdr:to>
      <xdr:col>4</xdr:col>
      <xdr:colOff>346075</xdr:colOff>
      <xdr:row>54</xdr:row>
      <xdr:rowOff>101600</xdr:rowOff>
    </xdr:to>
    <xdr:cxnSp macro="">
      <xdr:nvCxnSpPr>
        <xdr:cNvPr id="192" name="直線コネクタ 191"/>
        <xdr:cNvCxnSpPr/>
      </xdr:nvCxnSpPr>
      <xdr:spPr>
        <a:xfrm>
          <a:off x="2209800" y="933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93" name="フローチャート : 判断 192"/>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94" name="テキスト ボックス 193"/>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76200</xdr:rowOff>
    </xdr:to>
    <xdr:cxnSp macro="">
      <xdr:nvCxnSpPr>
        <xdr:cNvPr id="195" name="直線コネクタ 194"/>
        <xdr:cNvCxnSpPr/>
      </xdr:nvCxnSpPr>
      <xdr:spPr>
        <a:xfrm>
          <a:off x="1320800" y="9271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101600</xdr:rowOff>
    </xdr:from>
    <xdr:to>
      <xdr:col>3</xdr:col>
      <xdr:colOff>193675</xdr:colOff>
      <xdr:row>55</xdr:row>
      <xdr:rowOff>31750</xdr:rowOff>
    </xdr:to>
    <xdr:sp macro="" textlink="">
      <xdr:nvSpPr>
        <xdr:cNvPr id="196" name="フローチャート : 判断 195"/>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198" name="フローチャート : 判断 197"/>
        <xdr:cNvSpPr/>
      </xdr:nvSpPr>
      <xdr:spPr>
        <a:xfrm>
          <a:off x="1270000" y="924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99" name="テキスト ボックス 198"/>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127000</xdr:rowOff>
    </xdr:from>
    <xdr:to>
      <xdr:col>5</xdr:col>
      <xdr:colOff>600075</xdr:colOff>
      <xdr:row>55</xdr:row>
      <xdr:rowOff>57150</xdr:rowOff>
    </xdr:to>
    <xdr:sp macro="" textlink="">
      <xdr:nvSpPr>
        <xdr:cNvPr id="207" name="円/楕円 206"/>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208" name="テキスト ボックス 207"/>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50800</xdr:rowOff>
    </xdr:from>
    <xdr:to>
      <xdr:col>4</xdr:col>
      <xdr:colOff>396875</xdr:colOff>
      <xdr:row>54</xdr:row>
      <xdr:rowOff>152400</xdr:rowOff>
    </xdr:to>
    <xdr:sp macro="" textlink="">
      <xdr:nvSpPr>
        <xdr:cNvPr id="209" name="円/楕円 208"/>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162577</xdr:rowOff>
    </xdr:from>
    <xdr:ext cx="762000" cy="259045"/>
    <xdr:sp macro="" textlink="">
      <xdr:nvSpPr>
        <xdr:cNvPr id="210" name="テキスト ボックス 209"/>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25400</xdr:rowOff>
    </xdr:from>
    <xdr:to>
      <xdr:col>3</xdr:col>
      <xdr:colOff>193675</xdr:colOff>
      <xdr:row>54</xdr:row>
      <xdr:rowOff>127000</xdr:rowOff>
    </xdr:to>
    <xdr:sp macro="" textlink="">
      <xdr:nvSpPr>
        <xdr:cNvPr id="211" name="円/楕円 210"/>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137177</xdr:rowOff>
    </xdr:from>
    <xdr:ext cx="762000" cy="259045"/>
    <xdr:sp macro="" textlink="">
      <xdr:nvSpPr>
        <xdr:cNvPr id="212" name="テキスト ボックス 211"/>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3" name="円/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５年間の推移は類似団体平均より低くなっているが、ポイントは年々上昇している。主な原因は、繰出金の増であり、国民健康保険事業、介護保険事業、後期高齢者医療事業への繰出金が増加傾向となっている。また、平成</a:t>
          </a:r>
          <a:r>
            <a:rPr kumimoji="1" lang="en-US" altLang="ja-JP" sz="1300">
              <a:latin typeface="ＭＳ Ｐゴシック"/>
            </a:rPr>
            <a:t>27</a:t>
          </a:r>
          <a:r>
            <a:rPr kumimoji="1" lang="ja-JP" altLang="en-US" sz="1300">
              <a:latin typeface="ＭＳ Ｐゴシック"/>
            </a:rPr>
            <a:t>年度には</a:t>
          </a:r>
          <a:r>
            <a:rPr kumimoji="1" lang="ja-JP" altLang="ja-JP" sz="1300">
              <a:solidFill>
                <a:schemeClr val="dk1"/>
              </a:solidFill>
              <a:effectLst/>
              <a:latin typeface="+mj-ea"/>
              <a:ea typeface="+mj-ea"/>
              <a:cs typeface="+mn-cs"/>
            </a:rPr>
            <a:t>新たに介護サービス事業への繰出金</a:t>
          </a:r>
          <a:r>
            <a:rPr kumimoji="1" lang="ja-JP" altLang="en-US" sz="1300">
              <a:solidFill>
                <a:schemeClr val="dk1"/>
              </a:solidFill>
              <a:effectLst/>
              <a:latin typeface="+mj-ea"/>
              <a:ea typeface="+mj-ea"/>
              <a:cs typeface="+mn-cs"/>
            </a:rPr>
            <a:t>も発生している</a:t>
          </a:r>
          <a:r>
            <a:rPr kumimoji="1" lang="ja-JP" altLang="ja-JP" sz="1300">
              <a:solidFill>
                <a:schemeClr val="dk1"/>
              </a:solidFill>
              <a:effectLst/>
              <a:latin typeface="+mj-ea"/>
              <a:ea typeface="+mj-ea"/>
              <a:cs typeface="+mn-cs"/>
            </a:rPr>
            <a:t>。</a:t>
          </a:r>
          <a:endParaRPr kumimoji="1" lang="ja-JP" altLang="en-US" sz="1300">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50800</xdr:rowOff>
    </xdr:from>
    <xdr:to>
      <xdr:col>24</xdr:col>
      <xdr:colOff>31750</xdr:colOff>
      <xdr:row>57</xdr:row>
      <xdr:rowOff>127000</xdr:rowOff>
    </xdr:to>
    <xdr:cxnSp macro="">
      <xdr:nvCxnSpPr>
        <xdr:cNvPr id="251" name="直線コネクタ 250"/>
        <xdr:cNvCxnSpPr/>
      </xdr:nvCxnSpPr>
      <xdr:spPr>
        <a:xfrm>
          <a:off x="15671800" y="9823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22225</xdr:rowOff>
    </xdr:from>
    <xdr:to>
      <xdr:col>22</xdr:col>
      <xdr:colOff>565150</xdr:colOff>
      <xdr:row>57</xdr:row>
      <xdr:rowOff>50800</xdr:rowOff>
    </xdr:to>
    <xdr:cxnSp macro="">
      <xdr:nvCxnSpPr>
        <xdr:cNvPr id="254" name="直線コネクタ 253"/>
        <xdr:cNvCxnSpPr/>
      </xdr:nvCxnSpPr>
      <xdr:spPr>
        <a:xfrm>
          <a:off x="14782800" y="9794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28575</xdr:rowOff>
    </xdr:from>
    <xdr:to>
      <xdr:col>22</xdr:col>
      <xdr:colOff>615950</xdr:colOff>
      <xdr:row>58</xdr:row>
      <xdr:rowOff>130175</xdr:rowOff>
    </xdr:to>
    <xdr:sp macro="" textlink="">
      <xdr:nvSpPr>
        <xdr:cNvPr id="255" name="フローチャート : 判断 254"/>
        <xdr:cNvSpPr/>
      </xdr:nvSpPr>
      <xdr:spPr>
        <a:xfrm>
          <a:off x="15621000" y="99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114952</xdr:rowOff>
    </xdr:from>
    <xdr:ext cx="736600" cy="259045"/>
    <xdr:sp macro="" textlink="">
      <xdr:nvSpPr>
        <xdr:cNvPr id="256" name="テキスト ボックス 255"/>
        <xdr:cNvSpPr txBox="1"/>
      </xdr:nvSpPr>
      <xdr:spPr>
        <a:xfrm>
          <a:off x="15290800" y="1005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146050</xdr:rowOff>
    </xdr:from>
    <xdr:to>
      <xdr:col>21</xdr:col>
      <xdr:colOff>361950</xdr:colOff>
      <xdr:row>57</xdr:row>
      <xdr:rowOff>22225</xdr:rowOff>
    </xdr:to>
    <xdr:cxnSp macro="">
      <xdr:nvCxnSpPr>
        <xdr:cNvPr id="257" name="直線コネクタ 256"/>
        <xdr:cNvCxnSpPr/>
      </xdr:nvCxnSpPr>
      <xdr:spPr>
        <a:xfrm>
          <a:off x="13893800" y="97472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0</xdr:rowOff>
    </xdr:from>
    <xdr:to>
      <xdr:col>21</xdr:col>
      <xdr:colOff>412750</xdr:colOff>
      <xdr:row>58</xdr:row>
      <xdr:rowOff>101600</xdr:rowOff>
    </xdr:to>
    <xdr:sp macro="" textlink="">
      <xdr:nvSpPr>
        <xdr:cNvPr id="258" name="フローチャート : 判断 257"/>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59" name="テキスト ボックス 258"/>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69850</xdr:rowOff>
    </xdr:from>
    <xdr:to>
      <xdr:col>20</xdr:col>
      <xdr:colOff>158750</xdr:colOff>
      <xdr:row>56</xdr:row>
      <xdr:rowOff>146050</xdr:rowOff>
    </xdr:to>
    <xdr:cxnSp macro="">
      <xdr:nvCxnSpPr>
        <xdr:cNvPr id="260" name="直線コネクタ 259"/>
        <xdr:cNvCxnSpPr/>
      </xdr:nvCxnSpPr>
      <xdr:spPr>
        <a:xfrm>
          <a:off x="13004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61" name="フローチャート : 判断 260"/>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62" name="テキスト ボックス 261"/>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85725</xdr:rowOff>
    </xdr:from>
    <xdr:to>
      <xdr:col>19</xdr:col>
      <xdr:colOff>6350</xdr:colOff>
      <xdr:row>58</xdr:row>
      <xdr:rowOff>15875</xdr:rowOff>
    </xdr:to>
    <xdr:sp macro="" textlink="">
      <xdr:nvSpPr>
        <xdr:cNvPr id="263" name="フローチャート : 判断 262"/>
        <xdr:cNvSpPr/>
      </xdr:nvSpPr>
      <xdr:spPr>
        <a:xfrm>
          <a:off x="12954000" y="985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652</xdr:rowOff>
    </xdr:from>
    <xdr:ext cx="762000" cy="259045"/>
    <xdr:sp macro="" textlink="">
      <xdr:nvSpPr>
        <xdr:cNvPr id="264" name="テキスト ボックス 263"/>
        <xdr:cNvSpPr txBox="1"/>
      </xdr:nvSpPr>
      <xdr:spPr>
        <a:xfrm>
          <a:off x="12623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76200</xdr:rowOff>
    </xdr:from>
    <xdr:to>
      <xdr:col>24</xdr:col>
      <xdr:colOff>82550</xdr:colOff>
      <xdr:row>58</xdr:row>
      <xdr:rowOff>6350</xdr:rowOff>
    </xdr:to>
    <xdr:sp macro="" textlink="">
      <xdr:nvSpPr>
        <xdr:cNvPr id="270" name="円/楕円 269"/>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92727</xdr:rowOff>
    </xdr:from>
    <xdr:ext cx="762000" cy="259045"/>
    <xdr:sp macro="" textlink="">
      <xdr:nvSpPr>
        <xdr:cNvPr id="271" name="その他該当値テキスト"/>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0</xdr:rowOff>
    </xdr:from>
    <xdr:to>
      <xdr:col>22</xdr:col>
      <xdr:colOff>615950</xdr:colOff>
      <xdr:row>57</xdr:row>
      <xdr:rowOff>101600</xdr:rowOff>
    </xdr:to>
    <xdr:sp macro="" textlink="">
      <xdr:nvSpPr>
        <xdr:cNvPr id="272" name="円/楕円 271"/>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111777</xdr:rowOff>
    </xdr:from>
    <xdr:ext cx="736600" cy="259045"/>
    <xdr:sp macro="" textlink="">
      <xdr:nvSpPr>
        <xdr:cNvPr id="273" name="テキスト ボックス 272"/>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142875</xdr:rowOff>
    </xdr:from>
    <xdr:to>
      <xdr:col>21</xdr:col>
      <xdr:colOff>412750</xdr:colOff>
      <xdr:row>57</xdr:row>
      <xdr:rowOff>73025</xdr:rowOff>
    </xdr:to>
    <xdr:sp macro="" textlink="">
      <xdr:nvSpPr>
        <xdr:cNvPr id="274" name="円/楕円 273"/>
        <xdr:cNvSpPr/>
      </xdr:nvSpPr>
      <xdr:spPr>
        <a:xfrm>
          <a:off x="14732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75" name="テキスト ボックス 274"/>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95250</xdr:rowOff>
    </xdr:from>
    <xdr:to>
      <xdr:col>20</xdr:col>
      <xdr:colOff>209550</xdr:colOff>
      <xdr:row>57</xdr:row>
      <xdr:rowOff>25400</xdr:rowOff>
    </xdr:to>
    <xdr:sp macro="" textlink="">
      <xdr:nvSpPr>
        <xdr:cNvPr id="276" name="円/楕円 275"/>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35577</xdr:rowOff>
    </xdr:from>
    <xdr:ext cx="762000" cy="259045"/>
    <xdr:sp macro="" textlink="">
      <xdr:nvSpPr>
        <xdr:cNvPr id="277" name="テキスト ボックス 276"/>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19050</xdr:rowOff>
    </xdr:from>
    <xdr:to>
      <xdr:col>19</xdr:col>
      <xdr:colOff>6350</xdr:colOff>
      <xdr:row>56</xdr:row>
      <xdr:rowOff>120650</xdr:rowOff>
    </xdr:to>
    <xdr:sp macro="" textlink="">
      <xdr:nvSpPr>
        <xdr:cNvPr id="278" name="円/楕円 277"/>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130827</xdr:rowOff>
    </xdr:from>
    <xdr:ext cx="762000" cy="259045"/>
    <xdr:sp macro="" textlink="">
      <xdr:nvSpPr>
        <xdr:cNvPr id="279" name="テキスト ボックス 278"/>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５年間の推移は、</a:t>
          </a:r>
          <a:r>
            <a:rPr kumimoji="1" lang="ja-JP" altLang="ja-JP" sz="1300">
              <a:solidFill>
                <a:schemeClr val="dk1"/>
              </a:solidFill>
              <a:effectLst/>
              <a:latin typeface="+mj-ea"/>
              <a:ea typeface="+mj-ea"/>
              <a:cs typeface="+mn-cs"/>
            </a:rPr>
            <a:t>類似団体平均</a:t>
          </a:r>
          <a:r>
            <a:rPr kumimoji="1" lang="ja-JP" altLang="en-US" sz="1300">
              <a:solidFill>
                <a:schemeClr val="dk1"/>
              </a:solidFill>
              <a:effectLst/>
              <a:latin typeface="+mj-ea"/>
              <a:ea typeface="+mj-ea"/>
              <a:cs typeface="+mn-cs"/>
            </a:rPr>
            <a:t>より低くなって</a:t>
          </a:r>
          <a:r>
            <a:rPr kumimoji="1" lang="ja-JP" altLang="ja-JP" sz="1300">
              <a:solidFill>
                <a:schemeClr val="dk1"/>
              </a:solidFill>
              <a:effectLst/>
              <a:latin typeface="+mj-ea"/>
              <a:ea typeface="+mj-ea"/>
              <a:cs typeface="+mn-cs"/>
            </a:rPr>
            <a:t>いる。</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en-US" sz="1300">
              <a:solidFill>
                <a:schemeClr val="dk1"/>
              </a:solidFill>
              <a:effectLst/>
              <a:latin typeface="+mj-ea"/>
              <a:ea typeface="+mj-ea"/>
              <a:cs typeface="+mn-cs"/>
            </a:rPr>
            <a:t>年度においては、土地改良事業負担金の減などにより前年度比</a:t>
          </a:r>
          <a:r>
            <a:rPr kumimoji="1" lang="en-US" altLang="ja-JP" sz="1300">
              <a:solidFill>
                <a:schemeClr val="dk1"/>
              </a:solidFill>
              <a:effectLst/>
              <a:latin typeface="+mj-ea"/>
              <a:ea typeface="+mj-ea"/>
              <a:cs typeface="+mn-cs"/>
            </a:rPr>
            <a:t>0.7</a:t>
          </a:r>
          <a:r>
            <a:rPr kumimoji="1" lang="ja-JP" altLang="en-US" sz="1300">
              <a:solidFill>
                <a:schemeClr val="dk1"/>
              </a:solidFill>
              <a:effectLst/>
              <a:latin typeface="+mj-ea"/>
              <a:ea typeface="+mj-ea"/>
              <a:cs typeface="+mn-cs"/>
            </a:rPr>
            <a:t>ポイント低下した</a:t>
          </a:r>
          <a:r>
            <a:rPr kumimoji="1" lang="ja-JP" altLang="en-US" sz="1300">
              <a:latin typeface="+mj-ea"/>
              <a:ea typeface="+mj-ea"/>
            </a:rPr>
            <a:t>。</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121285</xdr:rowOff>
    </xdr:to>
    <xdr:cxnSp macro="">
      <xdr:nvCxnSpPr>
        <xdr:cNvPr id="307" name="直線コネクタ 306"/>
        <xdr:cNvCxnSpPr/>
      </xdr:nvCxnSpPr>
      <xdr:spPr>
        <a:xfrm flipV="1">
          <a:off x="15671800" y="62534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109855</xdr:rowOff>
    </xdr:from>
    <xdr:to>
      <xdr:col>22</xdr:col>
      <xdr:colOff>565150</xdr:colOff>
      <xdr:row>36</xdr:row>
      <xdr:rowOff>121285</xdr:rowOff>
    </xdr:to>
    <xdr:cxnSp macro="">
      <xdr:nvCxnSpPr>
        <xdr:cNvPr id="310" name="直線コネクタ 309"/>
        <xdr:cNvCxnSpPr/>
      </xdr:nvCxnSpPr>
      <xdr:spPr>
        <a:xfrm>
          <a:off x="14782800" y="62820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81915</xdr:rowOff>
    </xdr:from>
    <xdr:to>
      <xdr:col>22</xdr:col>
      <xdr:colOff>615950</xdr:colOff>
      <xdr:row>38</xdr:row>
      <xdr:rowOff>12065</xdr:rowOff>
    </xdr:to>
    <xdr:sp macro="" textlink="">
      <xdr:nvSpPr>
        <xdr:cNvPr id="311" name="フローチャート : 判断 310"/>
        <xdr:cNvSpPr/>
      </xdr:nvSpPr>
      <xdr:spPr>
        <a:xfrm>
          <a:off x="15621000" y="64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168292</xdr:rowOff>
    </xdr:from>
    <xdr:ext cx="736600" cy="259045"/>
    <xdr:sp macro="" textlink="">
      <xdr:nvSpPr>
        <xdr:cNvPr id="312" name="テキスト ボックス 311"/>
        <xdr:cNvSpPr txBox="1"/>
      </xdr:nvSpPr>
      <xdr:spPr>
        <a:xfrm>
          <a:off x="15290800" y="651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109855</xdr:rowOff>
    </xdr:from>
    <xdr:to>
      <xdr:col>21</xdr:col>
      <xdr:colOff>361950</xdr:colOff>
      <xdr:row>36</xdr:row>
      <xdr:rowOff>115570</xdr:rowOff>
    </xdr:to>
    <xdr:cxnSp macro="">
      <xdr:nvCxnSpPr>
        <xdr:cNvPr id="313" name="直線コネクタ 312"/>
        <xdr:cNvCxnSpPr/>
      </xdr:nvCxnSpPr>
      <xdr:spPr>
        <a:xfrm flipV="1">
          <a:off x="13893800" y="6282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99060</xdr:rowOff>
    </xdr:from>
    <xdr:to>
      <xdr:col>21</xdr:col>
      <xdr:colOff>412750</xdr:colOff>
      <xdr:row>38</xdr:row>
      <xdr:rowOff>29210</xdr:rowOff>
    </xdr:to>
    <xdr:sp macro="" textlink="">
      <xdr:nvSpPr>
        <xdr:cNvPr id="314" name="フローチャート : 判断 313"/>
        <xdr:cNvSpPr/>
      </xdr:nvSpPr>
      <xdr:spPr>
        <a:xfrm>
          <a:off x="147320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13987</xdr:rowOff>
    </xdr:from>
    <xdr:ext cx="762000" cy="259045"/>
    <xdr:sp macro="" textlink="">
      <xdr:nvSpPr>
        <xdr:cNvPr id="315" name="テキスト ボックス 314"/>
        <xdr:cNvSpPr txBox="1"/>
      </xdr:nvSpPr>
      <xdr:spPr>
        <a:xfrm>
          <a:off x="14401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115570</xdr:rowOff>
    </xdr:from>
    <xdr:to>
      <xdr:col>20</xdr:col>
      <xdr:colOff>158750</xdr:colOff>
      <xdr:row>36</xdr:row>
      <xdr:rowOff>149860</xdr:rowOff>
    </xdr:to>
    <xdr:cxnSp macro="">
      <xdr:nvCxnSpPr>
        <xdr:cNvPr id="316" name="直線コネクタ 315"/>
        <xdr:cNvCxnSpPr/>
      </xdr:nvCxnSpPr>
      <xdr:spPr>
        <a:xfrm flipV="1">
          <a:off x="13004800" y="62877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110490</xdr:rowOff>
    </xdr:from>
    <xdr:to>
      <xdr:col>20</xdr:col>
      <xdr:colOff>209550</xdr:colOff>
      <xdr:row>38</xdr:row>
      <xdr:rowOff>40640</xdr:rowOff>
    </xdr:to>
    <xdr:sp macro="" textlink="">
      <xdr:nvSpPr>
        <xdr:cNvPr id="317" name="フローチャート : 判断 316"/>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18" name="テキスト ボックス 317"/>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127635</xdr:rowOff>
    </xdr:from>
    <xdr:to>
      <xdr:col>19</xdr:col>
      <xdr:colOff>6350</xdr:colOff>
      <xdr:row>38</xdr:row>
      <xdr:rowOff>57785</xdr:rowOff>
    </xdr:to>
    <xdr:sp macro="" textlink="">
      <xdr:nvSpPr>
        <xdr:cNvPr id="319" name="フローチャート : 判断 318"/>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42562</xdr:rowOff>
    </xdr:from>
    <xdr:ext cx="762000" cy="259045"/>
    <xdr:sp macro="" textlink="">
      <xdr:nvSpPr>
        <xdr:cNvPr id="320" name="テキスト ボックス 319"/>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6" name="円/楕円 325"/>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27"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70485</xdr:rowOff>
    </xdr:from>
    <xdr:to>
      <xdr:col>22</xdr:col>
      <xdr:colOff>615950</xdr:colOff>
      <xdr:row>37</xdr:row>
      <xdr:rowOff>635</xdr:rowOff>
    </xdr:to>
    <xdr:sp macro="" textlink="">
      <xdr:nvSpPr>
        <xdr:cNvPr id="328" name="円/楕円 327"/>
        <xdr:cNvSpPr/>
      </xdr:nvSpPr>
      <xdr:spPr>
        <a:xfrm>
          <a:off x="15621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10812</xdr:rowOff>
    </xdr:from>
    <xdr:ext cx="736600" cy="259045"/>
    <xdr:sp macro="" textlink="">
      <xdr:nvSpPr>
        <xdr:cNvPr id="329" name="テキスト ボックス 328"/>
        <xdr:cNvSpPr txBox="1"/>
      </xdr:nvSpPr>
      <xdr:spPr>
        <a:xfrm>
          <a:off x="15290800" y="601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59055</xdr:rowOff>
    </xdr:from>
    <xdr:to>
      <xdr:col>21</xdr:col>
      <xdr:colOff>412750</xdr:colOff>
      <xdr:row>36</xdr:row>
      <xdr:rowOff>160655</xdr:rowOff>
    </xdr:to>
    <xdr:sp macro="" textlink="">
      <xdr:nvSpPr>
        <xdr:cNvPr id="330" name="円/楕円 329"/>
        <xdr:cNvSpPr/>
      </xdr:nvSpPr>
      <xdr:spPr>
        <a:xfrm>
          <a:off x="14732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170832</xdr:rowOff>
    </xdr:from>
    <xdr:ext cx="762000" cy="259045"/>
    <xdr:sp macro="" textlink="">
      <xdr:nvSpPr>
        <xdr:cNvPr id="331" name="テキスト ボックス 330"/>
        <xdr:cNvSpPr txBox="1"/>
      </xdr:nvSpPr>
      <xdr:spPr>
        <a:xfrm>
          <a:off x="14401800" y="600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64770</xdr:rowOff>
    </xdr:from>
    <xdr:to>
      <xdr:col>20</xdr:col>
      <xdr:colOff>209550</xdr:colOff>
      <xdr:row>36</xdr:row>
      <xdr:rowOff>166370</xdr:rowOff>
    </xdr:to>
    <xdr:sp macro="" textlink="">
      <xdr:nvSpPr>
        <xdr:cNvPr id="332" name="円/楕円 331"/>
        <xdr:cNvSpPr/>
      </xdr:nvSpPr>
      <xdr:spPr>
        <a:xfrm>
          <a:off x="13843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5097</xdr:rowOff>
    </xdr:from>
    <xdr:ext cx="762000" cy="259045"/>
    <xdr:sp macro="" textlink="">
      <xdr:nvSpPr>
        <xdr:cNvPr id="333" name="テキスト ボックス 332"/>
        <xdr:cNvSpPr txBox="1"/>
      </xdr:nvSpPr>
      <xdr:spPr>
        <a:xfrm>
          <a:off x="13512800" y="600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4" name="円/楕円 333"/>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35" name="テキスト ボックス 334"/>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５年間の推移は、類似団体平均より高くなっている。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年度においては、臨時財政対策債の増などによる経常一般財源等の増により、ポイントは低下した。地域振興基金創設の原資として平成</a:t>
          </a:r>
          <a:r>
            <a:rPr kumimoji="1" lang="en-US" altLang="ja-JP" sz="1300">
              <a:latin typeface="ＭＳ Ｐゴシック"/>
            </a:rPr>
            <a:t>22</a:t>
          </a:r>
          <a:r>
            <a:rPr kumimoji="1" lang="ja-JP" altLang="en-US" sz="1300">
              <a:latin typeface="ＭＳ Ｐゴシック"/>
            </a:rPr>
            <a:t>年度に借り入れた合併特例債の償還が平成</a:t>
          </a:r>
          <a:r>
            <a:rPr kumimoji="1" lang="en-US" altLang="ja-JP" sz="1300">
              <a:latin typeface="ＭＳ Ｐゴシック"/>
            </a:rPr>
            <a:t>27</a:t>
          </a:r>
          <a:r>
            <a:rPr kumimoji="1" lang="ja-JP" altLang="en-US" sz="1300">
              <a:latin typeface="ＭＳ Ｐゴシック"/>
            </a:rPr>
            <a:t>年度で終了するため、平成</a:t>
          </a:r>
          <a:r>
            <a:rPr kumimoji="1" lang="en-US" altLang="ja-JP" sz="1300">
              <a:latin typeface="ＭＳ Ｐゴシック"/>
            </a:rPr>
            <a:t>28</a:t>
          </a:r>
          <a:r>
            <a:rPr kumimoji="1" lang="ja-JP" altLang="en-US" sz="1300">
              <a:latin typeface="ＭＳ Ｐゴシック"/>
            </a:rPr>
            <a:t>年度以降は低下することが見込まれる。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113285</xdr:rowOff>
    </xdr:from>
    <xdr:to>
      <xdr:col>7</xdr:col>
      <xdr:colOff>15875</xdr:colOff>
      <xdr:row>78</xdr:row>
      <xdr:rowOff>140715</xdr:rowOff>
    </xdr:to>
    <xdr:cxnSp macro="">
      <xdr:nvCxnSpPr>
        <xdr:cNvPr id="365" name="直線コネクタ 364"/>
        <xdr:cNvCxnSpPr/>
      </xdr:nvCxnSpPr>
      <xdr:spPr>
        <a:xfrm flipV="1">
          <a:off x="3987800" y="134863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131572</xdr:rowOff>
    </xdr:from>
    <xdr:to>
      <xdr:col>5</xdr:col>
      <xdr:colOff>549275</xdr:colOff>
      <xdr:row>78</xdr:row>
      <xdr:rowOff>140715</xdr:rowOff>
    </xdr:to>
    <xdr:cxnSp macro="">
      <xdr:nvCxnSpPr>
        <xdr:cNvPr id="368" name="直線コネクタ 367"/>
        <xdr:cNvCxnSpPr/>
      </xdr:nvCxnSpPr>
      <xdr:spPr>
        <a:xfrm>
          <a:off x="3098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69" name="フローチャート : 判断 36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0" name="テキスト ボックス 36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78</xdr:row>
      <xdr:rowOff>136144</xdr:rowOff>
    </xdr:to>
    <xdr:cxnSp macro="">
      <xdr:nvCxnSpPr>
        <xdr:cNvPr id="371" name="直線コネクタ 370"/>
        <xdr:cNvCxnSpPr/>
      </xdr:nvCxnSpPr>
      <xdr:spPr>
        <a:xfrm flipV="1">
          <a:off x="2209800" y="13504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128778</xdr:rowOff>
    </xdr:from>
    <xdr:to>
      <xdr:col>4</xdr:col>
      <xdr:colOff>396875</xdr:colOff>
      <xdr:row>78</xdr:row>
      <xdr:rowOff>58928</xdr:rowOff>
    </xdr:to>
    <xdr:sp macro="" textlink="">
      <xdr:nvSpPr>
        <xdr:cNvPr id="372" name="フローチャート : 判断 371"/>
        <xdr:cNvSpPr/>
      </xdr:nvSpPr>
      <xdr:spPr>
        <a:xfrm>
          <a:off x="3048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69105</xdr:rowOff>
    </xdr:from>
    <xdr:ext cx="762000" cy="259045"/>
    <xdr:sp macro="" textlink="">
      <xdr:nvSpPr>
        <xdr:cNvPr id="373" name="テキスト ボックス 372"/>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78</xdr:row>
      <xdr:rowOff>136144</xdr:rowOff>
    </xdr:to>
    <xdr:cxnSp macro="">
      <xdr:nvCxnSpPr>
        <xdr:cNvPr id="374" name="直線コネクタ 373"/>
        <xdr:cNvCxnSpPr/>
      </xdr:nvCxnSpPr>
      <xdr:spPr>
        <a:xfrm>
          <a:off x="1320800" y="13500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6" name="テキスト ボックス 375"/>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7" name="フローチャート : 判断 376"/>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78" name="テキスト ボックス 377"/>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62485</xdr:rowOff>
    </xdr:from>
    <xdr:to>
      <xdr:col>7</xdr:col>
      <xdr:colOff>66675</xdr:colOff>
      <xdr:row>78</xdr:row>
      <xdr:rowOff>164085</xdr:rowOff>
    </xdr:to>
    <xdr:sp macro="" textlink="">
      <xdr:nvSpPr>
        <xdr:cNvPr id="384" name="円/楕円 383"/>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34562</xdr:rowOff>
    </xdr:from>
    <xdr:ext cx="762000" cy="259045"/>
    <xdr:sp macro="" textlink="">
      <xdr:nvSpPr>
        <xdr:cNvPr id="385"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89915</xdr:rowOff>
    </xdr:from>
    <xdr:to>
      <xdr:col>5</xdr:col>
      <xdr:colOff>600075</xdr:colOff>
      <xdr:row>79</xdr:row>
      <xdr:rowOff>20065</xdr:rowOff>
    </xdr:to>
    <xdr:sp macro="" textlink="">
      <xdr:nvSpPr>
        <xdr:cNvPr id="386" name="円/楕円 385"/>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4842</xdr:rowOff>
    </xdr:from>
    <xdr:ext cx="736600" cy="259045"/>
    <xdr:sp macro="" textlink="">
      <xdr:nvSpPr>
        <xdr:cNvPr id="387" name="テキスト ボックス 386"/>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80772</xdr:rowOff>
    </xdr:from>
    <xdr:to>
      <xdr:col>4</xdr:col>
      <xdr:colOff>396875</xdr:colOff>
      <xdr:row>79</xdr:row>
      <xdr:rowOff>10922</xdr:rowOff>
    </xdr:to>
    <xdr:sp macro="" textlink="">
      <xdr:nvSpPr>
        <xdr:cNvPr id="388" name="円/楕円 387"/>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89" name="テキスト ボックス 388"/>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90" name="円/楕円 389"/>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91" name="テキスト ボックス 390"/>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2" name="円/楕円 391"/>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93" name="テキスト ボックス 392"/>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年度までは類似団体平均と同程度で推移していたが、平成</a:t>
          </a:r>
          <a:r>
            <a:rPr kumimoji="1" lang="en-US" altLang="ja-JP" sz="1300">
              <a:latin typeface="ＭＳ Ｐゴシック"/>
            </a:rPr>
            <a:t>27</a:t>
          </a:r>
          <a:r>
            <a:rPr kumimoji="1" lang="ja-JP" altLang="en-US" sz="1300">
              <a:latin typeface="ＭＳ Ｐゴシック"/>
            </a:rPr>
            <a:t>年度は低い結果となっている。主な要因は人件費の比率の低下があげられる。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129286</xdr:rowOff>
    </xdr:from>
    <xdr:to>
      <xdr:col>24</xdr:col>
      <xdr:colOff>31750</xdr:colOff>
      <xdr:row>76</xdr:row>
      <xdr:rowOff>72137</xdr:rowOff>
    </xdr:to>
    <xdr:cxnSp macro="">
      <xdr:nvCxnSpPr>
        <xdr:cNvPr id="424" name="直線コネクタ 423"/>
        <xdr:cNvCxnSpPr/>
      </xdr:nvCxnSpPr>
      <xdr:spPr>
        <a:xfrm flipV="1">
          <a:off x="15671800" y="12988036"/>
          <a:ext cx="8382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72137</xdr:rowOff>
    </xdr:to>
    <xdr:cxnSp macro="">
      <xdr:nvCxnSpPr>
        <xdr:cNvPr id="427" name="直線コネクタ 426"/>
        <xdr:cNvCxnSpPr/>
      </xdr:nvCxnSpPr>
      <xdr:spPr>
        <a:xfrm>
          <a:off x="14782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73914</xdr:rowOff>
    </xdr:from>
    <xdr:to>
      <xdr:col>22</xdr:col>
      <xdr:colOff>615950</xdr:colOff>
      <xdr:row>76</xdr:row>
      <xdr:rowOff>4065</xdr:rowOff>
    </xdr:to>
    <xdr:sp macro="" textlink="">
      <xdr:nvSpPr>
        <xdr:cNvPr id="428" name="フローチャート : 判断 427"/>
        <xdr:cNvSpPr/>
      </xdr:nvSpPr>
      <xdr:spPr>
        <a:xfrm>
          <a:off x="15621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14241</xdr:rowOff>
    </xdr:from>
    <xdr:ext cx="736600" cy="259045"/>
    <xdr:sp macro="" textlink="">
      <xdr:nvSpPr>
        <xdr:cNvPr id="429" name="テキスト ボックス 428"/>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165863</xdr:rowOff>
    </xdr:from>
    <xdr:to>
      <xdr:col>21</xdr:col>
      <xdr:colOff>361950</xdr:colOff>
      <xdr:row>76</xdr:row>
      <xdr:rowOff>30987</xdr:rowOff>
    </xdr:to>
    <xdr:cxnSp macro="">
      <xdr:nvCxnSpPr>
        <xdr:cNvPr id="430" name="直線コネクタ 429"/>
        <xdr:cNvCxnSpPr/>
      </xdr:nvCxnSpPr>
      <xdr:spPr>
        <a:xfrm>
          <a:off x="13893800" y="130246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31" name="フローチャート : 判断 43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32" name="テキスト ボックス 431"/>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75</xdr:row>
      <xdr:rowOff>165863</xdr:rowOff>
    </xdr:to>
    <xdr:cxnSp macro="">
      <xdr:nvCxnSpPr>
        <xdr:cNvPr id="433" name="直線コネクタ 432"/>
        <xdr:cNvCxnSpPr/>
      </xdr:nvCxnSpPr>
      <xdr:spPr>
        <a:xfrm>
          <a:off x="13004800" y="12946888"/>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78486</xdr:rowOff>
    </xdr:from>
    <xdr:to>
      <xdr:col>20</xdr:col>
      <xdr:colOff>209550</xdr:colOff>
      <xdr:row>76</xdr:row>
      <xdr:rowOff>8635</xdr:rowOff>
    </xdr:to>
    <xdr:sp macro="" textlink="">
      <xdr:nvSpPr>
        <xdr:cNvPr id="434" name="フローチャート : 判断 433"/>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18813</xdr:rowOff>
    </xdr:from>
    <xdr:ext cx="762000" cy="259045"/>
    <xdr:sp macro="" textlink="">
      <xdr:nvSpPr>
        <xdr:cNvPr id="435" name="テキスト ボックス 434"/>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23622</xdr:rowOff>
    </xdr:from>
    <xdr:to>
      <xdr:col>19</xdr:col>
      <xdr:colOff>6350</xdr:colOff>
      <xdr:row>75</xdr:row>
      <xdr:rowOff>125222</xdr:rowOff>
    </xdr:to>
    <xdr:sp macro="" textlink="">
      <xdr:nvSpPr>
        <xdr:cNvPr id="436" name="フローチャート : 判断 435"/>
        <xdr:cNvSpPr/>
      </xdr:nvSpPr>
      <xdr:spPr>
        <a:xfrm>
          <a:off x="12954000" y="1288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135399</xdr:rowOff>
    </xdr:from>
    <xdr:ext cx="762000" cy="259045"/>
    <xdr:sp macro="" textlink="">
      <xdr:nvSpPr>
        <xdr:cNvPr id="437" name="テキスト ボックス 436"/>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78486</xdr:rowOff>
    </xdr:from>
    <xdr:to>
      <xdr:col>24</xdr:col>
      <xdr:colOff>82550</xdr:colOff>
      <xdr:row>76</xdr:row>
      <xdr:rowOff>8635</xdr:rowOff>
    </xdr:to>
    <xdr:sp macro="" textlink="">
      <xdr:nvSpPr>
        <xdr:cNvPr id="443" name="円/楕円 442"/>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95013</xdr:rowOff>
    </xdr:from>
    <xdr:ext cx="762000" cy="259045"/>
    <xdr:sp macro="" textlink="">
      <xdr:nvSpPr>
        <xdr:cNvPr id="444"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45" name="円/楕円 444"/>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46" name="テキスト ボックス 445"/>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151637</xdr:rowOff>
    </xdr:from>
    <xdr:to>
      <xdr:col>21</xdr:col>
      <xdr:colOff>412750</xdr:colOff>
      <xdr:row>76</xdr:row>
      <xdr:rowOff>81787</xdr:rowOff>
    </xdr:to>
    <xdr:sp macro="" textlink="">
      <xdr:nvSpPr>
        <xdr:cNvPr id="447" name="円/楕円 446"/>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66564</xdr:rowOff>
    </xdr:from>
    <xdr:ext cx="762000" cy="259045"/>
    <xdr:sp macro="" textlink="">
      <xdr:nvSpPr>
        <xdr:cNvPr id="448" name="テキスト ボックス 447"/>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115062</xdr:rowOff>
    </xdr:from>
    <xdr:to>
      <xdr:col>20</xdr:col>
      <xdr:colOff>209550</xdr:colOff>
      <xdr:row>76</xdr:row>
      <xdr:rowOff>45213</xdr:rowOff>
    </xdr:to>
    <xdr:sp macro="" textlink="">
      <xdr:nvSpPr>
        <xdr:cNvPr id="449" name="円/楕円 448"/>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29990</xdr:rowOff>
    </xdr:from>
    <xdr:ext cx="762000" cy="259045"/>
    <xdr:sp macro="" textlink="">
      <xdr:nvSpPr>
        <xdr:cNvPr id="450" name="テキスト ボックス 449"/>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51" name="円/楕円 450"/>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123714</xdr:rowOff>
    </xdr:from>
    <xdr:ext cx="762000" cy="259045"/>
    <xdr:sp macro="" textlink="">
      <xdr:nvSpPr>
        <xdr:cNvPr id="452" name="テキスト ボックス 451"/>
        <xdr:cNvSpPr txBox="1"/>
      </xdr:nvSpPr>
      <xdr:spPr>
        <a:xfrm>
          <a:off x="126238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静岡県島田市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55201</xdr:rowOff>
    </xdr:from>
    <xdr:to>
      <xdr:col>4</xdr:col>
      <xdr:colOff>1117600</xdr:colOff>
      <xdr:row>17</xdr:row>
      <xdr:rowOff>66954</xdr:rowOff>
    </xdr:to>
    <xdr:cxnSp macro="">
      <xdr:nvCxnSpPr>
        <xdr:cNvPr id="50" name="直線コネクタ 49"/>
        <xdr:cNvCxnSpPr/>
      </xdr:nvCxnSpPr>
      <xdr:spPr bwMode="auto">
        <a:xfrm>
          <a:off x="5003800" y="3017476"/>
          <a:ext cx="647700" cy="1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47428</xdr:rowOff>
    </xdr:from>
    <xdr:to>
      <xdr:col>4</xdr:col>
      <xdr:colOff>469900</xdr:colOff>
      <xdr:row>17</xdr:row>
      <xdr:rowOff>55201</xdr:rowOff>
    </xdr:to>
    <xdr:cxnSp macro="">
      <xdr:nvCxnSpPr>
        <xdr:cNvPr id="53" name="直線コネクタ 52"/>
        <xdr:cNvCxnSpPr/>
      </xdr:nvCxnSpPr>
      <xdr:spPr bwMode="auto">
        <a:xfrm>
          <a:off x="4305300" y="3009703"/>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108166</xdr:rowOff>
    </xdr:from>
    <xdr:to>
      <xdr:col>4</xdr:col>
      <xdr:colOff>520700</xdr:colOff>
      <xdr:row>17</xdr:row>
      <xdr:rowOff>38316</xdr:rowOff>
    </xdr:to>
    <xdr:sp macro="" textlink="">
      <xdr:nvSpPr>
        <xdr:cNvPr id="54" name="フローチャート : 判断 53"/>
        <xdr:cNvSpPr/>
      </xdr:nvSpPr>
      <xdr:spPr bwMode="auto">
        <a:xfrm>
          <a:off x="49530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48493</xdr:rowOff>
    </xdr:from>
    <xdr:ext cx="736600" cy="259045"/>
    <xdr:sp macro="" textlink="">
      <xdr:nvSpPr>
        <xdr:cNvPr id="55" name="テキスト ボックス 54"/>
        <xdr:cNvSpPr txBox="1"/>
      </xdr:nvSpPr>
      <xdr:spPr>
        <a:xfrm>
          <a:off x="4622800" y="2667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30474</xdr:rowOff>
    </xdr:from>
    <xdr:to>
      <xdr:col>3</xdr:col>
      <xdr:colOff>904875</xdr:colOff>
      <xdr:row>17</xdr:row>
      <xdr:rowOff>47428</xdr:rowOff>
    </xdr:to>
    <xdr:cxnSp macro="">
      <xdr:nvCxnSpPr>
        <xdr:cNvPr id="56" name="直線コネクタ 55"/>
        <xdr:cNvCxnSpPr/>
      </xdr:nvCxnSpPr>
      <xdr:spPr bwMode="auto">
        <a:xfrm>
          <a:off x="3606800" y="2992749"/>
          <a:ext cx="698500" cy="1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118415</xdr:rowOff>
    </xdr:from>
    <xdr:to>
      <xdr:col>3</xdr:col>
      <xdr:colOff>955675</xdr:colOff>
      <xdr:row>17</xdr:row>
      <xdr:rowOff>48565</xdr:rowOff>
    </xdr:to>
    <xdr:sp macro="" textlink="">
      <xdr:nvSpPr>
        <xdr:cNvPr id="57" name="フローチャート : 判断 56"/>
        <xdr:cNvSpPr/>
      </xdr:nvSpPr>
      <xdr:spPr bwMode="auto">
        <a:xfrm>
          <a:off x="42545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58742</xdr:rowOff>
    </xdr:from>
    <xdr:ext cx="762000" cy="259045"/>
    <xdr:sp macro="" textlink="">
      <xdr:nvSpPr>
        <xdr:cNvPr id="58" name="テキスト ボックス 57"/>
        <xdr:cNvSpPr txBox="1"/>
      </xdr:nvSpPr>
      <xdr:spPr>
        <a:xfrm>
          <a:off x="39243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23673</xdr:rowOff>
    </xdr:from>
    <xdr:to>
      <xdr:col>3</xdr:col>
      <xdr:colOff>206375</xdr:colOff>
      <xdr:row>17</xdr:row>
      <xdr:rowOff>30474</xdr:rowOff>
    </xdr:to>
    <xdr:cxnSp macro="">
      <xdr:nvCxnSpPr>
        <xdr:cNvPr id="59" name="直線コネクタ 58"/>
        <xdr:cNvCxnSpPr/>
      </xdr:nvCxnSpPr>
      <xdr:spPr bwMode="auto">
        <a:xfrm>
          <a:off x="2908300" y="2985948"/>
          <a:ext cx="698500" cy="6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97974</xdr:rowOff>
    </xdr:from>
    <xdr:to>
      <xdr:col>3</xdr:col>
      <xdr:colOff>257175</xdr:colOff>
      <xdr:row>17</xdr:row>
      <xdr:rowOff>28124</xdr:rowOff>
    </xdr:to>
    <xdr:sp macro="" textlink="">
      <xdr:nvSpPr>
        <xdr:cNvPr id="60" name="フローチャート : 判断 59"/>
        <xdr:cNvSpPr/>
      </xdr:nvSpPr>
      <xdr:spPr bwMode="auto">
        <a:xfrm>
          <a:off x="3556000" y="2888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38301</xdr:rowOff>
    </xdr:from>
    <xdr:ext cx="762000" cy="259045"/>
    <xdr:sp macro="" textlink="">
      <xdr:nvSpPr>
        <xdr:cNvPr id="61" name="テキスト ボックス 60"/>
        <xdr:cNvSpPr txBox="1"/>
      </xdr:nvSpPr>
      <xdr:spPr>
        <a:xfrm>
          <a:off x="3225800" y="2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35890</xdr:rowOff>
    </xdr:from>
    <xdr:to>
      <xdr:col>2</xdr:col>
      <xdr:colOff>692150</xdr:colOff>
      <xdr:row>16</xdr:row>
      <xdr:rowOff>137490</xdr:rowOff>
    </xdr:to>
    <xdr:sp macro="" textlink="">
      <xdr:nvSpPr>
        <xdr:cNvPr id="62" name="フローチャート : 判断 61"/>
        <xdr:cNvSpPr/>
      </xdr:nvSpPr>
      <xdr:spPr bwMode="auto">
        <a:xfrm>
          <a:off x="2857500" y="2826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147667</xdr:rowOff>
    </xdr:from>
    <xdr:ext cx="762000" cy="259045"/>
    <xdr:sp macro="" textlink="">
      <xdr:nvSpPr>
        <xdr:cNvPr id="63" name="テキスト ボックス 62"/>
        <xdr:cNvSpPr txBox="1"/>
      </xdr:nvSpPr>
      <xdr:spPr>
        <a:xfrm>
          <a:off x="2527300" y="25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16154</xdr:rowOff>
    </xdr:from>
    <xdr:to>
      <xdr:col>5</xdr:col>
      <xdr:colOff>34925</xdr:colOff>
      <xdr:row>17</xdr:row>
      <xdr:rowOff>117754</xdr:rowOff>
    </xdr:to>
    <xdr:sp macro="" textlink="">
      <xdr:nvSpPr>
        <xdr:cNvPr id="69" name="円/楕円 68"/>
        <xdr:cNvSpPr/>
      </xdr:nvSpPr>
      <xdr:spPr bwMode="auto">
        <a:xfrm>
          <a:off x="5600700" y="297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159681</xdr:rowOff>
    </xdr:from>
    <xdr:ext cx="762000" cy="259045"/>
    <xdr:sp macro="" textlink="">
      <xdr:nvSpPr>
        <xdr:cNvPr id="70" name="人口1人当たり決算額の推移該当値テキスト130"/>
        <xdr:cNvSpPr txBox="1"/>
      </xdr:nvSpPr>
      <xdr:spPr>
        <a:xfrm>
          <a:off x="5740400" y="295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67,652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4401</xdr:rowOff>
    </xdr:from>
    <xdr:to>
      <xdr:col>4</xdr:col>
      <xdr:colOff>520700</xdr:colOff>
      <xdr:row>17</xdr:row>
      <xdr:rowOff>106001</xdr:rowOff>
    </xdr:to>
    <xdr:sp macro="" textlink="">
      <xdr:nvSpPr>
        <xdr:cNvPr id="71" name="円/楕円 70"/>
        <xdr:cNvSpPr/>
      </xdr:nvSpPr>
      <xdr:spPr bwMode="auto">
        <a:xfrm>
          <a:off x="4953000" y="296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90778</xdr:rowOff>
    </xdr:from>
    <xdr:ext cx="736600" cy="259045"/>
    <xdr:sp macro="" textlink="">
      <xdr:nvSpPr>
        <xdr:cNvPr id="72" name="テキスト ボックス 71"/>
        <xdr:cNvSpPr txBox="1"/>
      </xdr:nvSpPr>
      <xdr:spPr>
        <a:xfrm>
          <a:off x="4622800" y="3053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68,269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168078</xdr:rowOff>
    </xdr:from>
    <xdr:to>
      <xdr:col>3</xdr:col>
      <xdr:colOff>955675</xdr:colOff>
      <xdr:row>17</xdr:row>
      <xdr:rowOff>98228</xdr:rowOff>
    </xdr:to>
    <xdr:sp macro="" textlink="">
      <xdr:nvSpPr>
        <xdr:cNvPr id="73" name="円/楕円 72"/>
        <xdr:cNvSpPr/>
      </xdr:nvSpPr>
      <xdr:spPr bwMode="auto">
        <a:xfrm>
          <a:off x="4254500" y="295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83005</xdr:rowOff>
    </xdr:from>
    <xdr:ext cx="762000" cy="259045"/>
    <xdr:sp macro="" textlink="">
      <xdr:nvSpPr>
        <xdr:cNvPr id="74" name="テキスト ボックス 73"/>
        <xdr:cNvSpPr txBox="1"/>
      </xdr:nvSpPr>
      <xdr:spPr>
        <a:xfrm>
          <a:off x="3924300" y="304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68,677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151124</xdr:rowOff>
    </xdr:from>
    <xdr:to>
      <xdr:col>3</xdr:col>
      <xdr:colOff>257175</xdr:colOff>
      <xdr:row>17</xdr:row>
      <xdr:rowOff>81274</xdr:rowOff>
    </xdr:to>
    <xdr:sp macro="" textlink="">
      <xdr:nvSpPr>
        <xdr:cNvPr id="75" name="円/楕円 74"/>
        <xdr:cNvSpPr/>
      </xdr:nvSpPr>
      <xdr:spPr bwMode="auto">
        <a:xfrm>
          <a:off x="3556000" y="294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66051</xdr:rowOff>
    </xdr:from>
    <xdr:ext cx="762000" cy="259045"/>
    <xdr:sp macro="" textlink="">
      <xdr:nvSpPr>
        <xdr:cNvPr id="76" name="テキスト ボックス 75"/>
        <xdr:cNvSpPr txBox="1"/>
      </xdr:nvSpPr>
      <xdr:spPr>
        <a:xfrm>
          <a:off x="3225800" y="302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69,567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144323</xdr:rowOff>
    </xdr:from>
    <xdr:to>
      <xdr:col>2</xdr:col>
      <xdr:colOff>692150</xdr:colOff>
      <xdr:row>17</xdr:row>
      <xdr:rowOff>74473</xdr:rowOff>
    </xdr:to>
    <xdr:sp macro="" textlink="">
      <xdr:nvSpPr>
        <xdr:cNvPr id="77" name="円/楕円 76"/>
        <xdr:cNvSpPr/>
      </xdr:nvSpPr>
      <xdr:spPr bwMode="auto">
        <a:xfrm>
          <a:off x="2857500" y="2935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59250</xdr:rowOff>
    </xdr:from>
    <xdr:ext cx="762000" cy="259045"/>
    <xdr:sp macro="" textlink="">
      <xdr:nvSpPr>
        <xdr:cNvPr id="78" name="テキスト ボックス 77"/>
        <xdr:cNvSpPr txBox="1"/>
      </xdr:nvSpPr>
      <xdr:spPr>
        <a:xfrm>
          <a:off x="2527300" y="302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195678</xdr:rowOff>
    </xdr:from>
    <xdr:to>
      <xdr:col>4</xdr:col>
      <xdr:colOff>1117600</xdr:colOff>
      <xdr:row>35</xdr:row>
      <xdr:rowOff>195711</xdr:rowOff>
    </xdr:to>
    <xdr:cxnSp macro="">
      <xdr:nvCxnSpPr>
        <xdr:cNvPr id="113" name="直線コネクタ 112"/>
        <xdr:cNvCxnSpPr/>
      </xdr:nvCxnSpPr>
      <xdr:spPr bwMode="auto">
        <a:xfrm>
          <a:off x="5003800" y="6806028"/>
          <a:ext cx="647700" cy="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144308</xdr:rowOff>
    </xdr:from>
    <xdr:to>
      <xdr:col>4</xdr:col>
      <xdr:colOff>469900</xdr:colOff>
      <xdr:row>35</xdr:row>
      <xdr:rowOff>195678</xdr:rowOff>
    </xdr:to>
    <xdr:cxnSp macro="">
      <xdr:nvCxnSpPr>
        <xdr:cNvPr id="116" name="直線コネクタ 115"/>
        <xdr:cNvCxnSpPr/>
      </xdr:nvCxnSpPr>
      <xdr:spPr bwMode="auto">
        <a:xfrm>
          <a:off x="4305300" y="6754658"/>
          <a:ext cx="698500" cy="51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44914</xdr:rowOff>
    </xdr:from>
    <xdr:to>
      <xdr:col>4</xdr:col>
      <xdr:colOff>520700</xdr:colOff>
      <xdr:row>35</xdr:row>
      <xdr:rowOff>146514</xdr:rowOff>
    </xdr:to>
    <xdr:sp macro="" textlink="">
      <xdr:nvSpPr>
        <xdr:cNvPr id="117" name="フローチャート : 判断 116"/>
        <xdr:cNvSpPr/>
      </xdr:nvSpPr>
      <xdr:spPr bwMode="auto">
        <a:xfrm>
          <a:off x="4953000" y="6655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156691</xdr:rowOff>
    </xdr:from>
    <xdr:ext cx="736600" cy="259045"/>
    <xdr:sp macro="" textlink="">
      <xdr:nvSpPr>
        <xdr:cNvPr id="118" name="テキスト ボックス 117"/>
        <xdr:cNvSpPr txBox="1"/>
      </xdr:nvSpPr>
      <xdr:spPr>
        <a:xfrm>
          <a:off x="4622800" y="6424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67793</xdr:rowOff>
    </xdr:from>
    <xdr:to>
      <xdr:col>3</xdr:col>
      <xdr:colOff>904875</xdr:colOff>
      <xdr:row>35</xdr:row>
      <xdr:rowOff>144308</xdr:rowOff>
    </xdr:to>
    <xdr:cxnSp macro="">
      <xdr:nvCxnSpPr>
        <xdr:cNvPr id="119" name="直線コネクタ 118"/>
        <xdr:cNvCxnSpPr/>
      </xdr:nvCxnSpPr>
      <xdr:spPr bwMode="auto">
        <a:xfrm>
          <a:off x="3606800" y="6678143"/>
          <a:ext cx="698500" cy="7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315806</xdr:rowOff>
    </xdr:from>
    <xdr:to>
      <xdr:col>3</xdr:col>
      <xdr:colOff>955675</xdr:colOff>
      <xdr:row>35</xdr:row>
      <xdr:rowOff>74506</xdr:rowOff>
    </xdr:to>
    <xdr:sp macro="" textlink="">
      <xdr:nvSpPr>
        <xdr:cNvPr id="120" name="フローチャート : 判断 119"/>
        <xdr:cNvSpPr/>
      </xdr:nvSpPr>
      <xdr:spPr bwMode="auto">
        <a:xfrm>
          <a:off x="4254500" y="6583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84683</xdr:rowOff>
    </xdr:from>
    <xdr:ext cx="762000" cy="259045"/>
    <xdr:sp macro="" textlink="">
      <xdr:nvSpPr>
        <xdr:cNvPr id="121" name="テキスト ボックス 120"/>
        <xdr:cNvSpPr txBox="1"/>
      </xdr:nvSpPr>
      <xdr:spPr>
        <a:xfrm>
          <a:off x="3924300" y="63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40295</xdr:rowOff>
    </xdr:from>
    <xdr:to>
      <xdr:col>3</xdr:col>
      <xdr:colOff>206375</xdr:colOff>
      <xdr:row>35</xdr:row>
      <xdr:rowOff>67793</xdr:rowOff>
    </xdr:to>
    <xdr:cxnSp macro="">
      <xdr:nvCxnSpPr>
        <xdr:cNvPr id="122" name="直線コネクタ 121"/>
        <xdr:cNvCxnSpPr/>
      </xdr:nvCxnSpPr>
      <xdr:spPr bwMode="auto">
        <a:xfrm>
          <a:off x="2908300" y="6650645"/>
          <a:ext cx="698500" cy="2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274592</xdr:rowOff>
    </xdr:from>
    <xdr:to>
      <xdr:col>3</xdr:col>
      <xdr:colOff>257175</xdr:colOff>
      <xdr:row>35</xdr:row>
      <xdr:rowOff>33292</xdr:rowOff>
    </xdr:to>
    <xdr:sp macro="" textlink="">
      <xdr:nvSpPr>
        <xdr:cNvPr id="123" name="フローチャート : 判断 122"/>
        <xdr:cNvSpPr/>
      </xdr:nvSpPr>
      <xdr:spPr bwMode="auto">
        <a:xfrm>
          <a:off x="3556000" y="65420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43469</xdr:rowOff>
    </xdr:from>
    <xdr:ext cx="762000" cy="259045"/>
    <xdr:sp macro="" textlink="">
      <xdr:nvSpPr>
        <xdr:cNvPr id="124" name="テキスト ボックス 123"/>
        <xdr:cNvSpPr txBox="1"/>
      </xdr:nvSpPr>
      <xdr:spPr>
        <a:xfrm>
          <a:off x="3225800" y="631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216854</xdr:rowOff>
    </xdr:from>
    <xdr:to>
      <xdr:col>2</xdr:col>
      <xdr:colOff>692150</xdr:colOff>
      <xdr:row>34</xdr:row>
      <xdr:rowOff>318454</xdr:rowOff>
    </xdr:to>
    <xdr:sp macro="" textlink="">
      <xdr:nvSpPr>
        <xdr:cNvPr id="125" name="フローチャート : 判断 124"/>
        <xdr:cNvSpPr/>
      </xdr:nvSpPr>
      <xdr:spPr bwMode="auto">
        <a:xfrm>
          <a:off x="2857500" y="6484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328631</xdr:rowOff>
    </xdr:from>
    <xdr:ext cx="762000" cy="259045"/>
    <xdr:sp macro="" textlink="">
      <xdr:nvSpPr>
        <xdr:cNvPr id="126" name="テキスト ボックス 125"/>
        <xdr:cNvSpPr txBox="1"/>
      </xdr:nvSpPr>
      <xdr:spPr>
        <a:xfrm>
          <a:off x="2527300" y="625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144911</xdr:rowOff>
    </xdr:from>
    <xdr:to>
      <xdr:col>5</xdr:col>
      <xdr:colOff>34925</xdr:colOff>
      <xdr:row>35</xdr:row>
      <xdr:rowOff>246511</xdr:rowOff>
    </xdr:to>
    <xdr:sp macro="" textlink="">
      <xdr:nvSpPr>
        <xdr:cNvPr id="132" name="円/楕円 131"/>
        <xdr:cNvSpPr/>
      </xdr:nvSpPr>
      <xdr:spPr bwMode="auto">
        <a:xfrm>
          <a:off x="5600700" y="6755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116988</xdr:rowOff>
    </xdr:from>
    <xdr:ext cx="762000" cy="259045"/>
    <xdr:sp macro="" textlink="">
      <xdr:nvSpPr>
        <xdr:cNvPr id="133" name="人口1人当たり決算額の推移該当値テキスト445"/>
        <xdr:cNvSpPr txBox="1"/>
      </xdr:nvSpPr>
      <xdr:spPr>
        <a:xfrm>
          <a:off x="5740400" y="672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144878</xdr:rowOff>
    </xdr:from>
    <xdr:to>
      <xdr:col>4</xdr:col>
      <xdr:colOff>520700</xdr:colOff>
      <xdr:row>35</xdr:row>
      <xdr:rowOff>246478</xdr:rowOff>
    </xdr:to>
    <xdr:sp macro="" textlink="">
      <xdr:nvSpPr>
        <xdr:cNvPr id="134" name="円/楕円 133"/>
        <xdr:cNvSpPr/>
      </xdr:nvSpPr>
      <xdr:spPr bwMode="auto">
        <a:xfrm>
          <a:off x="4953000" y="675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231255</xdr:rowOff>
    </xdr:from>
    <xdr:ext cx="736600" cy="259045"/>
    <xdr:sp macro="" textlink="">
      <xdr:nvSpPr>
        <xdr:cNvPr id="135" name="テキスト ボックス 134"/>
        <xdr:cNvSpPr txBox="1"/>
      </xdr:nvSpPr>
      <xdr:spPr>
        <a:xfrm>
          <a:off x="4622800" y="684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93508</xdr:rowOff>
    </xdr:from>
    <xdr:to>
      <xdr:col>3</xdr:col>
      <xdr:colOff>955675</xdr:colOff>
      <xdr:row>35</xdr:row>
      <xdr:rowOff>195108</xdr:rowOff>
    </xdr:to>
    <xdr:sp macro="" textlink="">
      <xdr:nvSpPr>
        <xdr:cNvPr id="136" name="円/楕円 135"/>
        <xdr:cNvSpPr/>
      </xdr:nvSpPr>
      <xdr:spPr bwMode="auto">
        <a:xfrm>
          <a:off x="4254500" y="670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179885</xdr:rowOff>
    </xdr:from>
    <xdr:ext cx="762000" cy="259045"/>
    <xdr:sp macro="" textlink="">
      <xdr:nvSpPr>
        <xdr:cNvPr id="137" name="テキスト ボックス 136"/>
        <xdr:cNvSpPr txBox="1"/>
      </xdr:nvSpPr>
      <xdr:spPr>
        <a:xfrm>
          <a:off x="3924300" y="679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16993</xdr:rowOff>
    </xdr:from>
    <xdr:to>
      <xdr:col>3</xdr:col>
      <xdr:colOff>257175</xdr:colOff>
      <xdr:row>35</xdr:row>
      <xdr:rowOff>118593</xdr:rowOff>
    </xdr:to>
    <xdr:sp macro="" textlink="">
      <xdr:nvSpPr>
        <xdr:cNvPr id="138" name="円/楕円 137"/>
        <xdr:cNvSpPr/>
      </xdr:nvSpPr>
      <xdr:spPr bwMode="auto">
        <a:xfrm>
          <a:off x="3556000" y="662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103370</xdr:rowOff>
    </xdr:from>
    <xdr:ext cx="762000" cy="259045"/>
    <xdr:sp macro="" textlink="">
      <xdr:nvSpPr>
        <xdr:cNvPr id="139" name="テキスト ボックス 138"/>
        <xdr:cNvSpPr txBox="1"/>
      </xdr:nvSpPr>
      <xdr:spPr>
        <a:xfrm>
          <a:off x="3225800" y="67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332395</xdr:rowOff>
    </xdr:from>
    <xdr:to>
      <xdr:col>2</xdr:col>
      <xdr:colOff>692150</xdr:colOff>
      <xdr:row>35</xdr:row>
      <xdr:rowOff>91095</xdr:rowOff>
    </xdr:to>
    <xdr:sp macro="" textlink="">
      <xdr:nvSpPr>
        <xdr:cNvPr id="140" name="円/楕円 139"/>
        <xdr:cNvSpPr/>
      </xdr:nvSpPr>
      <xdr:spPr bwMode="auto">
        <a:xfrm>
          <a:off x="2857500" y="659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75872</xdr:rowOff>
    </xdr:from>
    <xdr:ext cx="762000" cy="259045"/>
    <xdr:sp macro="" textlink="">
      <xdr:nvSpPr>
        <xdr:cNvPr id="141" name="テキスト ボックス 140"/>
        <xdr:cNvSpPr txBox="1"/>
      </xdr:nvSpPr>
      <xdr:spPr>
        <a:xfrm>
          <a:off x="2527300" y="668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100,441
99,479
315.70
38,258,280
36,475,915
1,634,806
21,935,679
42,600,250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56467</xdr:rowOff>
    </xdr:from>
    <xdr:to>
      <xdr:col>6</xdr:col>
      <xdr:colOff>511175</xdr:colOff>
      <xdr:row>35</xdr:row>
      <xdr:rowOff>137574</xdr:rowOff>
    </xdr:to>
    <xdr:cxnSp macro="">
      <xdr:nvCxnSpPr>
        <xdr:cNvPr id="59" name="直線コネクタ 58"/>
        <xdr:cNvCxnSpPr/>
      </xdr:nvCxnSpPr>
      <xdr:spPr>
        <a:xfrm>
          <a:off x="3797300" y="6057217"/>
          <a:ext cx="8382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56467</xdr:rowOff>
    </xdr:from>
    <xdr:to>
      <xdr:col>5</xdr:col>
      <xdr:colOff>358775</xdr:colOff>
      <xdr:row>35</xdr:row>
      <xdr:rowOff>65611</xdr:rowOff>
    </xdr:to>
    <xdr:cxnSp macro="">
      <xdr:nvCxnSpPr>
        <xdr:cNvPr id="62" name="直線コネクタ 61"/>
        <xdr:cNvCxnSpPr/>
      </xdr:nvCxnSpPr>
      <xdr:spPr>
        <a:xfrm flipV="1">
          <a:off x="2908300" y="60572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139146</xdr:rowOff>
    </xdr:from>
    <xdr:to>
      <xdr:col>5</xdr:col>
      <xdr:colOff>409575</xdr:colOff>
      <xdr:row>36</xdr:row>
      <xdr:rowOff>69296</xdr:rowOff>
    </xdr:to>
    <xdr:sp macro="" textlink="">
      <xdr:nvSpPr>
        <xdr:cNvPr id="63" name="フローチャート : 判断 62"/>
        <xdr:cNvSpPr/>
      </xdr:nvSpPr>
      <xdr:spPr>
        <a:xfrm>
          <a:off x="3746500" y="613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60423</xdr:rowOff>
    </xdr:from>
    <xdr:ext cx="534377" cy="259045"/>
    <xdr:sp macro="" textlink="">
      <xdr:nvSpPr>
        <xdr:cNvPr id="64" name="テキスト ボックス 63"/>
        <xdr:cNvSpPr txBox="1"/>
      </xdr:nvSpPr>
      <xdr:spPr>
        <a:xfrm>
          <a:off x="3530111" y="623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46386</xdr:rowOff>
    </xdr:from>
    <xdr:to>
      <xdr:col>4</xdr:col>
      <xdr:colOff>155575</xdr:colOff>
      <xdr:row>35</xdr:row>
      <xdr:rowOff>65611</xdr:rowOff>
    </xdr:to>
    <xdr:cxnSp macro="">
      <xdr:nvCxnSpPr>
        <xdr:cNvPr id="65" name="直線コネクタ 64"/>
        <xdr:cNvCxnSpPr/>
      </xdr:nvCxnSpPr>
      <xdr:spPr>
        <a:xfrm>
          <a:off x="2019300" y="6047136"/>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151239</xdr:rowOff>
    </xdr:from>
    <xdr:to>
      <xdr:col>4</xdr:col>
      <xdr:colOff>206375</xdr:colOff>
      <xdr:row>36</xdr:row>
      <xdr:rowOff>81389</xdr:rowOff>
    </xdr:to>
    <xdr:sp macro="" textlink="">
      <xdr:nvSpPr>
        <xdr:cNvPr id="66" name="フローチャート : 判断 65"/>
        <xdr:cNvSpPr/>
      </xdr:nvSpPr>
      <xdr:spPr>
        <a:xfrm>
          <a:off x="2857500" y="61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72516</xdr:rowOff>
    </xdr:from>
    <xdr:ext cx="534377" cy="259045"/>
    <xdr:sp macro="" textlink="">
      <xdr:nvSpPr>
        <xdr:cNvPr id="67" name="テキスト ボックス 66"/>
        <xdr:cNvSpPr txBox="1"/>
      </xdr:nvSpPr>
      <xdr:spPr>
        <a:xfrm>
          <a:off x="2641111" y="624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46386</xdr:rowOff>
    </xdr:from>
    <xdr:to>
      <xdr:col>2</xdr:col>
      <xdr:colOff>638175</xdr:colOff>
      <xdr:row>35</xdr:row>
      <xdr:rowOff>54958</xdr:rowOff>
    </xdr:to>
    <xdr:cxnSp macro="">
      <xdr:nvCxnSpPr>
        <xdr:cNvPr id="68" name="直線コネクタ 67"/>
        <xdr:cNvCxnSpPr/>
      </xdr:nvCxnSpPr>
      <xdr:spPr>
        <a:xfrm flipV="1">
          <a:off x="1130300" y="604713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122939</xdr:rowOff>
    </xdr:from>
    <xdr:to>
      <xdr:col>3</xdr:col>
      <xdr:colOff>3175</xdr:colOff>
      <xdr:row>36</xdr:row>
      <xdr:rowOff>53089</xdr:rowOff>
    </xdr:to>
    <xdr:sp macro="" textlink="">
      <xdr:nvSpPr>
        <xdr:cNvPr id="69" name="フローチャート : 判断 68"/>
        <xdr:cNvSpPr/>
      </xdr:nvSpPr>
      <xdr:spPr>
        <a:xfrm>
          <a:off x="1968500" y="612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44216</xdr:rowOff>
    </xdr:from>
    <xdr:ext cx="534377" cy="259045"/>
    <xdr:sp macro="" textlink="">
      <xdr:nvSpPr>
        <xdr:cNvPr id="70" name="テキスト ボックス 69"/>
        <xdr:cNvSpPr txBox="1"/>
      </xdr:nvSpPr>
      <xdr:spPr>
        <a:xfrm>
          <a:off x="1752111" y="62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58862</xdr:rowOff>
    </xdr:from>
    <xdr:to>
      <xdr:col>1</xdr:col>
      <xdr:colOff>485775</xdr:colOff>
      <xdr:row>35</xdr:row>
      <xdr:rowOff>160462</xdr:rowOff>
    </xdr:to>
    <xdr:sp macro="" textlink="">
      <xdr:nvSpPr>
        <xdr:cNvPr id="71" name="フローチャート : 判断 70"/>
        <xdr:cNvSpPr/>
      </xdr:nvSpPr>
      <xdr:spPr>
        <a:xfrm>
          <a:off x="1079500" y="605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151589</xdr:rowOff>
    </xdr:from>
    <xdr:ext cx="534377" cy="259045"/>
    <xdr:sp macro="" textlink="">
      <xdr:nvSpPr>
        <xdr:cNvPr id="72" name="テキスト ボックス 71"/>
        <xdr:cNvSpPr txBox="1"/>
      </xdr:nvSpPr>
      <xdr:spPr>
        <a:xfrm>
          <a:off x="863111" y="615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86774</xdr:rowOff>
    </xdr:from>
    <xdr:to>
      <xdr:col>6</xdr:col>
      <xdr:colOff>561975</xdr:colOff>
      <xdr:row>36</xdr:row>
      <xdr:rowOff>16924</xdr:rowOff>
    </xdr:to>
    <xdr:sp macro="" textlink="">
      <xdr:nvSpPr>
        <xdr:cNvPr id="78" name="円/楕円 77"/>
        <xdr:cNvSpPr/>
      </xdr:nvSpPr>
      <xdr:spPr>
        <a:xfrm>
          <a:off x="4584700" y="60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109651</xdr:rowOff>
    </xdr:from>
    <xdr:ext cx="534377" cy="259045"/>
    <xdr:sp macro="" textlink="">
      <xdr:nvSpPr>
        <xdr:cNvPr id="79" name="人件費該当値テキスト"/>
        <xdr:cNvSpPr txBox="1"/>
      </xdr:nvSpPr>
      <xdr:spPr>
        <a:xfrm>
          <a:off x="4686300" y="593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5667</xdr:rowOff>
    </xdr:from>
    <xdr:to>
      <xdr:col>5</xdr:col>
      <xdr:colOff>409575</xdr:colOff>
      <xdr:row>35</xdr:row>
      <xdr:rowOff>107267</xdr:rowOff>
    </xdr:to>
    <xdr:sp macro="" textlink="">
      <xdr:nvSpPr>
        <xdr:cNvPr id="80" name="円/楕円 79"/>
        <xdr:cNvSpPr/>
      </xdr:nvSpPr>
      <xdr:spPr>
        <a:xfrm>
          <a:off x="3746500" y="600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123794</xdr:rowOff>
    </xdr:from>
    <xdr:ext cx="534377" cy="259045"/>
    <xdr:sp macro="" textlink="">
      <xdr:nvSpPr>
        <xdr:cNvPr id="81" name="テキスト ボックス 80"/>
        <xdr:cNvSpPr txBox="1"/>
      </xdr:nvSpPr>
      <xdr:spPr>
        <a:xfrm>
          <a:off x="3530111" y="578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14811</xdr:rowOff>
    </xdr:from>
    <xdr:to>
      <xdr:col>4</xdr:col>
      <xdr:colOff>206375</xdr:colOff>
      <xdr:row>35</xdr:row>
      <xdr:rowOff>116411</xdr:rowOff>
    </xdr:to>
    <xdr:sp macro="" textlink="">
      <xdr:nvSpPr>
        <xdr:cNvPr id="82" name="円/楕円 81"/>
        <xdr:cNvSpPr/>
      </xdr:nvSpPr>
      <xdr:spPr>
        <a:xfrm>
          <a:off x="2857500" y="60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132938</xdr:rowOff>
    </xdr:from>
    <xdr:ext cx="534377" cy="259045"/>
    <xdr:sp macro="" textlink="">
      <xdr:nvSpPr>
        <xdr:cNvPr id="83" name="テキスト ボックス 82"/>
        <xdr:cNvSpPr txBox="1"/>
      </xdr:nvSpPr>
      <xdr:spPr>
        <a:xfrm>
          <a:off x="2641111" y="579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65,741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167036</xdr:rowOff>
    </xdr:from>
    <xdr:to>
      <xdr:col>3</xdr:col>
      <xdr:colOff>3175</xdr:colOff>
      <xdr:row>35</xdr:row>
      <xdr:rowOff>97186</xdr:rowOff>
    </xdr:to>
    <xdr:sp macro="" textlink="">
      <xdr:nvSpPr>
        <xdr:cNvPr id="84" name="円/楕円 83"/>
        <xdr:cNvSpPr/>
      </xdr:nvSpPr>
      <xdr:spPr>
        <a:xfrm>
          <a:off x="1968500" y="59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113713</xdr:rowOff>
    </xdr:from>
    <xdr:ext cx="534377" cy="259045"/>
    <xdr:sp macro="" textlink="">
      <xdr:nvSpPr>
        <xdr:cNvPr id="85" name="テキスト ボックス 84"/>
        <xdr:cNvSpPr txBox="1"/>
      </xdr:nvSpPr>
      <xdr:spPr>
        <a:xfrm>
          <a:off x="1752111" y="57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4158</xdr:rowOff>
    </xdr:from>
    <xdr:to>
      <xdr:col>1</xdr:col>
      <xdr:colOff>485775</xdr:colOff>
      <xdr:row>35</xdr:row>
      <xdr:rowOff>105758</xdr:rowOff>
    </xdr:to>
    <xdr:sp macro="" textlink="">
      <xdr:nvSpPr>
        <xdr:cNvPr id="86" name="円/楕円 85"/>
        <xdr:cNvSpPr/>
      </xdr:nvSpPr>
      <xdr:spPr>
        <a:xfrm>
          <a:off x="1079500" y="60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122285</xdr:rowOff>
    </xdr:from>
    <xdr:ext cx="534377" cy="259045"/>
    <xdr:sp macro="" textlink="">
      <xdr:nvSpPr>
        <xdr:cNvPr id="87" name="テキスト ボックス 86"/>
        <xdr:cNvSpPr txBox="1"/>
      </xdr:nvSpPr>
      <xdr:spPr>
        <a:xfrm>
          <a:off x="863111" y="57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23266</xdr:rowOff>
    </xdr:from>
    <xdr:to>
      <xdr:col>6</xdr:col>
      <xdr:colOff>511175</xdr:colOff>
      <xdr:row>55</xdr:row>
      <xdr:rowOff>57099</xdr:rowOff>
    </xdr:to>
    <xdr:cxnSp macro="">
      <xdr:nvCxnSpPr>
        <xdr:cNvPr id="117" name="直線コネクタ 116"/>
        <xdr:cNvCxnSpPr/>
      </xdr:nvCxnSpPr>
      <xdr:spPr>
        <a:xfrm flipV="1">
          <a:off x="3797300" y="9453016"/>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57099</xdr:rowOff>
    </xdr:from>
    <xdr:to>
      <xdr:col>5</xdr:col>
      <xdr:colOff>358775</xdr:colOff>
      <xdr:row>55</xdr:row>
      <xdr:rowOff>98304</xdr:rowOff>
    </xdr:to>
    <xdr:cxnSp macro="">
      <xdr:nvCxnSpPr>
        <xdr:cNvPr id="120" name="直線コネクタ 119"/>
        <xdr:cNvCxnSpPr/>
      </xdr:nvCxnSpPr>
      <xdr:spPr>
        <a:xfrm flipV="1">
          <a:off x="2908300" y="9486849"/>
          <a:ext cx="889000" cy="4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12453</xdr:rowOff>
    </xdr:from>
    <xdr:to>
      <xdr:col>5</xdr:col>
      <xdr:colOff>409575</xdr:colOff>
      <xdr:row>55</xdr:row>
      <xdr:rowOff>114053</xdr:rowOff>
    </xdr:to>
    <xdr:sp macro="" textlink="">
      <xdr:nvSpPr>
        <xdr:cNvPr id="121" name="フローチャート : 判断 120"/>
        <xdr:cNvSpPr/>
      </xdr:nvSpPr>
      <xdr:spPr>
        <a:xfrm>
          <a:off x="3746500" y="944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105180</xdr:rowOff>
    </xdr:from>
    <xdr:ext cx="534377" cy="259045"/>
    <xdr:sp macro="" textlink="">
      <xdr:nvSpPr>
        <xdr:cNvPr id="122" name="テキスト ボックス 121"/>
        <xdr:cNvSpPr txBox="1"/>
      </xdr:nvSpPr>
      <xdr:spPr>
        <a:xfrm>
          <a:off x="3530111" y="953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98304</xdr:rowOff>
    </xdr:from>
    <xdr:to>
      <xdr:col>4</xdr:col>
      <xdr:colOff>155575</xdr:colOff>
      <xdr:row>55</xdr:row>
      <xdr:rowOff>112382</xdr:rowOff>
    </xdr:to>
    <xdr:cxnSp macro="">
      <xdr:nvCxnSpPr>
        <xdr:cNvPr id="123" name="直線コネクタ 122"/>
        <xdr:cNvCxnSpPr/>
      </xdr:nvCxnSpPr>
      <xdr:spPr>
        <a:xfrm flipV="1">
          <a:off x="2019300" y="9528054"/>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61582</xdr:rowOff>
    </xdr:from>
    <xdr:to>
      <xdr:col>4</xdr:col>
      <xdr:colOff>206375</xdr:colOff>
      <xdr:row>55</xdr:row>
      <xdr:rowOff>163182</xdr:rowOff>
    </xdr:to>
    <xdr:sp macro="" textlink="">
      <xdr:nvSpPr>
        <xdr:cNvPr id="124" name="フローチャート : 判断 123"/>
        <xdr:cNvSpPr/>
      </xdr:nvSpPr>
      <xdr:spPr>
        <a:xfrm>
          <a:off x="2857500" y="949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154309</xdr:rowOff>
    </xdr:from>
    <xdr:ext cx="534377" cy="259045"/>
    <xdr:sp macro="" textlink="">
      <xdr:nvSpPr>
        <xdr:cNvPr id="125" name="テキスト ボックス 124"/>
        <xdr:cNvSpPr txBox="1"/>
      </xdr:nvSpPr>
      <xdr:spPr>
        <a:xfrm>
          <a:off x="2641111" y="95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107734</xdr:rowOff>
    </xdr:from>
    <xdr:to>
      <xdr:col>2</xdr:col>
      <xdr:colOff>638175</xdr:colOff>
      <xdr:row>55</xdr:row>
      <xdr:rowOff>112382</xdr:rowOff>
    </xdr:to>
    <xdr:cxnSp macro="">
      <xdr:nvCxnSpPr>
        <xdr:cNvPr id="126" name="直線コネクタ 125"/>
        <xdr:cNvCxnSpPr/>
      </xdr:nvCxnSpPr>
      <xdr:spPr>
        <a:xfrm>
          <a:off x="1130300" y="953748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52857</xdr:rowOff>
    </xdr:from>
    <xdr:to>
      <xdr:col>3</xdr:col>
      <xdr:colOff>3175</xdr:colOff>
      <xdr:row>55</xdr:row>
      <xdr:rowOff>154457</xdr:rowOff>
    </xdr:to>
    <xdr:sp macro="" textlink="">
      <xdr:nvSpPr>
        <xdr:cNvPr id="127" name="フローチャート : 判断 126"/>
        <xdr:cNvSpPr/>
      </xdr:nvSpPr>
      <xdr:spPr>
        <a:xfrm>
          <a:off x="1968500" y="948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170984</xdr:rowOff>
    </xdr:from>
    <xdr:ext cx="534377" cy="259045"/>
    <xdr:sp macro="" textlink="">
      <xdr:nvSpPr>
        <xdr:cNvPr id="128" name="テキスト ボックス 127"/>
        <xdr:cNvSpPr txBox="1"/>
      </xdr:nvSpPr>
      <xdr:spPr>
        <a:xfrm>
          <a:off x="1752111" y="92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42190</xdr:rowOff>
    </xdr:from>
    <xdr:to>
      <xdr:col>1</xdr:col>
      <xdr:colOff>485775</xdr:colOff>
      <xdr:row>55</xdr:row>
      <xdr:rowOff>143790</xdr:rowOff>
    </xdr:to>
    <xdr:sp macro="" textlink="">
      <xdr:nvSpPr>
        <xdr:cNvPr id="129" name="フローチャート : 判断 128"/>
        <xdr:cNvSpPr/>
      </xdr:nvSpPr>
      <xdr:spPr>
        <a:xfrm>
          <a:off x="1079500" y="947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160317</xdr:rowOff>
    </xdr:from>
    <xdr:ext cx="534377" cy="259045"/>
    <xdr:sp macro="" textlink="">
      <xdr:nvSpPr>
        <xdr:cNvPr id="130" name="テキスト ボックス 129"/>
        <xdr:cNvSpPr txBox="1"/>
      </xdr:nvSpPr>
      <xdr:spPr>
        <a:xfrm>
          <a:off x="863111" y="92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143916</xdr:rowOff>
    </xdr:from>
    <xdr:to>
      <xdr:col>6</xdr:col>
      <xdr:colOff>561975</xdr:colOff>
      <xdr:row>55</xdr:row>
      <xdr:rowOff>74066</xdr:rowOff>
    </xdr:to>
    <xdr:sp macro="" textlink="">
      <xdr:nvSpPr>
        <xdr:cNvPr id="136" name="円/楕円 135"/>
        <xdr:cNvSpPr/>
      </xdr:nvSpPr>
      <xdr:spPr>
        <a:xfrm>
          <a:off x="4584700" y="94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166793</xdr:rowOff>
    </xdr:from>
    <xdr:ext cx="534377" cy="259045"/>
    <xdr:sp macro="" textlink="">
      <xdr:nvSpPr>
        <xdr:cNvPr id="137" name="物件費該当値テキスト"/>
        <xdr:cNvSpPr txBox="1"/>
      </xdr:nvSpPr>
      <xdr:spPr>
        <a:xfrm>
          <a:off x="4686300" y="92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57,112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6299</xdr:rowOff>
    </xdr:from>
    <xdr:to>
      <xdr:col>5</xdr:col>
      <xdr:colOff>409575</xdr:colOff>
      <xdr:row>55</xdr:row>
      <xdr:rowOff>107899</xdr:rowOff>
    </xdr:to>
    <xdr:sp macro="" textlink="">
      <xdr:nvSpPr>
        <xdr:cNvPr id="138" name="円/楕円 137"/>
        <xdr:cNvSpPr/>
      </xdr:nvSpPr>
      <xdr:spPr>
        <a:xfrm>
          <a:off x="3746500" y="94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124426</xdr:rowOff>
    </xdr:from>
    <xdr:ext cx="534377" cy="259045"/>
    <xdr:sp macro="" textlink="">
      <xdr:nvSpPr>
        <xdr:cNvPr id="139" name="テキスト ボックス 138"/>
        <xdr:cNvSpPr txBox="1"/>
      </xdr:nvSpPr>
      <xdr:spPr>
        <a:xfrm>
          <a:off x="3530111" y="92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47504</xdr:rowOff>
    </xdr:from>
    <xdr:to>
      <xdr:col>4</xdr:col>
      <xdr:colOff>206375</xdr:colOff>
      <xdr:row>55</xdr:row>
      <xdr:rowOff>149104</xdr:rowOff>
    </xdr:to>
    <xdr:sp macro="" textlink="">
      <xdr:nvSpPr>
        <xdr:cNvPr id="140" name="円/楕円 139"/>
        <xdr:cNvSpPr/>
      </xdr:nvSpPr>
      <xdr:spPr>
        <a:xfrm>
          <a:off x="2857500" y="94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165631</xdr:rowOff>
    </xdr:from>
    <xdr:ext cx="534377" cy="259045"/>
    <xdr:sp macro="" textlink="">
      <xdr:nvSpPr>
        <xdr:cNvPr id="141" name="テキスト ボックス 140"/>
        <xdr:cNvSpPr txBox="1"/>
      </xdr:nvSpPr>
      <xdr:spPr>
        <a:xfrm>
          <a:off x="2641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61582</xdr:rowOff>
    </xdr:from>
    <xdr:to>
      <xdr:col>3</xdr:col>
      <xdr:colOff>3175</xdr:colOff>
      <xdr:row>55</xdr:row>
      <xdr:rowOff>163182</xdr:rowOff>
    </xdr:to>
    <xdr:sp macro="" textlink="">
      <xdr:nvSpPr>
        <xdr:cNvPr id="142" name="円/楕円 141"/>
        <xdr:cNvSpPr/>
      </xdr:nvSpPr>
      <xdr:spPr>
        <a:xfrm>
          <a:off x="1968500" y="94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154309</xdr:rowOff>
    </xdr:from>
    <xdr:ext cx="534377" cy="259045"/>
    <xdr:sp macro="" textlink="">
      <xdr:nvSpPr>
        <xdr:cNvPr id="143" name="テキスト ボックス 142"/>
        <xdr:cNvSpPr txBox="1"/>
      </xdr:nvSpPr>
      <xdr:spPr>
        <a:xfrm>
          <a:off x="1752111" y="95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56934</xdr:rowOff>
    </xdr:from>
    <xdr:to>
      <xdr:col>1</xdr:col>
      <xdr:colOff>485775</xdr:colOff>
      <xdr:row>55</xdr:row>
      <xdr:rowOff>158534</xdr:rowOff>
    </xdr:to>
    <xdr:sp macro="" textlink="">
      <xdr:nvSpPr>
        <xdr:cNvPr id="144" name="円/楕円 143"/>
        <xdr:cNvSpPr/>
      </xdr:nvSpPr>
      <xdr:spPr>
        <a:xfrm>
          <a:off x="1079500" y="948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149661</xdr:rowOff>
    </xdr:from>
    <xdr:ext cx="534377" cy="259045"/>
    <xdr:sp macro="" textlink="">
      <xdr:nvSpPr>
        <xdr:cNvPr id="145" name="テキスト ボックス 144"/>
        <xdr:cNvSpPr txBox="1"/>
      </xdr:nvSpPr>
      <xdr:spPr>
        <a:xfrm>
          <a:off x="863111" y="957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62466</xdr:rowOff>
    </xdr:from>
    <xdr:to>
      <xdr:col>6</xdr:col>
      <xdr:colOff>511175</xdr:colOff>
      <xdr:row>77</xdr:row>
      <xdr:rowOff>75039</xdr:rowOff>
    </xdr:to>
    <xdr:cxnSp macro="">
      <xdr:nvCxnSpPr>
        <xdr:cNvPr id="176" name="直線コネクタ 175"/>
        <xdr:cNvCxnSpPr/>
      </xdr:nvCxnSpPr>
      <xdr:spPr>
        <a:xfrm>
          <a:off x="3797300" y="13264116"/>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62466</xdr:rowOff>
    </xdr:from>
    <xdr:to>
      <xdr:col>5</xdr:col>
      <xdr:colOff>358775</xdr:colOff>
      <xdr:row>77</xdr:row>
      <xdr:rowOff>84510</xdr:rowOff>
    </xdr:to>
    <xdr:cxnSp macro="">
      <xdr:nvCxnSpPr>
        <xdr:cNvPr id="179" name="直線コネクタ 178"/>
        <xdr:cNvCxnSpPr/>
      </xdr:nvCxnSpPr>
      <xdr:spPr>
        <a:xfrm flipV="1">
          <a:off x="2908300" y="13264116"/>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142294</xdr:rowOff>
    </xdr:from>
    <xdr:to>
      <xdr:col>5</xdr:col>
      <xdr:colOff>409575</xdr:colOff>
      <xdr:row>76</xdr:row>
      <xdr:rowOff>72445</xdr:rowOff>
    </xdr:to>
    <xdr:sp macro="" textlink="">
      <xdr:nvSpPr>
        <xdr:cNvPr id="180" name="フローチャート : 判断 179"/>
        <xdr:cNvSpPr/>
      </xdr:nvSpPr>
      <xdr:spPr>
        <a:xfrm>
          <a:off x="3746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88971</xdr:rowOff>
    </xdr:from>
    <xdr:ext cx="469744" cy="259045"/>
    <xdr:sp macro="" textlink="">
      <xdr:nvSpPr>
        <xdr:cNvPr id="181" name="テキスト ボックス 180"/>
        <xdr:cNvSpPr txBox="1"/>
      </xdr:nvSpPr>
      <xdr:spPr>
        <a:xfrm>
          <a:off x="3562427"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84510</xdr:rowOff>
    </xdr:from>
    <xdr:to>
      <xdr:col>4</xdr:col>
      <xdr:colOff>155575</xdr:colOff>
      <xdr:row>77</xdr:row>
      <xdr:rowOff>119289</xdr:rowOff>
    </xdr:to>
    <xdr:cxnSp macro="">
      <xdr:nvCxnSpPr>
        <xdr:cNvPr id="182" name="直線コネクタ 181"/>
        <xdr:cNvCxnSpPr/>
      </xdr:nvCxnSpPr>
      <xdr:spPr>
        <a:xfrm flipV="1">
          <a:off x="2019300" y="13286160"/>
          <a:ext cx="889000" cy="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103432</xdr:rowOff>
    </xdr:from>
    <xdr:to>
      <xdr:col>4</xdr:col>
      <xdr:colOff>206375</xdr:colOff>
      <xdr:row>76</xdr:row>
      <xdr:rowOff>33582</xdr:rowOff>
    </xdr:to>
    <xdr:sp macro="" textlink="">
      <xdr:nvSpPr>
        <xdr:cNvPr id="183" name="フローチャート : 判断 182"/>
        <xdr:cNvSpPr/>
      </xdr:nvSpPr>
      <xdr:spPr>
        <a:xfrm>
          <a:off x="2857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50109</xdr:rowOff>
    </xdr:from>
    <xdr:ext cx="469744" cy="259045"/>
    <xdr:sp macro="" textlink="">
      <xdr:nvSpPr>
        <xdr:cNvPr id="184" name="テキスト ボックス 183"/>
        <xdr:cNvSpPr txBox="1"/>
      </xdr:nvSpPr>
      <xdr:spPr>
        <a:xfrm>
          <a:off x="2673427" y="127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97735</xdr:rowOff>
    </xdr:from>
    <xdr:to>
      <xdr:col>2</xdr:col>
      <xdr:colOff>638175</xdr:colOff>
      <xdr:row>77</xdr:row>
      <xdr:rowOff>119289</xdr:rowOff>
    </xdr:to>
    <xdr:cxnSp macro="">
      <xdr:nvCxnSpPr>
        <xdr:cNvPr id="185" name="直線コネクタ 184"/>
        <xdr:cNvCxnSpPr/>
      </xdr:nvCxnSpPr>
      <xdr:spPr>
        <a:xfrm>
          <a:off x="1130300" y="13299385"/>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161399</xdr:rowOff>
    </xdr:from>
    <xdr:to>
      <xdr:col>3</xdr:col>
      <xdr:colOff>3175</xdr:colOff>
      <xdr:row>76</xdr:row>
      <xdr:rowOff>91549</xdr:rowOff>
    </xdr:to>
    <xdr:sp macro="" textlink="">
      <xdr:nvSpPr>
        <xdr:cNvPr id="186" name="フローチャート : 判断 185"/>
        <xdr:cNvSpPr/>
      </xdr:nvSpPr>
      <xdr:spPr>
        <a:xfrm>
          <a:off x="1968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108076</xdr:rowOff>
    </xdr:from>
    <xdr:ext cx="469744" cy="259045"/>
    <xdr:sp macro="" textlink="">
      <xdr:nvSpPr>
        <xdr:cNvPr id="187" name="テキスト ボックス 186"/>
        <xdr:cNvSpPr txBox="1"/>
      </xdr:nvSpPr>
      <xdr:spPr>
        <a:xfrm>
          <a:off x="1784427" y="1279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6441</xdr:rowOff>
    </xdr:from>
    <xdr:to>
      <xdr:col>1</xdr:col>
      <xdr:colOff>485775</xdr:colOff>
      <xdr:row>76</xdr:row>
      <xdr:rowOff>108041</xdr:rowOff>
    </xdr:to>
    <xdr:sp macro="" textlink="">
      <xdr:nvSpPr>
        <xdr:cNvPr id="188" name="フローチャート : 判断 187"/>
        <xdr:cNvSpPr/>
      </xdr:nvSpPr>
      <xdr:spPr>
        <a:xfrm>
          <a:off x="1079500" y="1303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124568</xdr:rowOff>
    </xdr:from>
    <xdr:ext cx="469744" cy="259045"/>
    <xdr:sp macro="" textlink="">
      <xdr:nvSpPr>
        <xdr:cNvPr id="189" name="テキスト ボックス 188"/>
        <xdr:cNvSpPr txBox="1"/>
      </xdr:nvSpPr>
      <xdr:spPr>
        <a:xfrm>
          <a:off x="895427" y="1281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24239</xdr:rowOff>
    </xdr:from>
    <xdr:to>
      <xdr:col>6</xdr:col>
      <xdr:colOff>561975</xdr:colOff>
      <xdr:row>77</xdr:row>
      <xdr:rowOff>125839</xdr:rowOff>
    </xdr:to>
    <xdr:sp macro="" textlink="">
      <xdr:nvSpPr>
        <xdr:cNvPr id="195" name="円/楕円 194"/>
        <xdr:cNvSpPr/>
      </xdr:nvSpPr>
      <xdr:spPr>
        <a:xfrm>
          <a:off x="4584700" y="132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2666</xdr:rowOff>
    </xdr:from>
    <xdr:ext cx="469744" cy="259045"/>
    <xdr:sp macro="" textlink="">
      <xdr:nvSpPr>
        <xdr:cNvPr id="196" name="維持補修費該当値テキスト"/>
        <xdr:cNvSpPr txBox="1"/>
      </xdr:nvSpPr>
      <xdr:spPr>
        <a:xfrm>
          <a:off x="4686300" y="1320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11666</xdr:rowOff>
    </xdr:from>
    <xdr:to>
      <xdr:col>5</xdr:col>
      <xdr:colOff>409575</xdr:colOff>
      <xdr:row>77</xdr:row>
      <xdr:rowOff>113266</xdr:rowOff>
    </xdr:to>
    <xdr:sp macro="" textlink="">
      <xdr:nvSpPr>
        <xdr:cNvPr id="197" name="円/楕円 196"/>
        <xdr:cNvSpPr/>
      </xdr:nvSpPr>
      <xdr:spPr>
        <a:xfrm>
          <a:off x="3746500" y="132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104393</xdr:rowOff>
    </xdr:from>
    <xdr:ext cx="469744" cy="259045"/>
    <xdr:sp macro="" textlink="">
      <xdr:nvSpPr>
        <xdr:cNvPr id="198" name="テキスト ボックス 197"/>
        <xdr:cNvSpPr txBox="1"/>
      </xdr:nvSpPr>
      <xdr:spPr>
        <a:xfrm>
          <a:off x="3562427" y="133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33710</xdr:rowOff>
    </xdr:from>
    <xdr:to>
      <xdr:col>4</xdr:col>
      <xdr:colOff>206375</xdr:colOff>
      <xdr:row>77</xdr:row>
      <xdr:rowOff>135310</xdr:rowOff>
    </xdr:to>
    <xdr:sp macro="" textlink="">
      <xdr:nvSpPr>
        <xdr:cNvPr id="199" name="円/楕円 198"/>
        <xdr:cNvSpPr/>
      </xdr:nvSpPr>
      <xdr:spPr>
        <a:xfrm>
          <a:off x="2857500" y="132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126437</xdr:rowOff>
    </xdr:from>
    <xdr:ext cx="469744" cy="259045"/>
    <xdr:sp macro="" textlink="">
      <xdr:nvSpPr>
        <xdr:cNvPr id="200" name="テキスト ボックス 199"/>
        <xdr:cNvSpPr txBox="1"/>
      </xdr:nvSpPr>
      <xdr:spPr>
        <a:xfrm>
          <a:off x="2673427" y="1332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68489</xdr:rowOff>
    </xdr:from>
    <xdr:to>
      <xdr:col>3</xdr:col>
      <xdr:colOff>3175</xdr:colOff>
      <xdr:row>77</xdr:row>
      <xdr:rowOff>170089</xdr:rowOff>
    </xdr:to>
    <xdr:sp macro="" textlink="">
      <xdr:nvSpPr>
        <xdr:cNvPr id="201" name="円/楕円 200"/>
        <xdr:cNvSpPr/>
      </xdr:nvSpPr>
      <xdr:spPr>
        <a:xfrm>
          <a:off x="1968500" y="132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161216</xdr:rowOff>
    </xdr:from>
    <xdr:ext cx="469744" cy="259045"/>
    <xdr:sp macro="" textlink="">
      <xdr:nvSpPr>
        <xdr:cNvPr id="202" name="テキスト ボックス 201"/>
        <xdr:cNvSpPr txBox="1"/>
      </xdr:nvSpPr>
      <xdr:spPr>
        <a:xfrm>
          <a:off x="1784427" y="1336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46935</xdr:rowOff>
    </xdr:from>
    <xdr:to>
      <xdr:col>1</xdr:col>
      <xdr:colOff>485775</xdr:colOff>
      <xdr:row>77</xdr:row>
      <xdr:rowOff>148535</xdr:rowOff>
    </xdr:to>
    <xdr:sp macro="" textlink="">
      <xdr:nvSpPr>
        <xdr:cNvPr id="203" name="円/楕円 202"/>
        <xdr:cNvSpPr/>
      </xdr:nvSpPr>
      <xdr:spPr>
        <a:xfrm>
          <a:off x="1079500" y="132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139662</xdr:rowOff>
    </xdr:from>
    <xdr:ext cx="469744" cy="259045"/>
    <xdr:sp macro="" textlink="">
      <xdr:nvSpPr>
        <xdr:cNvPr id="204" name="テキスト ボックス 203"/>
        <xdr:cNvSpPr txBox="1"/>
      </xdr:nvSpPr>
      <xdr:spPr>
        <a:xfrm>
          <a:off x="895427" y="133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63861</xdr:rowOff>
    </xdr:from>
    <xdr:to>
      <xdr:col>6</xdr:col>
      <xdr:colOff>511175</xdr:colOff>
      <xdr:row>96</xdr:row>
      <xdr:rowOff>112858</xdr:rowOff>
    </xdr:to>
    <xdr:cxnSp macro="">
      <xdr:nvCxnSpPr>
        <xdr:cNvPr id="234" name="直線コネクタ 233"/>
        <xdr:cNvCxnSpPr/>
      </xdr:nvCxnSpPr>
      <xdr:spPr>
        <a:xfrm flipV="1">
          <a:off x="3797300" y="16523061"/>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112858</xdr:rowOff>
    </xdr:from>
    <xdr:to>
      <xdr:col>5</xdr:col>
      <xdr:colOff>358775</xdr:colOff>
      <xdr:row>97</xdr:row>
      <xdr:rowOff>54184</xdr:rowOff>
    </xdr:to>
    <xdr:cxnSp macro="">
      <xdr:nvCxnSpPr>
        <xdr:cNvPr id="237" name="直線コネクタ 236"/>
        <xdr:cNvCxnSpPr/>
      </xdr:nvCxnSpPr>
      <xdr:spPr>
        <a:xfrm flipV="1">
          <a:off x="2908300" y="16572058"/>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86691</xdr:rowOff>
    </xdr:from>
    <xdr:to>
      <xdr:col>5</xdr:col>
      <xdr:colOff>409575</xdr:colOff>
      <xdr:row>96</xdr:row>
      <xdr:rowOff>16841</xdr:rowOff>
    </xdr:to>
    <xdr:sp macro="" textlink="">
      <xdr:nvSpPr>
        <xdr:cNvPr id="238" name="フローチャート : 判断 237"/>
        <xdr:cNvSpPr/>
      </xdr:nvSpPr>
      <xdr:spPr>
        <a:xfrm>
          <a:off x="3746500" y="1637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33368</xdr:rowOff>
    </xdr:from>
    <xdr:ext cx="534377" cy="259045"/>
    <xdr:sp macro="" textlink="">
      <xdr:nvSpPr>
        <xdr:cNvPr id="239" name="テキスト ボックス 238"/>
        <xdr:cNvSpPr txBox="1"/>
      </xdr:nvSpPr>
      <xdr:spPr>
        <a:xfrm>
          <a:off x="3530111" y="161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54184</xdr:rowOff>
    </xdr:from>
    <xdr:to>
      <xdr:col>4</xdr:col>
      <xdr:colOff>155575</xdr:colOff>
      <xdr:row>97</xdr:row>
      <xdr:rowOff>90151</xdr:rowOff>
    </xdr:to>
    <xdr:cxnSp macro="">
      <xdr:nvCxnSpPr>
        <xdr:cNvPr id="240" name="直線コネクタ 239"/>
        <xdr:cNvCxnSpPr/>
      </xdr:nvCxnSpPr>
      <xdr:spPr>
        <a:xfrm flipV="1">
          <a:off x="2019300" y="16684834"/>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10280</xdr:rowOff>
    </xdr:from>
    <xdr:to>
      <xdr:col>4</xdr:col>
      <xdr:colOff>206375</xdr:colOff>
      <xdr:row>96</xdr:row>
      <xdr:rowOff>111880</xdr:rowOff>
    </xdr:to>
    <xdr:sp macro="" textlink="">
      <xdr:nvSpPr>
        <xdr:cNvPr id="241" name="フローチャート : 判断 240"/>
        <xdr:cNvSpPr/>
      </xdr:nvSpPr>
      <xdr:spPr>
        <a:xfrm>
          <a:off x="2857500" y="164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128407</xdr:rowOff>
    </xdr:from>
    <xdr:ext cx="534377" cy="259045"/>
    <xdr:sp macro="" textlink="">
      <xdr:nvSpPr>
        <xdr:cNvPr id="242" name="テキスト ボックス 241"/>
        <xdr:cNvSpPr txBox="1"/>
      </xdr:nvSpPr>
      <xdr:spPr>
        <a:xfrm>
          <a:off x="2641111" y="162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90151</xdr:rowOff>
    </xdr:from>
    <xdr:to>
      <xdr:col>2</xdr:col>
      <xdr:colOff>638175</xdr:colOff>
      <xdr:row>97</xdr:row>
      <xdr:rowOff>99637</xdr:rowOff>
    </xdr:to>
    <xdr:cxnSp macro="">
      <xdr:nvCxnSpPr>
        <xdr:cNvPr id="243" name="直線コネクタ 242"/>
        <xdr:cNvCxnSpPr/>
      </xdr:nvCxnSpPr>
      <xdr:spPr>
        <a:xfrm flipV="1">
          <a:off x="1130300" y="16720801"/>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33255</xdr:rowOff>
    </xdr:from>
    <xdr:to>
      <xdr:col>3</xdr:col>
      <xdr:colOff>3175</xdr:colOff>
      <xdr:row>96</xdr:row>
      <xdr:rowOff>134855</xdr:rowOff>
    </xdr:to>
    <xdr:sp macro="" textlink="">
      <xdr:nvSpPr>
        <xdr:cNvPr id="244" name="フローチャート : 判断 243"/>
        <xdr:cNvSpPr/>
      </xdr:nvSpPr>
      <xdr:spPr>
        <a:xfrm>
          <a:off x="1968500" y="164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151382</xdr:rowOff>
    </xdr:from>
    <xdr:ext cx="534377" cy="259045"/>
    <xdr:sp macro="" textlink="">
      <xdr:nvSpPr>
        <xdr:cNvPr id="245" name="テキスト ボックス 244"/>
        <xdr:cNvSpPr txBox="1"/>
      </xdr:nvSpPr>
      <xdr:spPr>
        <a:xfrm>
          <a:off x="1752111" y="162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39199</xdr:rowOff>
    </xdr:from>
    <xdr:to>
      <xdr:col>1</xdr:col>
      <xdr:colOff>485775</xdr:colOff>
      <xdr:row>96</xdr:row>
      <xdr:rowOff>140799</xdr:rowOff>
    </xdr:to>
    <xdr:sp macro="" textlink="">
      <xdr:nvSpPr>
        <xdr:cNvPr id="246" name="フローチャート : 判断 245"/>
        <xdr:cNvSpPr/>
      </xdr:nvSpPr>
      <xdr:spPr>
        <a:xfrm>
          <a:off x="1079500" y="164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157326</xdr:rowOff>
    </xdr:from>
    <xdr:ext cx="534377" cy="259045"/>
    <xdr:sp macro="" textlink="">
      <xdr:nvSpPr>
        <xdr:cNvPr id="247" name="テキスト ボックス 246"/>
        <xdr:cNvSpPr txBox="1"/>
      </xdr:nvSpPr>
      <xdr:spPr>
        <a:xfrm>
          <a:off x="863111" y="162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13061</xdr:rowOff>
    </xdr:from>
    <xdr:to>
      <xdr:col>6</xdr:col>
      <xdr:colOff>561975</xdr:colOff>
      <xdr:row>96</xdr:row>
      <xdr:rowOff>114661</xdr:rowOff>
    </xdr:to>
    <xdr:sp macro="" textlink="">
      <xdr:nvSpPr>
        <xdr:cNvPr id="253" name="円/楕円 252"/>
        <xdr:cNvSpPr/>
      </xdr:nvSpPr>
      <xdr:spPr>
        <a:xfrm>
          <a:off x="4584700" y="164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162938</xdr:rowOff>
    </xdr:from>
    <xdr:ext cx="534377" cy="259045"/>
    <xdr:sp macro="" textlink="">
      <xdr:nvSpPr>
        <xdr:cNvPr id="254" name="扶助費該当値テキスト"/>
        <xdr:cNvSpPr txBox="1"/>
      </xdr:nvSpPr>
      <xdr:spPr>
        <a:xfrm>
          <a:off x="4686300" y="1645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62058</xdr:rowOff>
    </xdr:from>
    <xdr:to>
      <xdr:col>5</xdr:col>
      <xdr:colOff>409575</xdr:colOff>
      <xdr:row>96</xdr:row>
      <xdr:rowOff>163658</xdr:rowOff>
    </xdr:to>
    <xdr:sp macro="" textlink="">
      <xdr:nvSpPr>
        <xdr:cNvPr id="255" name="円/楕円 254"/>
        <xdr:cNvSpPr/>
      </xdr:nvSpPr>
      <xdr:spPr>
        <a:xfrm>
          <a:off x="3746500" y="1652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154785</xdr:rowOff>
    </xdr:from>
    <xdr:ext cx="534377" cy="259045"/>
    <xdr:sp macro="" textlink="">
      <xdr:nvSpPr>
        <xdr:cNvPr id="256" name="テキスト ボックス 255"/>
        <xdr:cNvSpPr txBox="1"/>
      </xdr:nvSpPr>
      <xdr:spPr>
        <a:xfrm>
          <a:off x="3530111" y="1661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3384</xdr:rowOff>
    </xdr:from>
    <xdr:to>
      <xdr:col>4</xdr:col>
      <xdr:colOff>206375</xdr:colOff>
      <xdr:row>97</xdr:row>
      <xdr:rowOff>104984</xdr:rowOff>
    </xdr:to>
    <xdr:sp macro="" textlink="">
      <xdr:nvSpPr>
        <xdr:cNvPr id="257" name="円/楕円 256"/>
        <xdr:cNvSpPr/>
      </xdr:nvSpPr>
      <xdr:spPr>
        <a:xfrm>
          <a:off x="2857500" y="166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96111</xdr:rowOff>
    </xdr:from>
    <xdr:ext cx="534377" cy="259045"/>
    <xdr:sp macro="" textlink="">
      <xdr:nvSpPr>
        <xdr:cNvPr id="258" name="テキスト ボックス 257"/>
        <xdr:cNvSpPr txBox="1"/>
      </xdr:nvSpPr>
      <xdr:spPr>
        <a:xfrm>
          <a:off x="2641111" y="1672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39351</xdr:rowOff>
    </xdr:from>
    <xdr:to>
      <xdr:col>3</xdr:col>
      <xdr:colOff>3175</xdr:colOff>
      <xdr:row>97</xdr:row>
      <xdr:rowOff>140951</xdr:rowOff>
    </xdr:to>
    <xdr:sp macro="" textlink="">
      <xdr:nvSpPr>
        <xdr:cNvPr id="259" name="円/楕円 258"/>
        <xdr:cNvSpPr/>
      </xdr:nvSpPr>
      <xdr:spPr>
        <a:xfrm>
          <a:off x="1968500" y="166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132078</xdr:rowOff>
    </xdr:from>
    <xdr:ext cx="534377" cy="259045"/>
    <xdr:sp macro="" textlink="">
      <xdr:nvSpPr>
        <xdr:cNvPr id="260" name="テキスト ボックス 259"/>
        <xdr:cNvSpPr txBox="1"/>
      </xdr:nvSpPr>
      <xdr:spPr>
        <a:xfrm>
          <a:off x="1752111" y="167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48837</xdr:rowOff>
    </xdr:from>
    <xdr:to>
      <xdr:col>1</xdr:col>
      <xdr:colOff>485775</xdr:colOff>
      <xdr:row>97</xdr:row>
      <xdr:rowOff>150437</xdr:rowOff>
    </xdr:to>
    <xdr:sp macro="" textlink="">
      <xdr:nvSpPr>
        <xdr:cNvPr id="261" name="円/楕円 260"/>
        <xdr:cNvSpPr/>
      </xdr:nvSpPr>
      <xdr:spPr>
        <a:xfrm>
          <a:off x="1079500" y="166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141564</xdr:rowOff>
    </xdr:from>
    <xdr:ext cx="534377" cy="259045"/>
    <xdr:sp macro="" textlink="">
      <xdr:nvSpPr>
        <xdr:cNvPr id="262" name="テキスト ボックス 261"/>
        <xdr:cNvSpPr txBox="1"/>
      </xdr:nvSpPr>
      <xdr:spPr>
        <a:xfrm>
          <a:off x="863111" y="167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142646</xdr:rowOff>
    </xdr:from>
    <xdr:to>
      <xdr:col>15</xdr:col>
      <xdr:colOff>180975</xdr:colOff>
      <xdr:row>37</xdr:row>
      <xdr:rowOff>49136</xdr:rowOff>
    </xdr:to>
    <xdr:cxnSp macro="">
      <xdr:nvCxnSpPr>
        <xdr:cNvPr id="291" name="直線コネクタ 290"/>
        <xdr:cNvCxnSpPr/>
      </xdr:nvCxnSpPr>
      <xdr:spPr>
        <a:xfrm flipV="1">
          <a:off x="9639300" y="6314846"/>
          <a:ext cx="838200" cy="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49136</xdr:rowOff>
    </xdr:from>
    <xdr:to>
      <xdr:col>14</xdr:col>
      <xdr:colOff>28575</xdr:colOff>
      <xdr:row>37</xdr:row>
      <xdr:rowOff>89637</xdr:rowOff>
    </xdr:to>
    <xdr:cxnSp macro="">
      <xdr:nvCxnSpPr>
        <xdr:cNvPr id="294" name="直線コネクタ 293"/>
        <xdr:cNvCxnSpPr/>
      </xdr:nvCxnSpPr>
      <xdr:spPr>
        <a:xfrm flipV="1">
          <a:off x="8750300" y="6392786"/>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143104</xdr:rowOff>
    </xdr:from>
    <xdr:to>
      <xdr:col>14</xdr:col>
      <xdr:colOff>79375</xdr:colOff>
      <xdr:row>36</xdr:row>
      <xdr:rowOff>73254</xdr:rowOff>
    </xdr:to>
    <xdr:sp macro="" textlink="">
      <xdr:nvSpPr>
        <xdr:cNvPr id="295" name="フローチャート : 判断 294"/>
        <xdr:cNvSpPr/>
      </xdr:nvSpPr>
      <xdr:spPr>
        <a:xfrm>
          <a:off x="9588500" y="614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89781</xdr:rowOff>
    </xdr:from>
    <xdr:ext cx="534377" cy="259045"/>
    <xdr:sp macro="" textlink="">
      <xdr:nvSpPr>
        <xdr:cNvPr id="296" name="テキスト ボックス 295"/>
        <xdr:cNvSpPr txBox="1"/>
      </xdr:nvSpPr>
      <xdr:spPr>
        <a:xfrm>
          <a:off x="9372111" y="59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79045</xdr:rowOff>
    </xdr:from>
    <xdr:to>
      <xdr:col>12</xdr:col>
      <xdr:colOff>511175</xdr:colOff>
      <xdr:row>37</xdr:row>
      <xdr:rowOff>89637</xdr:rowOff>
    </xdr:to>
    <xdr:cxnSp macro="">
      <xdr:nvCxnSpPr>
        <xdr:cNvPr id="297" name="直線コネクタ 296"/>
        <xdr:cNvCxnSpPr/>
      </xdr:nvCxnSpPr>
      <xdr:spPr>
        <a:xfrm>
          <a:off x="7861300" y="6422695"/>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148095</xdr:rowOff>
    </xdr:from>
    <xdr:to>
      <xdr:col>12</xdr:col>
      <xdr:colOff>561975</xdr:colOff>
      <xdr:row>36</xdr:row>
      <xdr:rowOff>78245</xdr:rowOff>
    </xdr:to>
    <xdr:sp macro="" textlink="">
      <xdr:nvSpPr>
        <xdr:cNvPr id="298" name="フローチャート : 判断 297"/>
        <xdr:cNvSpPr/>
      </xdr:nvSpPr>
      <xdr:spPr>
        <a:xfrm>
          <a:off x="8699500" y="61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94772</xdr:rowOff>
    </xdr:from>
    <xdr:ext cx="534377" cy="259045"/>
    <xdr:sp macro="" textlink="">
      <xdr:nvSpPr>
        <xdr:cNvPr id="299" name="テキスト ボックス 298"/>
        <xdr:cNvSpPr txBox="1"/>
      </xdr:nvSpPr>
      <xdr:spPr>
        <a:xfrm>
          <a:off x="8483111" y="59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72809</xdr:rowOff>
    </xdr:from>
    <xdr:to>
      <xdr:col>11</xdr:col>
      <xdr:colOff>307975</xdr:colOff>
      <xdr:row>37</xdr:row>
      <xdr:rowOff>79045</xdr:rowOff>
    </xdr:to>
    <xdr:cxnSp macro="">
      <xdr:nvCxnSpPr>
        <xdr:cNvPr id="300" name="直線コネクタ 299"/>
        <xdr:cNvCxnSpPr/>
      </xdr:nvCxnSpPr>
      <xdr:spPr>
        <a:xfrm>
          <a:off x="6972300" y="6416459"/>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44615</xdr:rowOff>
    </xdr:from>
    <xdr:to>
      <xdr:col>11</xdr:col>
      <xdr:colOff>358775</xdr:colOff>
      <xdr:row>35</xdr:row>
      <xdr:rowOff>146215</xdr:rowOff>
    </xdr:to>
    <xdr:sp macro="" textlink="">
      <xdr:nvSpPr>
        <xdr:cNvPr id="301" name="フローチャート : 判断 300"/>
        <xdr:cNvSpPr/>
      </xdr:nvSpPr>
      <xdr:spPr>
        <a:xfrm>
          <a:off x="7810500" y="604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162742</xdr:rowOff>
    </xdr:from>
    <xdr:ext cx="534377" cy="259045"/>
    <xdr:sp macro="" textlink="">
      <xdr:nvSpPr>
        <xdr:cNvPr id="302" name="テキスト ボックス 301"/>
        <xdr:cNvSpPr txBox="1"/>
      </xdr:nvSpPr>
      <xdr:spPr>
        <a:xfrm>
          <a:off x="7594111" y="58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133350</xdr:rowOff>
    </xdr:from>
    <xdr:to>
      <xdr:col>10</xdr:col>
      <xdr:colOff>155575</xdr:colOff>
      <xdr:row>36</xdr:row>
      <xdr:rowOff>63500</xdr:rowOff>
    </xdr:to>
    <xdr:sp macro="" textlink="">
      <xdr:nvSpPr>
        <xdr:cNvPr id="303" name="フローチャート : 判断 302"/>
        <xdr:cNvSpPr/>
      </xdr:nvSpPr>
      <xdr:spPr>
        <a:xfrm>
          <a:off x="6921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80027</xdr:rowOff>
    </xdr:from>
    <xdr:ext cx="534377" cy="259045"/>
    <xdr:sp macro="" textlink="">
      <xdr:nvSpPr>
        <xdr:cNvPr id="304" name="テキスト ボックス 303"/>
        <xdr:cNvSpPr txBox="1"/>
      </xdr:nvSpPr>
      <xdr:spPr>
        <a:xfrm>
          <a:off x="6705111" y="59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91846</xdr:rowOff>
    </xdr:from>
    <xdr:to>
      <xdr:col>15</xdr:col>
      <xdr:colOff>231775</xdr:colOff>
      <xdr:row>37</xdr:row>
      <xdr:rowOff>21996</xdr:rowOff>
    </xdr:to>
    <xdr:sp macro="" textlink="">
      <xdr:nvSpPr>
        <xdr:cNvPr id="310" name="円/楕円 309"/>
        <xdr:cNvSpPr/>
      </xdr:nvSpPr>
      <xdr:spPr>
        <a:xfrm>
          <a:off x="10426700" y="62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70273</xdr:rowOff>
    </xdr:from>
    <xdr:ext cx="534377" cy="259045"/>
    <xdr:sp macro="" textlink="">
      <xdr:nvSpPr>
        <xdr:cNvPr id="311" name="補助費等該当値テキスト"/>
        <xdr:cNvSpPr txBox="1"/>
      </xdr:nvSpPr>
      <xdr:spPr>
        <a:xfrm>
          <a:off x="10528300" y="62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32,768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169786</xdr:rowOff>
    </xdr:from>
    <xdr:to>
      <xdr:col>14</xdr:col>
      <xdr:colOff>79375</xdr:colOff>
      <xdr:row>37</xdr:row>
      <xdr:rowOff>99936</xdr:rowOff>
    </xdr:to>
    <xdr:sp macro="" textlink="">
      <xdr:nvSpPr>
        <xdr:cNvPr id="312" name="円/楕円 311"/>
        <xdr:cNvSpPr/>
      </xdr:nvSpPr>
      <xdr:spPr>
        <a:xfrm>
          <a:off x="9588500" y="6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91063</xdr:rowOff>
    </xdr:from>
    <xdr:ext cx="534377" cy="259045"/>
    <xdr:sp macro="" textlink="">
      <xdr:nvSpPr>
        <xdr:cNvPr id="313" name="テキスト ボックス 312"/>
        <xdr:cNvSpPr txBox="1"/>
      </xdr:nvSpPr>
      <xdr:spPr>
        <a:xfrm>
          <a:off x="937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38837</xdr:rowOff>
    </xdr:from>
    <xdr:to>
      <xdr:col>12</xdr:col>
      <xdr:colOff>561975</xdr:colOff>
      <xdr:row>37</xdr:row>
      <xdr:rowOff>140437</xdr:rowOff>
    </xdr:to>
    <xdr:sp macro="" textlink="">
      <xdr:nvSpPr>
        <xdr:cNvPr id="314" name="円/楕円 313"/>
        <xdr:cNvSpPr/>
      </xdr:nvSpPr>
      <xdr:spPr>
        <a:xfrm>
          <a:off x="86995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131563</xdr:rowOff>
    </xdr:from>
    <xdr:ext cx="534377" cy="259045"/>
    <xdr:sp macro="" textlink="">
      <xdr:nvSpPr>
        <xdr:cNvPr id="315" name="テキスト ボックス 314"/>
        <xdr:cNvSpPr txBox="1"/>
      </xdr:nvSpPr>
      <xdr:spPr>
        <a:xfrm>
          <a:off x="8483111"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28245</xdr:rowOff>
    </xdr:from>
    <xdr:to>
      <xdr:col>11</xdr:col>
      <xdr:colOff>358775</xdr:colOff>
      <xdr:row>37</xdr:row>
      <xdr:rowOff>129845</xdr:rowOff>
    </xdr:to>
    <xdr:sp macro="" textlink="">
      <xdr:nvSpPr>
        <xdr:cNvPr id="316" name="円/楕円 315"/>
        <xdr:cNvSpPr/>
      </xdr:nvSpPr>
      <xdr:spPr>
        <a:xfrm>
          <a:off x="7810500" y="63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120972</xdr:rowOff>
    </xdr:from>
    <xdr:ext cx="534377" cy="259045"/>
    <xdr:sp macro="" textlink="">
      <xdr:nvSpPr>
        <xdr:cNvPr id="317" name="テキスト ボックス 316"/>
        <xdr:cNvSpPr txBox="1"/>
      </xdr:nvSpPr>
      <xdr:spPr>
        <a:xfrm>
          <a:off x="7594111" y="646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22009</xdr:rowOff>
    </xdr:from>
    <xdr:to>
      <xdr:col>10</xdr:col>
      <xdr:colOff>155575</xdr:colOff>
      <xdr:row>37</xdr:row>
      <xdr:rowOff>123609</xdr:rowOff>
    </xdr:to>
    <xdr:sp macro="" textlink="">
      <xdr:nvSpPr>
        <xdr:cNvPr id="318" name="円/楕円 317"/>
        <xdr:cNvSpPr/>
      </xdr:nvSpPr>
      <xdr:spPr>
        <a:xfrm>
          <a:off x="6921500" y="636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114736</xdr:rowOff>
    </xdr:from>
    <xdr:ext cx="534377" cy="259045"/>
    <xdr:sp macro="" textlink="">
      <xdr:nvSpPr>
        <xdr:cNvPr id="319" name="テキスト ボックス 318"/>
        <xdr:cNvSpPr txBox="1"/>
      </xdr:nvSpPr>
      <xdr:spPr>
        <a:xfrm>
          <a:off x="6705111" y="64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118984</xdr:rowOff>
    </xdr:from>
    <xdr:to>
      <xdr:col>15</xdr:col>
      <xdr:colOff>180975</xdr:colOff>
      <xdr:row>56</xdr:row>
      <xdr:rowOff>116579</xdr:rowOff>
    </xdr:to>
    <xdr:cxnSp macro="">
      <xdr:nvCxnSpPr>
        <xdr:cNvPr id="350" name="直線コネクタ 349"/>
        <xdr:cNvCxnSpPr/>
      </xdr:nvCxnSpPr>
      <xdr:spPr>
        <a:xfrm>
          <a:off x="9639300" y="9548734"/>
          <a:ext cx="838200" cy="16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118984</xdr:rowOff>
    </xdr:from>
    <xdr:to>
      <xdr:col>14</xdr:col>
      <xdr:colOff>28575</xdr:colOff>
      <xdr:row>56</xdr:row>
      <xdr:rowOff>12936</xdr:rowOff>
    </xdr:to>
    <xdr:cxnSp macro="">
      <xdr:nvCxnSpPr>
        <xdr:cNvPr id="353" name="直線コネクタ 352"/>
        <xdr:cNvCxnSpPr/>
      </xdr:nvCxnSpPr>
      <xdr:spPr>
        <a:xfrm flipV="1">
          <a:off x="8750300" y="9548734"/>
          <a:ext cx="889000" cy="6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34068</xdr:rowOff>
    </xdr:from>
    <xdr:to>
      <xdr:col>14</xdr:col>
      <xdr:colOff>79375</xdr:colOff>
      <xdr:row>55</xdr:row>
      <xdr:rowOff>135668</xdr:rowOff>
    </xdr:to>
    <xdr:sp macro="" textlink="">
      <xdr:nvSpPr>
        <xdr:cNvPr id="354" name="フローチャート : 判断 353"/>
        <xdr:cNvSpPr/>
      </xdr:nvSpPr>
      <xdr:spPr>
        <a:xfrm>
          <a:off x="9588500" y="946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152195</xdr:rowOff>
    </xdr:from>
    <xdr:ext cx="534377" cy="259045"/>
    <xdr:sp macro="" textlink="">
      <xdr:nvSpPr>
        <xdr:cNvPr id="355" name="テキスト ボックス 354"/>
        <xdr:cNvSpPr txBox="1"/>
      </xdr:nvSpPr>
      <xdr:spPr>
        <a:xfrm>
          <a:off x="9372111" y="92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11923</xdr:rowOff>
    </xdr:from>
    <xdr:to>
      <xdr:col>12</xdr:col>
      <xdr:colOff>511175</xdr:colOff>
      <xdr:row>56</xdr:row>
      <xdr:rowOff>12936</xdr:rowOff>
    </xdr:to>
    <xdr:cxnSp macro="">
      <xdr:nvCxnSpPr>
        <xdr:cNvPr id="356" name="直線コネクタ 355"/>
        <xdr:cNvCxnSpPr/>
      </xdr:nvCxnSpPr>
      <xdr:spPr>
        <a:xfrm>
          <a:off x="7861300" y="961312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30444</xdr:rowOff>
    </xdr:from>
    <xdr:to>
      <xdr:col>12</xdr:col>
      <xdr:colOff>561975</xdr:colOff>
      <xdr:row>55</xdr:row>
      <xdr:rowOff>132044</xdr:rowOff>
    </xdr:to>
    <xdr:sp macro="" textlink="">
      <xdr:nvSpPr>
        <xdr:cNvPr id="357" name="フローチャート : 判断 356"/>
        <xdr:cNvSpPr/>
      </xdr:nvSpPr>
      <xdr:spPr>
        <a:xfrm>
          <a:off x="8699500" y="946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148571</xdr:rowOff>
    </xdr:from>
    <xdr:ext cx="534377" cy="259045"/>
    <xdr:sp macro="" textlink="">
      <xdr:nvSpPr>
        <xdr:cNvPr id="358" name="テキスト ボックス 357"/>
        <xdr:cNvSpPr txBox="1"/>
      </xdr:nvSpPr>
      <xdr:spPr>
        <a:xfrm>
          <a:off x="8483111" y="923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11923</xdr:rowOff>
    </xdr:from>
    <xdr:to>
      <xdr:col>11</xdr:col>
      <xdr:colOff>307975</xdr:colOff>
      <xdr:row>57</xdr:row>
      <xdr:rowOff>10606</xdr:rowOff>
    </xdr:to>
    <xdr:cxnSp macro="">
      <xdr:nvCxnSpPr>
        <xdr:cNvPr id="359" name="直線コネクタ 358"/>
        <xdr:cNvCxnSpPr/>
      </xdr:nvCxnSpPr>
      <xdr:spPr>
        <a:xfrm flipV="1">
          <a:off x="6972300" y="9613123"/>
          <a:ext cx="889000" cy="17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102550</xdr:rowOff>
    </xdr:from>
    <xdr:to>
      <xdr:col>11</xdr:col>
      <xdr:colOff>358775</xdr:colOff>
      <xdr:row>56</xdr:row>
      <xdr:rowOff>32700</xdr:rowOff>
    </xdr:to>
    <xdr:sp macro="" textlink="">
      <xdr:nvSpPr>
        <xdr:cNvPr id="360" name="フローチャート : 判断 359"/>
        <xdr:cNvSpPr/>
      </xdr:nvSpPr>
      <xdr:spPr>
        <a:xfrm>
          <a:off x="7810500" y="95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49227</xdr:rowOff>
    </xdr:from>
    <xdr:ext cx="534377" cy="259045"/>
    <xdr:sp macro="" textlink="">
      <xdr:nvSpPr>
        <xdr:cNvPr id="361" name="テキスト ボックス 360"/>
        <xdr:cNvSpPr txBox="1"/>
      </xdr:nvSpPr>
      <xdr:spPr>
        <a:xfrm>
          <a:off x="7594111" y="930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10839</xdr:rowOff>
    </xdr:from>
    <xdr:to>
      <xdr:col>10</xdr:col>
      <xdr:colOff>155575</xdr:colOff>
      <xdr:row>56</xdr:row>
      <xdr:rowOff>112439</xdr:rowOff>
    </xdr:to>
    <xdr:sp macro="" textlink="">
      <xdr:nvSpPr>
        <xdr:cNvPr id="362" name="フローチャート : 判断 361"/>
        <xdr:cNvSpPr/>
      </xdr:nvSpPr>
      <xdr:spPr>
        <a:xfrm>
          <a:off x="6921500" y="961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128966</xdr:rowOff>
    </xdr:from>
    <xdr:ext cx="534377" cy="259045"/>
    <xdr:sp macro="" textlink="">
      <xdr:nvSpPr>
        <xdr:cNvPr id="363" name="テキスト ボックス 362"/>
        <xdr:cNvSpPr txBox="1"/>
      </xdr:nvSpPr>
      <xdr:spPr>
        <a:xfrm>
          <a:off x="6705111" y="9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50,671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65779</xdr:rowOff>
    </xdr:from>
    <xdr:to>
      <xdr:col>15</xdr:col>
      <xdr:colOff>231775</xdr:colOff>
      <xdr:row>56</xdr:row>
      <xdr:rowOff>167379</xdr:rowOff>
    </xdr:to>
    <xdr:sp macro="" textlink="">
      <xdr:nvSpPr>
        <xdr:cNvPr id="369" name="円/楕円 368"/>
        <xdr:cNvSpPr/>
      </xdr:nvSpPr>
      <xdr:spPr>
        <a:xfrm>
          <a:off x="10426700" y="96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44206</xdr:rowOff>
    </xdr:from>
    <xdr:ext cx="534377" cy="259045"/>
    <xdr:sp macro="" textlink="">
      <xdr:nvSpPr>
        <xdr:cNvPr id="370" name="普通建設事業費該当値テキスト"/>
        <xdr:cNvSpPr txBox="1"/>
      </xdr:nvSpPr>
      <xdr:spPr>
        <a:xfrm>
          <a:off x="10528300" y="96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45,624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68184</xdr:rowOff>
    </xdr:from>
    <xdr:to>
      <xdr:col>14</xdr:col>
      <xdr:colOff>79375</xdr:colOff>
      <xdr:row>55</xdr:row>
      <xdr:rowOff>169784</xdr:rowOff>
    </xdr:to>
    <xdr:sp macro="" textlink="">
      <xdr:nvSpPr>
        <xdr:cNvPr id="371" name="円/楕円 370"/>
        <xdr:cNvSpPr/>
      </xdr:nvSpPr>
      <xdr:spPr>
        <a:xfrm>
          <a:off x="9588500" y="94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160911</xdr:rowOff>
    </xdr:from>
    <xdr:ext cx="534377" cy="259045"/>
    <xdr:sp macro="" textlink="">
      <xdr:nvSpPr>
        <xdr:cNvPr id="372" name="テキスト ボックス 371"/>
        <xdr:cNvSpPr txBox="1"/>
      </xdr:nvSpPr>
      <xdr:spPr>
        <a:xfrm>
          <a:off x="9372111" y="95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133586</xdr:rowOff>
    </xdr:from>
    <xdr:to>
      <xdr:col>12</xdr:col>
      <xdr:colOff>561975</xdr:colOff>
      <xdr:row>56</xdr:row>
      <xdr:rowOff>63736</xdr:rowOff>
    </xdr:to>
    <xdr:sp macro="" textlink="">
      <xdr:nvSpPr>
        <xdr:cNvPr id="373" name="円/楕円 372"/>
        <xdr:cNvSpPr/>
      </xdr:nvSpPr>
      <xdr:spPr>
        <a:xfrm>
          <a:off x="8699500" y="95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54863</xdr:rowOff>
    </xdr:from>
    <xdr:ext cx="534377" cy="259045"/>
    <xdr:sp macro="" textlink="">
      <xdr:nvSpPr>
        <xdr:cNvPr id="374" name="テキスト ボックス 373"/>
        <xdr:cNvSpPr txBox="1"/>
      </xdr:nvSpPr>
      <xdr:spPr>
        <a:xfrm>
          <a:off x="8483111" y="96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132573</xdr:rowOff>
    </xdr:from>
    <xdr:to>
      <xdr:col>11</xdr:col>
      <xdr:colOff>358775</xdr:colOff>
      <xdr:row>56</xdr:row>
      <xdr:rowOff>62723</xdr:rowOff>
    </xdr:to>
    <xdr:sp macro="" textlink="">
      <xdr:nvSpPr>
        <xdr:cNvPr id="375" name="円/楕円 374"/>
        <xdr:cNvSpPr/>
      </xdr:nvSpPr>
      <xdr:spPr>
        <a:xfrm>
          <a:off x="7810500" y="95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53850</xdr:rowOff>
    </xdr:from>
    <xdr:ext cx="534377" cy="259045"/>
    <xdr:sp macro="" textlink="">
      <xdr:nvSpPr>
        <xdr:cNvPr id="376" name="テキスト ボックス 375"/>
        <xdr:cNvSpPr txBox="1"/>
      </xdr:nvSpPr>
      <xdr:spPr>
        <a:xfrm>
          <a:off x="7594111" y="965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131256</xdr:rowOff>
    </xdr:from>
    <xdr:to>
      <xdr:col>10</xdr:col>
      <xdr:colOff>155575</xdr:colOff>
      <xdr:row>57</xdr:row>
      <xdr:rowOff>61406</xdr:rowOff>
    </xdr:to>
    <xdr:sp macro="" textlink="">
      <xdr:nvSpPr>
        <xdr:cNvPr id="377" name="円/楕円 376"/>
        <xdr:cNvSpPr/>
      </xdr:nvSpPr>
      <xdr:spPr>
        <a:xfrm>
          <a:off x="6921500" y="97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52533</xdr:rowOff>
    </xdr:from>
    <xdr:ext cx="534377" cy="259045"/>
    <xdr:sp macro="" textlink="">
      <xdr:nvSpPr>
        <xdr:cNvPr id="378" name="テキスト ボックス 377"/>
        <xdr:cNvSpPr txBox="1"/>
      </xdr:nvSpPr>
      <xdr:spPr>
        <a:xfrm>
          <a:off x="6705111" y="98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98879</xdr:rowOff>
    </xdr:from>
    <xdr:to>
      <xdr:col>15</xdr:col>
      <xdr:colOff>180975</xdr:colOff>
      <xdr:row>79</xdr:row>
      <xdr:rowOff>98879</xdr:rowOff>
    </xdr:to>
    <xdr:cxnSp macro="">
      <xdr:nvCxnSpPr>
        <xdr:cNvPr id="409" name="直線コネクタ 408"/>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3370</xdr:rowOff>
    </xdr:from>
    <xdr:to>
      <xdr:col>14</xdr:col>
      <xdr:colOff>79375</xdr:colOff>
      <xdr:row>77</xdr:row>
      <xdr:rowOff>104970</xdr:rowOff>
    </xdr:to>
    <xdr:sp macro="" textlink="">
      <xdr:nvSpPr>
        <xdr:cNvPr id="412" name="フローチャート : 判断 411"/>
        <xdr:cNvSpPr/>
      </xdr:nvSpPr>
      <xdr:spPr>
        <a:xfrm>
          <a:off x="9588500" y="132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121497</xdr:rowOff>
    </xdr:from>
    <xdr:ext cx="534377" cy="259045"/>
    <xdr:sp macro="" textlink="">
      <xdr:nvSpPr>
        <xdr:cNvPr id="413" name="テキスト ボックス 412"/>
        <xdr:cNvSpPr txBox="1"/>
      </xdr:nvSpPr>
      <xdr:spPr>
        <a:xfrm>
          <a:off x="9372111" y="129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48079</xdr:rowOff>
    </xdr:from>
    <xdr:to>
      <xdr:col>15</xdr:col>
      <xdr:colOff>231775</xdr:colOff>
      <xdr:row>79</xdr:row>
      <xdr:rowOff>149679</xdr:rowOff>
    </xdr:to>
    <xdr:sp macro="" textlink="">
      <xdr:nvSpPr>
        <xdr:cNvPr id="419" name="円/楕円 418"/>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134456</xdr:rowOff>
    </xdr:from>
    <xdr:ext cx="249299" cy="259045"/>
    <xdr:sp macro="" textlink="">
      <xdr:nvSpPr>
        <xdr:cNvPr id="420"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48079</xdr:rowOff>
    </xdr:from>
    <xdr:to>
      <xdr:col>14</xdr:col>
      <xdr:colOff>79375</xdr:colOff>
      <xdr:row>79</xdr:row>
      <xdr:rowOff>149679</xdr:rowOff>
    </xdr:to>
    <xdr:sp macro="" textlink="">
      <xdr:nvSpPr>
        <xdr:cNvPr id="421" name="円/楕円 420"/>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140806</xdr:rowOff>
    </xdr:from>
    <xdr:ext cx="249299" cy="259045"/>
    <xdr:sp macro="" textlink="">
      <xdr:nvSpPr>
        <xdr:cNvPr id="422" name="テキスト ボックス 421"/>
        <xdr:cNvSpPr txBox="1"/>
      </xdr:nvSpPr>
      <xdr:spPr>
        <a:xfrm>
          <a:off x="9514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15292</xdr:rowOff>
    </xdr:from>
    <xdr:to>
      <xdr:col>15</xdr:col>
      <xdr:colOff>180975</xdr:colOff>
      <xdr:row>95</xdr:row>
      <xdr:rowOff>82990</xdr:rowOff>
    </xdr:to>
    <xdr:cxnSp macro="">
      <xdr:nvCxnSpPr>
        <xdr:cNvPr id="453" name="直線コネクタ 452"/>
        <xdr:cNvCxnSpPr/>
      </xdr:nvCxnSpPr>
      <xdr:spPr>
        <a:xfrm>
          <a:off x="9639300" y="16131592"/>
          <a:ext cx="838200" cy="2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74073</xdr:rowOff>
    </xdr:from>
    <xdr:to>
      <xdr:col>14</xdr:col>
      <xdr:colOff>79375</xdr:colOff>
      <xdr:row>97</xdr:row>
      <xdr:rowOff>4223</xdr:rowOff>
    </xdr:to>
    <xdr:sp macro="" textlink="">
      <xdr:nvSpPr>
        <xdr:cNvPr id="456" name="フローチャート : 判断 455"/>
        <xdr:cNvSpPr/>
      </xdr:nvSpPr>
      <xdr:spPr>
        <a:xfrm>
          <a:off x="9588500" y="1653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166800</xdr:rowOff>
    </xdr:from>
    <xdr:ext cx="534377" cy="259045"/>
    <xdr:sp macro="" textlink="">
      <xdr:nvSpPr>
        <xdr:cNvPr id="457" name="テキスト ボックス 456"/>
        <xdr:cNvSpPr txBox="1"/>
      </xdr:nvSpPr>
      <xdr:spPr>
        <a:xfrm>
          <a:off x="9372111" y="166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32190</xdr:rowOff>
    </xdr:from>
    <xdr:to>
      <xdr:col>15</xdr:col>
      <xdr:colOff>231775</xdr:colOff>
      <xdr:row>95</xdr:row>
      <xdr:rowOff>133790</xdr:rowOff>
    </xdr:to>
    <xdr:sp macro="" textlink="">
      <xdr:nvSpPr>
        <xdr:cNvPr id="463" name="円/楕円 462"/>
        <xdr:cNvSpPr/>
      </xdr:nvSpPr>
      <xdr:spPr>
        <a:xfrm>
          <a:off x="10426700" y="163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55067</xdr:rowOff>
    </xdr:from>
    <xdr:ext cx="534377" cy="259045"/>
    <xdr:sp macro="" textlink="">
      <xdr:nvSpPr>
        <xdr:cNvPr id="464" name="普通建設事業費 （ うち更新整備　）該当値テキスト"/>
        <xdr:cNvSpPr txBox="1"/>
      </xdr:nvSpPr>
      <xdr:spPr>
        <a:xfrm>
          <a:off x="10528300" y="1617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42,973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135942</xdr:rowOff>
    </xdr:from>
    <xdr:to>
      <xdr:col>14</xdr:col>
      <xdr:colOff>79375</xdr:colOff>
      <xdr:row>94</xdr:row>
      <xdr:rowOff>66092</xdr:rowOff>
    </xdr:to>
    <xdr:sp macro="" textlink="">
      <xdr:nvSpPr>
        <xdr:cNvPr id="465" name="円/楕円 464"/>
        <xdr:cNvSpPr/>
      </xdr:nvSpPr>
      <xdr:spPr>
        <a:xfrm>
          <a:off x="9588500" y="1608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82619</xdr:rowOff>
    </xdr:from>
    <xdr:ext cx="534377" cy="259045"/>
    <xdr:sp macro="" textlink="">
      <xdr:nvSpPr>
        <xdr:cNvPr id="466" name="テキスト ボックス 465"/>
        <xdr:cNvSpPr txBox="1"/>
      </xdr:nvSpPr>
      <xdr:spPr>
        <a:xfrm>
          <a:off x="9372111" y="1585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17514</xdr:rowOff>
    </xdr:from>
    <xdr:to>
      <xdr:col>23</xdr:col>
      <xdr:colOff>517525</xdr:colOff>
      <xdr:row>39</xdr:row>
      <xdr:rowOff>27915</xdr:rowOff>
    </xdr:to>
    <xdr:cxnSp macro="">
      <xdr:nvCxnSpPr>
        <xdr:cNvPr id="495" name="直線コネクタ 494"/>
        <xdr:cNvCxnSpPr/>
      </xdr:nvCxnSpPr>
      <xdr:spPr>
        <a:xfrm flipV="1">
          <a:off x="15481300" y="6704064"/>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27915</xdr:rowOff>
    </xdr:from>
    <xdr:to>
      <xdr:col>22</xdr:col>
      <xdr:colOff>365125</xdr:colOff>
      <xdr:row>39</xdr:row>
      <xdr:rowOff>39688</xdr:rowOff>
    </xdr:to>
    <xdr:cxnSp macro="">
      <xdr:nvCxnSpPr>
        <xdr:cNvPr id="498" name="直線コネクタ 497"/>
        <xdr:cNvCxnSpPr/>
      </xdr:nvCxnSpPr>
      <xdr:spPr>
        <a:xfrm flipV="1">
          <a:off x="14592300" y="671446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70193</xdr:rowOff>
    </xdr:from>
    <xdr:to>
      <xdr:col>22</xdr:col>
      <xdr:colOff>415925</xdr:colOff>
      <xdr:row>39</xdr:row>
      <xdr:rowOff>343</xdr:rowOff>
    </xdr:to>
    <xdr:sp macro="" textlink="">
      <xdr:nvSpPr>
        <xdr:cNvPr id="499" name="フローチャート : 判断 498"/>
        <xdr:cNvSpPr/>
      </xdr:nvSpPr>
      <xdr:spPr>
        <a:xfrm>
          <a:off x="15430500" y="658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16870</xdr:rowOff>
    </xdr:from>
    <xdr:ext cx="469744" cy="259045"/>
    <xdr:sp macro="" textlink="">
      <xdr:nvSpPr>
        <xdr:cNvPr id="500" name="テキスト ボックス 499"/>
        <xdr:cNvSpPr txBox="1"/>
      </xdr:nvSpPr>
      <xdr:spPr>
        <a:xfrm>
          <a:off x="15246427" y="636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12027</xdr:rowOff>
    </xdr:from>
    <xdr:to>
      <xdr:col>21</xdr:col>
      <xdr:colOff>161925</xdr:colOff>
      <xdr:row>39</xdr:row>
      <xdr:rowOff>39688</xdr:rowOff>
    </xdr:to>
    <xdr:cxnSp macro="">
      <xdr:nvCxnSpPr>
        <xdr:cNvPr id="501" name="直線コネクタ 500"/>
        <xdr:cNvCxnSpPr/>
      </xdr:nvCxnSpPr>
      <xdr:spPr>
        <a:xfrm>
          <a:off x="13703300" y="6698577"/>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68593</xdr:rowOff>
    </xdr:from>
    <xdr:to>
      <xdr:col>21</xdr:col>
      <xdr:colOff>212725</xdr:colOff>
      <xdr:row>38</xdr:row>
      <xdr:rowOff>170193</xdr:rowOff>
    </xdr:to>
    <xdr:sp macro="" textlink="">
      <xdr:nvSpPr>
        <xdr:cNvPr id="502" name="フローチャート : 判断 501"/>
        <xdr:cNvSpPr/>
      </xdr:nvSpPr>
      <xdr:spPr>
        <a:xfrm>
          <a:off x="14541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15270</xdr:rowOff>
    </xdr:from>
    <xdr:ext cx="469744" cy="259045"/>
    <xdr:sp macro="" textlink="">
      <xdr:nvSpPr>
        <xdr:cNvPr id="503" name="テキスト ボックス 502"/>
        <xdr:cNvSpPr txBox="1"/>
      </xdr:nvSpPr>
      <xdr:spPr>
        <a:xfrm>
          <a:off x="14357427"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161874</xdr:rowOff>
    </xdr:from>
    <xdr:to>
      <xdr:col>19</xdr:col>
      <xdr:colOff>644525</xdr:colOff>
      <xdr:row>39</xdr:row>
      <xdr:rowOff>12027</xdr:rowOff>
    </xdr:to>
    <xdr:cxnSp macro="">
      <xdr:nvCxnSpPr>
        <xdr:cNvPr id="504" name="直線コネクタ 503"/>
        <xdr:cNvCxnSpPr/>
      </xdr:nvCxnSpPr>
      <xdr:spPr>
        <a:xfrm>
          <a:off x="12814300" y="6676974"/>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9957</xdr:rowOff>
    </xdr:from>
    <xdr:to>
      <xdr:col>20</xdr:col>
      <xdr:colOff>9525</xdr:colOff>
      <xdr:row>38</xdr:row>
      <xdr:rowOff>111557</xdr:rowOff>
    </xdr:to>
    <xdr:sp macro="" textlink="">
      <xdr:nvSpPr>
        <xdr:cNvPr id="505" name="フローチャート : 判断 504"/>
        <xdr:cNvSpPr/>
      </xdr:nvSpPr>
      <xdr:spPr>
        <a:xfrm>
          <a:off x="13652500" y="652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128084</xdr:rowOff>
    </xdr:from>
    <xdr:ext cx="469744" cy="259045"/>
    <xdr:sp macro="" textlink="">
      <xdr:nvSpPr>
        <xdr:cNvPr id="506" name="テキスト ボックス 505"/>
        <xdr:cNvSpPr txBox="1"/>
      </xdr:nvSpPr>
      <xdr:spPr>
        <a:xfrm>
          <a:off x="13468427" y="63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95224</xdr:rowOff>
    </xdr:from>
    <xdr:to>
      <xdr:col>18</xdr:col>
      <xdr:colOff>492125</xdr:colOff>
      <xdr:row>38</xdr:row>
      <xdr:rowOff>25374</xdr:rowOff>
    </xdr:to>
    <xdr:sp macro="" textlink="">
      <xdr:nvSpPr>
        <xdr:cNvPr id="507" name="フローチャート : 判断 506"/>
        <xdr:cNvSpPr/>
      </xdr:nvSpPr>
      <xdr:spPr>
        <a:xfrm>
          <a:off x="12763500" y="643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41901</xdr:rowOff>
    </xdr:from>
    <xdr:ext cx="469744" cy="259045"/>
    <xdr:sp macro="" textlink="">
      <xdr:nvSpPr>
        <xdr:cNvPr id="508" name="テキスト ボックス 507"/>
        <xdr:cNvSpPr txBox="1"/>
      </xdr:nvSpPr>
      <xdr:spPr>
        <a:xfrm>
          <a:off x="12579427" y="6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138164</xdr:rowOff>
    </xdr:from>
    <xdr:to>
      <xdr:col>23</xdr:col>
      <xdr:colOff>568325</xdr:colOff>
      <xdr:row>39</xdr:row>
      <xdr:rowOff>68314</xdr:rowOff>
    </xdr:to>
    <xdr:sp macro="" textlink="">
      <xdr:nvSpPr>
        <xdr:cNvPr id="514" name="円/楕円 513"/>
        <xdr:cNvSpPr/>
      </xdr:nvSpPr>
      <xdr:spPr>
        <a:xfrm>
          <a:off x="16268700" y="66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148565</xdr:rowOff>
    </xdr:from>
    <xdr:to>
      <xdr:col>22</xdr:col>
      <xdr:colOff>415925</xdr:colOff>
      <xdr:row>39</xdr:row>
      <xdr:rowOff>78715</xdr:rowOff>
    </xdr:to>
    <xdr:sp macro="" textlink="">
      <xdr:nvSpPr>
        <xdr:cNvPr id="516" name="円/楕円 515"/>
        <xdr:cNvSpPr/>
      </xdr:nvSpPr>
      <xdr:spPr>
        <a:xfrm>
          <a:off x="15430500" y="66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69842</xdr:rowOff>
    </xdr:from>
    <xdr:ext cx="378565" cy="259045"/>
    <xdr:sp macro="" textlink="">
      <xdr:nvSpPr>
        <xdr:cNvPr id="517" name="テキスト ボックス 516"/>
        <xdr:cNvSpPr txBox="1"/>
      </xdr:nvSpPr>
      <xdr:spPr>
        <a:xfrm>
          <a:off x="15292017" y="6756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160338</xdr:rowOff>
    </xdr:from>
    <xdr:to>
      <xdr:col>21</xdr:col>
      <xdr:colOff>212725</xdr:colOff>
      <xdr:row>39</xdr:row>
      <xdr:rowOff>90488</xdr:rowOff>
    </xdr:to>
    <xdr:sp macro="" textlink="">
      <xdr:nvSpPr>
        <xdr:cNvPr id="518" name="円/楕円 517"/>
        <xdr:cNvSpPr/>
      </xdr:nvSpPr>
      <xdr:spPr>
        <a:xfrm>
          <a:off x="14541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81615</xdr:rowOff>
    </xdr:from>
    <xdr:ext cx="378565" cy="259045"/>
    <xdr:sp macro="" textlink="">
      <xdr:nvSpPr>
        <xdr:cNvPr id="519" name="テキスト ボックス 518"/>
        <xdr:cNvSpPr txBox="1"/>
      </xdr:nvSpPr>
      <xdr:spPr>
        <a:xfrm>
          <a:off x="14403017" y="676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132677</xdr:rowOff>
    </xdr:from>
    <xdr:to>
      <xdr:col>20</xdr:col>
      <xdr:colOff>9525</xdr:colOff>
      <xdr:row>39</xdr:row>
      <xdr:rowOff>62827</xdr:rowOff>
    </xdr:to>
    <xdr:sp macro="" textlink="">
      <xdr:nvSpPr>
        <xdr:cNvPr id="520" name="円/楕円 519"/>
        <xdr:cNvSpPr/>
      </xdr:nvSpPr>
      <xdr:spPr>
        <a:xfrm>
          <a:off x="13652500" y="66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53954</xdr:rowOff>
    </xdr:from>
    <xdr:ext cx="378565" cy="259045"/>
    <xdr:sp macro="" textlink="">
      <xdr:nvSpPr>
        <xdr:cNvPr id="521" name="テキスト ボックス 520"/>
        <xdr:cNvSpPr txBox="1"/>
      </xdr:nvSpPr>
      <xdr:spPr>
        <a:xfrm>
          <a:off x="13514017" y="674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111074</xdr:rowOff>
    </xdr:from>
    <xdr:to>
      <xdr:col>18</xdr:col>
      <xdr:colOff>492125</xdr:colOff>
      <xdr:row>39</xdr:row>
      <xdr:rowOff>41224</xdr:rowOff>
    </xdr:to>
    <xdr:sp macro="" textlink="">
      <xdr:nvSpPr>
        <xdr:cNvPr id="522" name="円/楕円 521"/>
        <xdr:cNvSpPr/>
      </xdr:nvSpPr>
      <xdr:spPr>
        <a:xfrm>
          <a:off x="12763500" y="66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32351</xdr:rowOff>
    </xdr:from>
    <xdr:ext cx="469744" cy="259045"/>
    <xdr:sp macro="" textlink="">
      <xdr:nvSpPr>
        <xdr:cNvPr id="523" name="テキスト ボックス 522"/>
        <xdr:cNvSpPr txBox="1"/>
      </xdr:nvSpPr>
      <xdr:spPr>
        <a:xfrm>
          <a:off x="12579427" y="671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52098</xdr:rowOff>
    </xdr:from>
    <xdr:to>
      <xdr:col>23</xdr:col>
      <xdr:colOff>517525</xdr:colOff>
      <xdr:row>75</xdr:row>
      <xdr:rowOff>55608</xdr:rowOff>
    </xdr:to>
    <xdr:cxnSp macro="">
      <xdr:nvCxnSpPr>
        <xdr:cNvPr id="603" name="直線コネクタ 602"/>
        <xdr:cNvCxnSpPr/>
      </xdr:nvCxnSpPr>
      <xdr:spPr>
        <a:xfrm flipV="1">
          <a:off x="15481300" y="12910848"/>
          <a:ext cx="8382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55608</xdr:rowOff>
    </xdr:from>
    <xdr:to>
      <xdr:col>22</xdr:col>
      <xdr:colOff>365125</xdr:colOff>
      <xdr:row>75</xdr:row>
      <xdr:rowOff>57127</xdr:rowOff>
    </xdr:to>
    <xdr:cxnSp macro="">
      <xdr:nvCxnSpPr>
        <xdr:cNvPr id="606" name="直線コネクタ 605"/>
        <xdr:cNvCxnSpPr/>
      </xdr:nvCxnSpPr>
      <xdr:spPr>
        <a:xfrm flipV="1">
          <a:off x="14592300" y="12914358"/>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131191</xdr:rowOff>
    </xdr:from>
    <xdr:to>
      <xdr:col>22</xdr:col>
      <xdr:colOff>415925</xdr:colOff>
      <xdr:row>75</xdr:row>
      <xdr:rowOff>61341</xdr:rowOff>
    </xdr:to>
    <xdr:sp macro="" textlink="">
      <xdr:nvSpPr>
        <xdr:cNvPr id="607" name="フローチャート : 判断 606"/>
        <xdr:cNvSpPr/>
      </xdr:nvSpPr>
      <xdr:spPr>
        <a:xfrm>
          <a:off x="154305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77868</xdr:rowOff>
    </xdr:from>
    <xdr:ext cx="534377" cy="259045"/>
    <xdr:sp macro="" textlink="">
      <xdr:nvSpPr>
        <xdr:cNvPr id="608" name="テキスト ボックス 607"/>
        <xdr:cNvSpPr txBox="1"/>
      </xdr:nvSpPr>
      <xdr:spPr>
        <a:xfrm>
          <a:off x="15214111" y="125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57127</xdr:rowOff>
    </xdr:from>
    <xdr:to>
      <xdr:col>21</xdr:col>
      <xdr:colOff>161925</xdr:colOff>
      <xdr:row>75</xdr:row>
      <xdr:rowOff>61192</xdr:rowOff>
    </xdr:to>
    <xdr:cxnSp macro="">
      <xdr:nvCxnSpPr>
        <xdr:cNvPr id="609" name="直線コネクタ 608"/>
        <xdr:cNvCxnSpPr/>
      </xdr:nvCxnSpPr>
      <xdr:spPr>
        <a:xfrm flipV="1">
          <a:off x="13703300" y="12915877"/>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127615</xdr:rowOff>
    </xdr:from>
    <xdr:to>
      <xdr:col>21</xdr:col>
      <xdr:colOff>212725</xdr:colOff>
      <xdr:row>75</xdr:row>
      <xdr:rowOff>57765</xdr:rowOff>
    </xdr:to>
    <xdr:sp macro="" textlink="">
      <xdr:nvSpPr>
        <xdr:cNvPr id="610" name="フローチャート : 判断 609"/>
        <xdr:cNvSpPr/>
      </xdr:nvSpPr>
      <xdr:spPr>
        <a:xfrm>
          <a:off x="14541500" y="128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74292</xdr:rowOff>
    </xdr:from>
    <xdr:ext cx="534377" cy="259045"/>
    <xdr:sp macro="" textlink="">
      <xdr:nvSpPr>
        <xdr:cNvPr id="611" name="テキスト ボックス 610"/>
        <xdr:cNvSpPr txBox="1"/>
      </xdr:nvSpPr>
      <xdr:spPr>
        <a:xfrm>
          <a:off x="14325111" y="125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54890</xdr:rowOff>
    </xdr:from>
    <xdr:to>
      <xdr:col>19</xdr:col>
      <xdr:colOff>644525</xdr:colOff>
      <xdr:row>75</xdr:row>
      <xdr:rowOff>61192</xdr:rowOff>
    </xdr:to>
    <xdr:cxnSp macro="">
      <xdr:nvCxnSpPr>
        <xdr:cNvPr id="612" name="直線コネクタ 611"/>
        <xdr:cNvCxnSpPr/>
      </xdr:nvCxnSpPr>
      <xdr:spPr>
        <a:xfrm>
          <a:off x="12814300" y="12913640"/>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135861</xdr:rowOff>
    </xdr:from>
    <xdr:to>
      <xdr:col>20</xdr:col>
      <xdr:colOff>9525</xdr:colOff>
      <xdr:row>75</xdr:row>
      <xdr:rowOff>66011</xdr:rowOff>
    </xdr:to>
    <xdr:sp macro="" textlink="">
      <xdr:nvSpPr>
        <xdr:cNvPr id="613" name="フローチャート : 判断 612"/>
        <xdr:cNvSpPr/>
      </xdr:nvSpPr>
      <xdr:spPr>
        <a:xfrm>
          <a:off x="13652500" y="1282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82538</xdr:rowOff>
    </xdr:from>
    <xdr:ext cx="534377" cy="259045"/>
    <xdr:sp macro="" textlink="">
      <xdr:nvSpPr>
        <xdr:cNvPr id="614" name="テキスト ボックス 613"/>
        <xdr:cNvSpPr txBox="1"/>
      </xdr:nvSpPr>
      <xdr:spPr>
        <a:xfrm>
          <a:off x="13436111" y="1259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159260</xdr:rowOff>
    </xdr:from>
    <xdr:to>
      <xdr:col>18</xdr:col>
      <xdr:colOff>492125</xdr:colOff>
      <xdr:row>75</xdr:row>
      <xdr:rowOff>89410</xdr:rowOff>
    </xdr:to>
    <xdr:sp macro="" textlink="">
      <xdr:nvSpPr>
        <xdr:cNvPr id="615" name="フローチャート : 判断 614"/>
        <xdr:cNvSpPr/>
      </xdr:nvSpPr>
      <xdr:spPr>
        <a:xfrm>
          <a:off x="12763500" y="1284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105937</xdr:rowOff>
    </xdr:from>
    <xdr:ext cx="534377" cy="259045"/>
    <xdr:sp macro="" textlink="">
      <xdr:nvSpPr>
        <xdr:cNvPr id="616" name="テキスト ボックス 615"/>
        <xdr:cNvSpPr txBox="1"/>
      </xdr:nvSpPr>
      <xdr:spPr>
        <a:xfrm>
          <a:off x="12547111" y="1262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1298</xdr:rowOff>
    </xdr:from>
    <xdr:to>
      <xdr:col>23</xdr:col>
      <xdr:colOff>568325</xdr:colOff>
      <xdr:row>75</xdr:row>
      <xdr:rowOff>102898</xdr:rowOff>
    </xdr:to>
    <xdr:sp macro="" textlink="">
      <xdr:nvSpPr>
        <xdr:cNvPr id="622" name="円/楕円 621"/>
        <xdr:cNvSpPr/>
      </xdr:nvSpPr>
      <xdr:spPr>
        <a:xfrm>
          <a:off x="16268700" y="1286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24175</xdr:rowOff>
    </xdr:from>
    <xdr:ext cx="534377" cy="259045"/>
    <xdr:sp macro="" textlink="">
      <xdr:nvSpPr>
        <xdr:cNvPr id="623" name="公債費該当値テキスト"/>
        <xdr:cNvSpPr txBox="1"/>
      </xdr:nvSpPr>
      <xdr:spPr>
        <a:xfrm>
          <a:off x="16370300" y="1271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44,865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4808</xdr:rowOff>
    </xdr:from>
    <xdr:to>
      <xdr:col>22</xdr:col>
      <xdr:colOff>415925</xdr:colOff>
      <xdr:row>75</xdr:row>
      <xdr:rowOff>106408</xdr:rowOff>
    </xdr:to>
    <xdr:sp macro="" textlink="">
      <xdr:nvSpPr>
        <xdr:cNvPr id="624" name="円/楕円 623"/>
        <xdr:cNvSpPr/>
      </xdr:nvSpPr>
      <xdr:spPr>
        <a:xfrm>
          <a:off x="15430500" y="128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97535</xdr:rowOff>
    </xdr:from>
    <xdr:ext cx="534377" cy="259045"/>
    <xdr:sp macro="" textlink="">
      <xdr:nvSpPr>
        <xdr:cNvPr id="625" name="テキスト ボックス 624"/>
        <xdr:cNvSpPr txBox="1"/>
      </xdr:nvSpPr>
      <xdr:spPr>
        <a:xfrm>
          <a:off x="15214111" y="129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6327</xdr:rowOff>
    </xdr:from>
    <xdr:to>
      <xdr:col>21</xdr:col>
      <xdr:colOff>212725</xdr:colOff>
      <xdr:row>75</xdr:row>
      <xdr:rowOff>107927</xdr:rowOff>
    </xdr:to>
    <xdr:sp macro="" textlink="">
      <xdr:nvSpPr>
        <xdr:cNvPr id="626" name="円/楕円 625"/>
        <xdr:cNvSpPr/>
      </xdr:nvSpPr>
      <xdr:spPr>
        <a:xfrm>
          <a:off x="14541500" y="128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99054</xdr:rowOff>
    </xdr:from>
    <xdr:ext cx="534377" cy="259045"/>
    <xdr:sp macro="" textlink="">
      <xdr:nvSpPr>
        <xdr:cNvPr id="627" name="テキスト ボックス 626"/>
        <xdr:cNvSpPr txBox="1"/>
      </xdr:nvSpPr>
      <xdr:spPr>
        <a:xfrm>
          <a:off x="14325111" y="129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10392</xdr:rowOff>
    </xdr:from>
    <xdr:to>
      <xdr:col>20</xdr:col>
      <xdr:colOff>9525</xdr:colOff>
      <xdr:row>75</xdr:row>
      <xdr:rowOff>111992</xdr:rowOff>
    </xdr:to>
    <xdr:sp macro="" textlink="">
      <xdr:nvSpPr>
        <xdr:cNvPr id="628" name="円/楕円 627"/>
        <xdr:cNvSpPr/>
      </xdr:nvSpPr>
      <xdr:spPr>
        <a:xfrm>
          <a:off x="13652500" y="1286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103119</xdr:rowOff>
    </xdr:from>
    <xdr:ext cx="534377" cy="259045"/>
    <xdr:sp macro="" textlink="">
      <xdr:nvSpPr>
        <xdr:cNvPr id="629" name="テキスト ボックス 628"/>
        <xdr:cNvSpPr txBox="1"/>
      </xdr:nvSpPr>
      <xdr:spPr>
        <a:xfrm>
          <a:off x="13436111" y="129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4090</xdr:rowOff>
    </xdr:from>
    <xdr:to>
      <xdr:col>18</xdr:col>
      <xdr:colOff>492125</xdr:colOff>
      <xdr:row>75</xdr:row>
      <xdr:rowOff>105690</xdr:rowOff>
    </xdr:to>
    <xdr:sp macro="" textlink="">
      <xdr:nvSpPr>
        <xdr:cNvPr id="630" name="円/楕円 629"/>
        <xdr:cNvSpPr/>
      </xdr:nvSpPr>
      <xdr:spPr>
        <a:xfrm>
          <a:off x="12763500" y="128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96817</xdr:rowOff>
    </xdr:from>
    <xdr:ext cx="534377" cy="259045"/>
    <xdr:sp macro="" textlink="">
      <xdr:nvSpPr>
        <xdr:cNvPr id="631" name="テキスト ボックス 630"/>
        <xdr:cNvSpPr txBox="1"/>
      </xdr:nvSpPr>
      <xdr:spPr>
        <a:xfrm>
          <a:off x="12547111" y="1295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102305</xdr:rowOff>
    </xdr:from>
    <xdr:to>
      <xdr:col>23</xdr:col>
      <xdr:colOff>517525</xdr:colOff>
      <xdr:row>98</xdr:row>
      <xdr:rowOff>110458</xdr:rowOff>
    </xdr:to>
    <xdr:cxnSp macro="">
      <xdr:nvCxnSpPr>
        <xdr:cNvPr id="660" name="直線コネクタ 659"/>
        <xdr:cNvCxnSpPr/>
      </xdr:nvCxnSpPr>
      <xdr:spPr>
        <a:xfrm flipV="1">
          <a:off x="15481300" y="16904405"/>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101772</xdr:rowOff>
    </xdr:from>
    <xdr:to>
      <xdr:col>22</xdr:col>
      <xdr:colOff>365125</xdr:colOff>
      <xdr:row>98</xdr:row>
      <xdr:rowOff>110458</xdr:rowOff>
    </xdr:to>
    <xdr:cxnSp macro="">
      <xdr:nvCxnSpPr>
        <xdr:cNvPr id="663" name="直線コネクタ 662"/>
        <xdr:cNvCxnSpPr/>
      </xdr:nvCxnSpPr>
      <xdr:spPr>
        <a:xfrm>
          <a:off x="14592300" y="16732422"/>
          <a:ext cx="8890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94292</xdr:rowOff>
    </xdr:from>
    <xdr:to>
      <xdr:col>22</xdr:col>
      <xdr:colOff>415925</xdr:colOff>
      <xdr:row>98</xdr:row>
      <xdr:rowOff>24442</xdr:rowOff>
    </xdr:to>
    <xdr:sp macro="" textlink="">
      <xdr:nvSpPr>
        <xdr:cNvPr id="664" name="フローチャート : 判断 663"/>
        <xdr:cNvSpPr/>
      </xdr:nvSpPr>
      <xdr:spPr>
        <a:xfrm>
          <a:off x="15430500" y="167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40969</xdr:rowOff>
    </xdr:from>
    <xdr:ext cx="534377" cy="259045"/>
    <xdr:sp macro="" textlink="">
      <xdr:nvSpPr>
        <xdr:cNvPr id="665" name="テキスト ボックス 664"/>
        <xdr:cNvSpPr txBox="1"/>
      </xdr:nvSpPr>
      <xdr:spPr>
        <a:xfrm>
          <a:off x="15214111" y="165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35821</xdr:rowOff>
    </xdr:from>
    <xdr:to>
      <xdr:col>21</xdr:col>
      <xdr:colOff>161925</xdr:colOff>
      <xdr:row>97</xdr:row>
      <xdr:rowOff>101772</xdr:rowOff>
    </xdr:to>
    <xdr:cxnSp macro="">
      <xdr:nvCxnSpPr>
        <xdr:cNvPr id="666" name="直線コネクタ 665"/>
        <xdr:cNvCxnSpPr/>
      </xdr:nvCxnSpPr>
      <xdr:spPr>
        <a:xfrm>
          <a:off x="13703300" y="16666471"/>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34931</xdr:rowOff>
    </xdr:from>
    <xdr:to>
      <xdr:col>21</xdr:col>
      <xdr:colOff>212725</xdr:colOff>
      <xdr:row>97</xdr:row>
      <xdr:rowOff>136531</xdr:rowOff>
    </xdr:to>
    <xdr:sp macro="" textlink="">
      <xdr:nvSpPr>
        <xdr:cNvPr id="667" name="フローチャート : 判断 666"/>
        <xdr:cNvSpPr/>
      </xdr:nvSpPr>
      <xdr:spPr>
        <a:xfrm>
          <a:off x="14541500" y="166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153058</xdr:rowOff>
    </xdr:from>
    <xdr:ext cx="534377" cy="259045"/>
    <xdr:sp macro="" textlink="">
      <xdr:nvSpPr>
        <xdr:cNvPr id="668" name="テキスト ボックス 667"/>
        <xdr:cNvSpPr txBox="1"/>
      </xdr:nvSpPr>
      <xdr:spPr>
        <a:xfrm>
          <a:off x="14325111" y="164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35821</xdr:rowOff>
    </xdr:from>
    <xdr:to>
      <xdr:col>19</xdr:col>
      <xdr:colOff>644525</xdr:colOff>
      <xdr:row>97</xdr:row>
      <xdr:rowOff>73101</xdr:rowOff>
    </xdr:to>
    <xdr:cxnSp macro="">
      <xdr:nvCxnSpPr>
        <xdr:cNvPr id="669" name="直線コネクタ 668"/>
        <xdr:cNvCxnSpPr/>
      </xdr:nvCxnSpPr>
      <xdr:spPr>
        <a:xfrm flipV="1">
          <a:off x="12814300" y="16666471"/>
          <a:ext cx="8890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117227</xdr:rowOff>
    </xdr:from>
    <xdr:to>
      <xdr:col>20</xdr:col>
      <xdr:colOff>9525</xdr:colOff>
      <xdr:row>98</xdr:row>
      <xdr:rowOff>47377</xdr:rowOff>
    </xdr:to>
    <xdr:sp macro="" textlink="">
      <xdr:nvSpPr>
        <xdr:cNvPr id="670" name="フローチャート : 判断 669"/>
        <xdr:cNvSpPr/>
      </xdr:nvSpPr>
      <xdr:spPr>
        <a:xfrm>
          <a:off x="13652500" y="1674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38504</xdr:rowOff>
    </xdr:from>
    <xdr:ext cx="534377" cy="259045"/>
    <xdr:sp macro="" textlink="">
      <xdr:nvSpPr>
        <xdr:cNvPr id="671" name="テキスト ボックス 670"/>
        <xdr:cNvSpPr txBox="1"/>
      </xdr:nvSpPr>
      <xdr:spPr>
        <a:xfrm>
          <a:off x="13436111" y="1684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59201</xdr:rowOff>
    </xdr:from>
    <xdr:to>
      <xdr:col>18</xdr:col>
      <xdr:colOff>492125</xdr:colOff>
      <xdr:row>97</xdr:row>
      <xdr:rowOff>160801</xdr:rowOff>
    </xdr:to>
    <xdr:sp macro="" textlink="">
      <xdr:nvSpPr>
        <xdr:cNvPr id="672" name="フローチャート : 判断 671"/>
        <xdr:cNvSpPr/>
      </xdr:nvSpPr>
      <xdr:spPr>
        <a:xfrm>
          <a:off x="12763500" y="1668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151928</xdr:rowOff>
    </xdr:from>
    <xdr:ext cx="534377" cy="259045"/>
    <xdr:sp macro="" textlink="">
      <xdr:nvSpPr>
        <xdr:cNvPr id="673" name="テキスト ボックス 672"/>
        <xdr:cNvSpPr txBox="1"/>
      </xdr:nvSpPr>
      <xdr:spPr>
        <a:xfrm>
          <a:off x="12547111" y="167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14,559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51505</xdr:rowOff>
    </xdr:from>
    <xdr:to>
      <xdr:col>23</xdr:col>
      <xdr:colOff>568325</xdr:colOff>
      <xdr:row>98</xdr:row>
      <xdr:rowOff>153105</xdr:rowOff>
    </xdr:to>
    <xdr:sp macro="" textlink="">
      <xdr:nvSpPr>
        <xdr:cNvPr id="679" name="円/楕円 678"/>
        <xdr:cNvSpPr/>
      </xdr:nvSpPr>
      <xdr:spPr>
        <a:xfrm>
          <a:off x="16268700" y="168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137882</xdr:rowOff>
    </xdr:from>
    <xdr:ext cx="469744" cy="259045"/>
    <xdr:sp macro="" textlink="">
      <xdr:nvSpPr>
        <xdr:cNvPr id="680" name="積立金該当値テキスト"/>
        <xdr:cNvSpPr txBox="1"/>
      </xdr:nvSpPr>
      <xdr:spPr>
        <a:xfrm>
          <a:off x="16370300" y="1676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59658</xdr:rowOff>
    </xdr:from>
    <xdr:to>
      <xdr:col>22</xdr:col>
      <xdr:colOff>415925</xdr:colOff>
      <xdr:row>98</xdr:row>
      <xdr:rowOff>161258</xdr:rowOff>
    </xdr:to>
    <xdr:sp macro="" textlink="">
      <xdr:nvSpPr>
        <xdr:cNvPr id="681" name="円/楕円 680"/>
        <xdr:cNvSpPr/>
      </xdr:nvSpPr>
      <xdr:spPr>
        <a:xfrm>
          <a:off x="15430500" y="168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152385</xdr:rowOff>
    </xdr:from>
    <xdr:ext cx="469744" cy="259045"/>
    <xdr:sp macro="" textlink="">
      <xdr:nvSpPr>
        <xdr:cNvPr id="682" name="テキスト ボックス 681"/>
        <xdr:cNvSpPr txBox="1"/>
      </xdr:nvSpPr>
      <xdr:spPr>
        <a:xfrm>
          <a:off x="15246427" y="1695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50972</xdr:rowOff>
    </xdr:from>
    <xdr:to>
      <xdr:col>21</xdr:col>
      <xdr:colOff>212725</xdr:colOff>
      <xdr:row>97</xdr:row>
      <xdr:rowOff>152572</xdr:rowOff>
    </xdr:to>
    <xdr:sp macro="" textlink="">
      <xdr:nvSpPr>
        <xdr:cNvPr id="683" name="円/楕円 682"/>
        <xdr:cNvSpPr/>
      </xdr:nvSpPr>
      <xdr:spPr>
        <a:xfrm>
          <a:off x="14541500" y="166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143699</xdr:rowOff>
    </xdr:from>
    <xdr:ext cx="534377" cy="259045"/>
    <xdr:sp macro="" textlink="">
      <xdr:nvSpPr>
        <xdr:cNvPr id="684" name="テキスト ボックス 683"/>
        <xdr:cNvSpPr txBox="1"/>
      </xdr:nvSpPr>
      <xdr:spPr>
        <a:xfrm>
          <a:off x="14325111" y="167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156471</xdr:rowOff>
    </xdr:from>
    <xdr:to>
      <xdr:col>20</xdr:col>
      <xdr:colOff>9525</xdr:colOff>
      <xdr:row>97</xdr:row>
      <xdr:rowOff>86621</xdr:rowOff>
    </xdr:to>
    <xdr:sp macro="" textlink="">
      <xdr:nvSpPr>
        <xdr:cNvPr id="685" name="円/楕円 684"/>
        <xdr:cNvSpPr/>
      </xdr:nvSpPr>
      <xdr:spPr>
        <a:xfrm>
          <a:off x="13652500" y="166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103148</xdr:rowOff>
    </xdr:from>
    <xdr:ext cx="534377" cy="259045"/>
    <xdr:sp macro="" textlink="">
      <xdr:nvSpPr>
        <xdr:cNvPr id="686" name="テキスト ボックス 685"/>
        <xdr:cNvSpPr txBox="1"/>
      </xdr:nvSpPr>
      <xdr:spPr>
        <a:xfrm>
          <a:off x="13436111" y="163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22301</xdr:rowOff>
    </xdr:from>
    <xdr:to>
      <xdr:col>18</xdr:col>
      <xdr:colOff>492125</xdr:colOff>
      <xdr:row>97</xdr:row>
      <xdr:rowOff>123901</xdr:rowOff>
    </xdr:to>
    <xdr:sp macro="" textlink="">
      <xdr:nvSpPr>
        <xdr:cNvPr id="687" name="円/楕円 686"/>
        <xdr:cNvSpPr/>
      </xdr:nvSpPr>
      <xdr:spPr>
        <a:xfrm>
          <a:off x="12763500" y="166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140428</xdr:rowOff>
    </xdr:from>
    <xdr:ext cx="534377" cy="259045"/>
    <xdr:sp macro="" textlink="">
      <xdr:nvSpPr>
        <xdr:cNvPr id="688" name="テキスト ボックス 687"/>
        <xdr:cNvSpPr txBox="1"/>
      </xdr:nvSpPr>
      <xdr:spPr>
        <a:xfrm>
          <a:off x="12547111" y="164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47003</xdr:rowOff>
    </xdr:from>
    <xdr:to>
      <xdr:col>32</xdr:col>
      <xdr:colOff>187325</xdr:colOff>
      <xdr:row>38</xdr:row>
      <xdr:rowOff>59652</xdr:rowOff>
    </xdr:to>
    <xdr:cxnSp macro="">
      <xdr:nvCxnSpPr>
        <xdr:cNvPr id="717" name="直線コネクタ 716"/>
        <xdr:cNvCxnSpPr/>
      </xdr:nvCxnSpPr>
      <xdr:spPr>
        <a:xfrm flipV="1">
          <a:off x="21323300" y="6562103"/>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59652</xdr:rowOff>
    </xdr:from>
    <xdr:to>
      <xdr:col>31</xdr:col>
      <xdr:colOff>34925</xdr:colOff>
      <xdr:row>38</xdr:row>
      <xdr:rowOff>90170</xdr:rowOff>
    </xdr:to>
    <xdr:cxnSp macro="">
      <xdr:nvCxnSpPr>
        <xdr:cNvPr id="720" name="直線コネクタ 719"/>
        <xdr:cNvCxnSpPr/>
      </xdr:nvCxnSpPr>
      <xdr:spPr>
        <a:xfrm flipV="1">
          <a:off x="20434300" y="6574752"/>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79756</xdr:rowOff>
    </xdr:from>
    <xdr:to>
      <xdr:col>31</xdr:col>
      <xdr:colOff>85725</xdr:colOff>
      <xdr:row>39</xdr:row>
      <xdr:rowOff>9906</xdr:rowOff>
    </xdr:to>
    <xdr:sp macro="" textlink="">
      <xdr:nvSpPr>
        <xdr:cNvPr id="721" name="フローチャート : 判断 720"/>
        <xdr:cNvSpPr/>
      </xdr:nvSpPr>
      <xdr:spPr>
        <a:xfrm>
          <a:off x="21272500" y="65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1033</xdr:rowOff>
    </xdr:from>
    <xdr:ext cx="469744" cy="259045"/>
    <xdr:sp macro="" textlink="">
      <xdr:nvSpPr>
        <xdr:cNvPr id="722" name="テキスト ボックス 721"/>
        <xdr:cNvSpPr txBox="1"/>
      </xdr:nvSpPr>
      <xdr:spPr>
        <a:xfrm>
          <a:off x="21088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90170</xdr:rowOff>
    </xdr:from>
    <xdr:to>
      <xdr:col>29</xdr:col>
      <xdr:colOff>517525</xdr:colOff>
      <xdr:row>38</xdr:row>
      <xdr:rowOff>94552</xdr:rowOff>
    </xdr:to>
    <xdr:cxnSp macro="">
      <xdr:nvCxnSpPr>
        <xdr:cNvPr id="723" name="直線コネクタ 722"/>
        <xdr:cNvCxnSpPr/>
      </xdr:nvCxnSpPr>
      <xdr:spPr>
        <a:xfrm flipV="1">
          <a:off x="19545300" y="6605270"/>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101168</xdr:rowOff>
    </xdr:from>
    <xdr:to>
      <xdr:col>29</xdr:col>
      <xdr:colOff>568325</xdr:colOff>
      <xdr:row>39</xdr:row>
      <xdr:rowOff>31318</xdr:rowOff>
    </xdr:to>
    <xdr:sp macro="" textlink="">
      <xdr:nvSpPr>
        <xdr:cNvPr id="724" name="フローチャート : 判断 723"/>
        <xdr:cNvSpPr/>
      </xdr:nvSpPr>
      <xdr:spPr>
        <a:xfrm>
          <a:off x="20383500" y="661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22445</xdr:rowOff>
    </xdr:from>
    <xdr:ext cx="469744" cy="259045"/>
    <xdr:sp macro="" textlink="">
      <xdr:nvSpPr>
        <xdr:cNvPr id="725" name="テキスト ボックス 724"/>
        <xdr:cNvSpPr txBox="1"/>
      </xdr:nvSpPr>
      <xdr:spPr>
        <a:xfrm>
          <a:off x="20199427" y="670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88608</xdr:rowOff>
    </xdr:from>
    <xdr:to>
      <xdr:col>28</xdr:col>
      <xdr:colOff>314325</xdr:colOff>
      <xdr:row>38</xdr:row>
      <xdr:rowOff>94552</xdr:rowOff>
    </xdr:to>
    <xdr:cxnSp macro="">
      <xdr:nvCxnSpPr>
        <xdr:cNvPr id="726" name="直線コネクタ 725"/>
        <xdr:cNvCxnSpPr/>
      </xdr:nvCxnSpPr>
      <xdr:spPr>
        <a:xfrm>
          <a:off x="18656300" y="660370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91796</xdr:rowOff>
    </xdr:from>
    <xdr:to>
      <xdr:col>28</xdr:col>
      <xdr:colOff>365125</xdr:colOff>
      <xdr:row>39</xdr:row>
      <xdr:rowOff>21946</xdr:rowOff>
    </xdr:to>
    <xdr:sp macro="" textlink="">
      <xdr:nvSpPr>
        <xdr:cNvPr id="727" name="フローチャート : 判断 726"/>
        <xdr:cNvSpPr/>
      </xdr:nvSpPr>
      <xdr:spPr>
        <a:xfrm>
          <a:off x="19494500" y="660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13073</xdr:rowOff>
    </xdr:from>
    <xdr:ext cx="469744" cy="259045"/>
    <xdr:sp macro="" textlink="">
      <xdr:nvSpPr>
        <xdr:cNvPr id="728" name="テキスト ボックス 727"/>
        <xdr:cNvSpPr txBox="1"/>
      </xdr:nvSpPr>
      <xdr:spPr>
        <a:xfrm>
          <a:off x="19310427" y="669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89167</xdr:rowOff>
    </xdr:from>
    <xdr:to>
      <xdr:col>27</xdr:col>
      <xdr:colOff>161925</xdr:colOff>
      <xdr:row>39</xdr:row>
      <xdr:rowOff>19317</xdr:rowOff>
    </xdr:to>
    <xdr:sp macro="" textlink="">
      <xdr:nvSpPr>
        <xdr:cNvPr id="729" name="フローチャート : 判断 728"/>
        <xdr:cNvSpPr/>
      </xdr:nvSpPr>
      <xdr:spPr>
        <a:xfrm>
          <a:off x="18605500" y="66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10444</xdr:rowOff>
    </xdr:from>
    <xdr:ext cx="469744" cy="259045"/>
    <xdr:sp macro="" textlink="">
      <xdr:nvSpPr>
        <xdr:cNvPr id="730" name="テキスト ボックス 729"/>
        <xdr:cNvSpPr txBox="1"/>
      </xdr:nvSpPr>
      <xdr:spPr>
        <a:xfrm>
          <a:off x="18421427" y="669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167653</xdr:rowOff>
    </xdr:from>
    <xdr:to>
      <xdr:col>32</xdr:col>
      <xdr:colOff>238125</xdr:colOff>
      <xdr:row>38</xdr:row>
      <xdr:rowOff>97803</xdr:rowOff>
    </xdr:to>
    <xdr:sp macro="" textlink="">
      <xdr:nvSpPr>
        <xdr:cNvPr id="736" name="円/楕円 735"/>
        <xdr:cNvSpPr/>
      </xdr:nvSpPr>
      <xdr:spPr>
        <a:xfrm>
          <a:off x="22110700" y="65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19080</xdr:rowOff>
    </xdr:from>
    <xdr:ext cx="469744" cy="259045"/>
    <xdr:sp macro="" textlink="">
      <xdr:nvSpPr>
        <xdr:cNvPr id="737" name="投資及び出資金該当値テキスト"/>
        <xdr:cNvSpPr txBox="1"/>
      </xdr:nvSpPr>
      <xdr:spPr>
        <a:xfrm>
          <a:off x="22212300" y="636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8852</xdr:rowOff>
    </xdr:from>
    <xdr:to>
      <xdr:col>31</xdr:col>
      <xdr:colOff>85725</xdr:colOff>
      <xdr:row>38</xdr:row>
      <xdr:rowOff>110452</xdr:rowOff>
    </xdr:to>
    <xdr:sp macro="" textlink="">
      <xdr:nvSpPr>
        <xdr:cNvPr id="738" name="円/楕円 737"/>
        <xdr:cNvSpPr/>
      </xdr:nvSpPr>
      <xdr:spPr>
        <a:xfrm>
          <a:off x="21272500" y="65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126979</xdr:rowOff>
    </xdr:from>
    <xdr:ext cx="469744" cy="259045"/>
    <xdr:sp macro="" textlink="">
      <xdr:nvSpPr>
        <xdr:cNvPr id="739" name="テキスト ボックス 738"/>
        <xdr:cNvSpPr txBox="1"/>
      </xdr:nvSpPr>
      <xdr:spPr>
        <a:xfrm>
          <a:off x="21088427" y="629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39370</xdr:rowOff>
    </xdr:from>
    <xdr:to>
      <xdr:col>29</xdr:col>
      <xdr:colOff>568325</xdr:colOff>
      <xdr:row>38</xdr:row>
      <xdr:rowOff>140970</xdr:rowOff>
    </xdr:to>
    <xdr:sp macro="" textlink="">
      <xdr:nvSpPr>
        <xdr:cNvPr id="740" name="円/楕円 739"/>
        <xdr:cNvSpPr/>
      </xdr:nvSpPr>
      <xdr:spPr>
        <a:xfrm>
          <a:off x="20383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157497</xdr:rowOff>
    </xdr:from>
    <xdr:ext cx="469744" cy="259045"/>
    <xdr:sp macro="" textlink="">
      <xdr:nvSpPr>
        <xdr:cNvPr id="741" name="テキスト ボックス 740"/>
        <xdr:cNvSpPr txBox="1"/>
      </xdr:nvSpPr>
      <xdr:spPr>
        <a:xfrm>
          <a:off x="20199427" y="63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43752</xdr:rowOff>
    </xdr:from>
    <xdr:to>
      <xdr:col>28</xdr:col>
      <xdr:colOff>365125</xdr:colOff>
      <xdr:row>38</xdr:row>
      <xdr:rowOff>145352</xdr:rowOff>
    </xdr:to>
    <xdr:sp macro="" textlink="">
      <xdr:nvSpPr>
        <xdr:cNvPr id="742" name="円/楕円 741"/>
        <xdr:cNvSpPr/>
      </xdr:nvSpPr>
      <xdr:spPr>
        <a:xfrm>
          <a:off x="19494500" y="65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161879</xdr:rowOff>
    </xdr:from>
    <xdr:ext cx="469744" cy="259045"/>
    <xdr:sp macro="" textlink="">
      <xdr:nvSpPr>
        <xdr:cNvPr id="743" name="テキスト ボックス 742"/>
        <xdr:cNvSpPr txBox="1"/>
      </xdr:nvSpPr>
      <xdr:spPr>
        <a:xfrm>
          <a:off x="19310427" y="63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37808</xdr:rowOff>
    </xdr:from>
    <xdr:to>
      <xdr:col>27</xdr:col>
      <xdr:colOff>161925</xdr:colOff>
      <xdr:row>38</xdr:row>
      <xdr:rowOff>139408</xdr:rowOff>
    </xdr:to>
    <xdr:sp macro="" textlink="">
      <xdr:nvSpPr>
        <xdr:cNvPr id="744" name="円/楕円 743"/>
        <xdr:cNvSpPr/>
      </xdr:nvSpPr>
      <xdr:spPr>
        <a:xfrm>
          <a:off x="18605500" y="65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155935</xdr:rowOff>
    </xdr:from>
    <xdr:ext cx="469744" cy="259045"/>
    <xdr:sp macro="" textlink="">
      <xdr:nvSpPr>
        <xdr:cNvPr id="745" name="テキスト ボックス 744"/>
        <xdr:cNvSpPr txBox="1"/>
      </xdr:nvSpPr>
      <xdr:spPr>
        <a:xfrm>
          <a:off x="18421427" y="63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119858</xdr:rowOff>
    </xdr:from>
    <xdr:to>
      <xdr:col>32</xdr:col>
      <xdr:colOff>187325</xdr:colOff>
      <xdr:row>58</xdr:row>
      <xdr:rowOff>139700</xdr:rowOff>
    </xdr:to>
    <xdr:cxnSp macro="">
      <xdr:nvCxnSpPr>
        <xdr:cNvPr id="772" name="直線コネクタ 771"/>
        <xdr:cNvCxnSpPr/>
      </xdr:nvCxnSpPr>
      <xdr:spPr>
        <a:xfrm>
          <a:off x="21323300" y="10063958"/>
          <a:ext cx="8382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119858</xdr:rowOff>
    </xdr:from>
    <xdr:to>
      <xdr:col>31</xdr:col>
      <xdr:colOff>34925</xdr:colOff>
      <xdr:row>58</xdr:row>
      <xdr:rowOff>130328</xdr:rowOff>
    </xdr:to>
    <xdr:cxnSp macro="">
      <xdr:nvCxnSpPr>
        <xdr:cNvPr id="775" name="直線コネクタ 774"/>
        <xdr:cNvCxnSpPr/>
      </xdr:nvCxnSpPr>
      <xdr:spPr>
        <a:xfrm flipV="1">
          <a:off x="20434300" y="10063958"/>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169870</xdr:rowOff>
    </xdr:from>
    <xdr:to>
      <xdr:col>31</xdr:col>
      <xdr:colOff>85725</xdr:colOff>
      <xdr:row>58</xdr:row>
      <xdr:rowOff>100020</xdr:rowOff>
    </xdr:to>
    <xdr:sp macro="" textlink="">
      <xdr:nvSpPr>
        <xdr:cNvPr id="776" name="フローチャート : 判断 775"/>
        <xdr:cNvSpPr/>
      </xdr:nvSpPr>
      <xdr:spPr>
        <a:xfrm>
          <a:off x="21272500" y="994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116547</xdr:rowOff>
    </xdr:from>
    <xdr:ext cx="469744" cy="259045"/>
    <xdr:sp macro="" textlink="">
      <xdr:nvSpPr>
        <xdr:cNvPr id="777" name="テキスト ボックス 776"/>
        <xdr:cNvSpPr txBox="1"/>
      </xdr:nvSpPr>
      <xdr:spPr>
        <a:xfrm>
          <a:off x="21088427" y="97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130328</xdr:rowOff>
    </xdr:from>
    <xdr:to>
      <xdr:col>29</xdr:col>
      <xdr:colOff>517525</xdr:colOff>
      <xdr:row>58</xdr:row>
      <xdr:rowOff>139700</xdr:rowOff>
    </xdr:to>
    <xdr:cxnSp macro="">
      <xdr:nvCxnSpPr>
        <xdr:cNvPr id="778" name="直線コネクタ 777"/>
        <xdr:cNvCxnSpPr/>
      </xdr:nvCxnSpPr>
      <xdr:spPr>
        <a:xfrm flipV="1">
          <a:off x="19545300" y="10074428"/>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2787</xdr:rowOff>
    </xdr:from>
    <xdr:to>
      <xdr:col>29</xdr:col>
      <xdr:colOff>568325</xdr:colOff>
      <xdr:row>58</xdr:row>
      <xdr:rowOff>104387</xdr:rowOff>
    </xdr:to>
    <xdr:sp macro="" textlink="">
      <xdr:nvSpPr>
        <xdr:cNvPr id="779" name="フローチャート : 判断 778"/>
        <xdr:cNvSpPr/>
      </xdr:nvSpPr>
      <xdr:spPr>
        <a:xfrm>
          <a:off x="20383500" y="994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120914</xdr:rowOff>
    </xdr:from>
    <xdr:ext cx="469744" cy="259045"/>
    <xdr:sp macro="" textlink="">
      <xdr:nvSpPr>
        <xdr:cNvPr id="780" name="テキスト ボックス 779"/>
        <xdr:cNvSpPr txBox="1"/>
      </xdr:nvSpPr>
      <xdr:spPr>
        <a:xfrm>
          <a:off x="20199427" y="972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139678</xdr:rowOff>
    </xdr:from>
    <xdr:to>
      <xdr:col>28</xdr:col>
      <xdr:colOff>314325</xdr:colOff>
      <xdr:row>58</xdr:row>
      <xdr:rowOff>139700</xdr:rowOff>
    </xdr:to>
    <xdr:cxnSp macro="">
      <xdr:nvCxnSpPr>
        <xdr:cNvPr id="781" name="直線コネクタ 780"/>
        <xdr:cNvCxnSpPr/>
      </xdr:nvCxnSpPr>
      <xdr:spPr>
        <a:xfrm>
          <a:off x="18656300" y="100837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1163</xdr:rowOff>
    </xdr:from>
    <xdr:to>
      <xdr:col>28</xdr:col>
      <xdr:colOff>365125</xdr:colOff>
      <xdr:row>58</xdr:row>
      <xdr:rowOff>102763</xdr:rowOff>
    </xdr:to>
    <xdr:sp macro="" textlink="">
      <xdr:nvSpPr>
        <xdr:cNvPr id="782" name="フローチャート : 判断 781"/>
        <xdr:cNvSpPr/>
      </xdr:nvSpPr>
      <xdr:spPr>
        <a:xfrm>
          <a:off x="19494500" y="994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119290</xdr:rowOff>
    </xdr:from>
    <xdr:ext cx="469744" cy="259045"/>
    <xdr:sp macro="" textlink="">
      <xdr:nvSpPr>
        <xdr:cNvPr id="783" name="テキスト ボックス 782"/>
        <xdr:cNvSpPr txBox="1"/>
      </xdr:nvSpPr>
      <xdr:spPr>
        <a:xfrm>
          <a:off x="19310427" y="972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170716</xdr:rowOff>
    </xdr:from>
    <xdr:to>
      <xdr:col>27</xdr:col>
      <xdr:colOff>161925</xdr:colOff>
      <xdr:row>58</xdr:row>
      <xdr:rowOff>100866</xdr:rowOff>
    </xdr:to>
    <xdr:sp macro="" textlink="">
      <xdr:nvSpPr>
        <xdr:cNvPr id="784" name="フローチャート : 判断 783"/>
        <xdr:cNvSpPr/>
      </xdr:nvSpPr>
      <xdr:spPr>
        <a:xfrm>
          <a:off x="18605500" y="994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117393</xdr:rowOff>
    </xdr:from>
    <xdr:ext cx="469744" cy="259045"/>
    <xdr:sp macro="" textlink="">
      <xdr:nvSpPr>
        <xdr:cNvPr id="785" name="テキスト ボックス 784"/>
        <xdr:cNvSpPr txBox="1"/>
      </xdr:nvSpPr>
      <xdr:spPr>
        <a:xfrm>
          <a:off x="18421427" y="971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1" name="円/楕円 79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69058</xdr:rowOff>
    </xdr:from>
    <xdr:to>
      <xdr:col>31</xdr:col>
      <xdr:colOff>85725</xdr:colOff>
      <xdr:row>58</xdr:row>
      <xdr:rowOff>170658</xdr:rowOff>
    </xdr:to>
    <xdr:sp macro="" textlink="">
      <xdr:nvSpPr>
        <xdr:cNvPr id="793" name="円/楕円 792"/>
        <xdr:cNvSpPr/>
      </xdr:nvSpPr>
      <xdr:spPr>
        <a:xfrm>
          <a:off x="21272500" y="100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161785</xdr:rowOff>
    </xdr:from>
    <xdr:ext cx="378565" cy="259045"/>
    <xdr:sp macro="" textlink="">
      <xdr:nvSpPr>
        <xdr:cNvPr id="794" name="テキスト ボックス 793"/>
        <xdr:cNvSpPr txBox="1"/>
      </xdr:nvSpPr>
      <xdr:spPr>
        <a:xfrm>
          <a:off x="21134017" y="10105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79528</xdr:rowOff>
    </xdr:from>
    <xdr:to>
      <xdr:col>29</xdr:col>
      <xdr:colOff>568325</xdr:colOff>
      <xdr:row>59</xdr:row>
      <xdr:rowOff>9678</xdr:rowOff>
    </xdr:to>
    <xdr:sp macro="" textlink="">
      <xdr:nvSpPr>
        <xdr:cNvPr id="795" name="円/楕円 794"/>
        <xdr:cNvSpPr/>
      </xdr:nvSpPr>
      <xdr:spPr>
        <a:xfrm>
          <a:off x="20383500" y="100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805</xdr:rowOff>
    </xdr:from>
    <xdr:ext cx="378565" cy="259045"/>
    <xdr:sp macro="" textlink="">
      <xdr:nvSpPr>
        <xdr:cNvPr id="796" name="テキスト ボックス 795"/>
        <xdr:cNvSpPr txBox="1"/>
      </xdr:nvSpPr>
      <xdr:spPr>
        <a:xfrm>
          <a:off x="20245017" y="1011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7" name="円/楕円 79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8" name="テキスト ボックス 79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88878</xdr:rowOff>
    </xdr:from>
    <xdr:to>
      <xdr:col>27</xdr:col>
      <xdr:colOff>161925</xdr:colOff>
      <xdr:row>59</xdr:row>
      <xdr:rowOff>19028</xdr:rowOff>
    </xdr:to>
    <xdr:sp macro="" textlink="">
      <xdr:nvSpPr>
        <xdr:cNvPr id="799" name="円/楕円 798"/>
        <xdr:cNvSpPr/>
      </xdr:nvSpPr>
      <xdr:spPr>
        <a:xfrm>
          <a:off x="18605500" y="100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10155</xdr:rowOff>
    </xdr:from>
    <xdr:ext cx="249299" cy="259045"/>
    <xdr:sp macro="" textlink="">
      <xdr:nvSpPr>
        <xdr:cNvPr id="800" name="テキスト ボックス 799"/>
        <xdr:cNvSpPr txBox="1"/>
      </xdr:nvSpPr>
      <xdr:spPr>
        <a:xfrm>
          <a:off x="18531649" y="10125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5626</xdr:rowOff>
    </xdr:from>
    <xdr:to>
      <xdr:col>32</xdr:col>
      <xdr:colOff>187325</xdr:colOff>
      <xdr:row>76</xdr:row>
      <xdr:rowOff>103696</xdr:rowOff>
    </xdr:to>
    <xdr:cxnSp macro="">
      <xdr:nvCxnSpPr>
        <xdr:cNvPr id="828" name="直線コネクタ 827"/>
        <xdr:cNvCxnSpPr/>
      </xdr:nvCxnSpPr>
      <xdr:spPr>
        <a:xfrm flipV="1">
          <a:off x="21323300" y="13035826"/>
          <a:ext cx="8382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103696</xdr:rowOff>
    </xdr:from>
    <xdr:to>
      <xdr:col>31</xdr:col>
      <xdr:colOff>34925</xdr:colOff>
      <xdr:row>76</xdr:row>
      <xdr:rowOff>128133</xdr:rowOff>
    </xdr:to>
    <xdr:cxnSp macro="">
      <xdr:nvCxnSpPr>
        <xdr:cNvPr id="831" name="直線コネクタ 830"/>
        <xdr:cNvCxnSpPr/>
      </xdr:nvCxnSpPr>
      <xdr:spPr>
        <a:xfrm flipV="1">
          <a:off x="20434300" y="13133896"/>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58496</xdr:rowOff>
    </xdr:from>
    <xdr:to>
      <xdr:col>31</xdr:col>
      <xdr:colOff>85725</xdr:colOff>
      <xdr:row>75</xdr:row>
      <xdr:rowOff>160096</xdr:rowOff>
    </xdr:to>
    <xdr:sp macro="" textlink="">
      <xdr:nvSpPr>
        <xdr:cNvPr id="832" name="フローチャート : 判断 831"/>
        <xdr:cNvSpPr/>
      </xdr:nvSpPr>
      <xdr:spPr>
        <a:xfrm>
          <a:off x="21272500" y="129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5173</xdr:rowOff>
    </xdr:from>
    <xdr:ext cx="534377" cy="259045"/>
    <xdr:sp macro="" textlink="">
      <xdr:nvSpPr>
        <xdr:cNvPr id="833" name="テキスト ボックス 832"/>
        <xdr:cNvSpPr txBox="1"/>
      </xdr:nvSpPr>
      <xdr:spPr>
        <a:xfrm>
          <a:off x="21056111" y="126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128133</xdr:rowOff>
    </xdr:from>
    <xdr:to>
      <xdr:col>29</xdr:col>
      <xdr:colOff>517525</xdr:colOff>
      <xdr:row>76</xdr:row>
      <xdr:rowOff>144180</xdr:rowOff>
    </xdr:to>
    <xdr:cxnSp macro="">
      <xdr:nvCxnSpPr>
        <xdr:cNvPr id="834" name="直線コネクタ 833"/>
        <xdr:cNvCxnSpPr/>
      </xdr:nvCxnSpPr>
      <xdr:spPr>
        <a:xfrm flipV="1">
          <a:off x="19545300" y="13158333"/>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99416</xdr:rowOff>
    </xdr:from>
    <xdr:to>
      <xdr:col>29</xdr:col>
      <xdr:colOff>568325</xdr:colOff>
      <xdr:row>76</xdr:row>
      <xdr:rowOff>29566</xdr:rowOff>
    </xdr:to>
    <xdr:sp macro="" textlink="">
      <xdr:nvSpPr>
        <xdr:cNvPr id="835" name="フローチャート : 判断 834"/>
        <xdr:cNvSpPr/>
      </xdr:nvSpPr>
      <xdr:spPr>
        <a:xfrm>
          <a:off x="20383500" y="1295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46093</xdr:rowOff>
    </xdr:from>
    <xdr:ext cx="534377" cy="259045"/>
    <xdr:sp macro="" textlink="">
      <xdr:nvSpPr>
        <xdr:cNvPr id="836" name="テキスト ボックス 835"/>
        <xdr:cNvSpPr txBox="1"/>
      </xdr:nvSpPr>
      <xdr:spPr>
        <a:xfrm>
          <a:off x="20167111" y="127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144180</xdr:rowOff>
    </xdr:from>
    <xdr:to>
      <xdr:col>28</xdr:col>
      <xdr:colOff>314325</xdr:colOff>
      <xdr:row>77</xdr:row>
      <xdr:rowOff>20760</xdr:rowOff>
    </xdr:to>
    <xdr:cxnSp macro="">
      <xdr:nvCxnSpPr>
        <xdr:cNvPr id="837" name="直線コネクタ 836"/>
        <xdr:cNvCxnSpPr/>
      </xdr:nvCxnSpPr>
      <xdr:spPr>
        <a:xfrm flipV="1">
          <a:off x="18656300" y="13174380"/>
          <a:ext cx="889000" cy="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117726</xdr:rowOff>
    </xdr:from>
    <xdr:to>
      <xdr:col>28</xdr:col>
      <xdr:colOff>365125</xdr:colOff>
      <xdr:row>76</xdr:row>
      <xdr:rowOff>47876</xdr:rowOff>
    </xdr:to>
    <xdr:sp macro="" textlink="">
      <xdr:nvSpPr>
        <xdr:cNvPr id="838" name="フローチャート : 判断 837"/>
        <xdr:cNvSpPr/>
      </xdr:nvSpPr>
      <xdr:spPr>
        <a:xfrm>
          <a:off x="19494500" y="1297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64403</xdr:rowOff>
    </xdr:from>
    <xdr:ext cx="534377" cy="259045"/>
    <xdr:sp macro="" textlink="">
      <xdr:nvSpPr>
        <xdr:cNvPr id="839" name="テキスト ボックス 838"/>
        <xdr:cNvSpPr txBox="1"/>
      </xdr:nvSpPr>
      <xdr:spPr>
        <a:xfrm>
          <a:off x="19278111" y="1275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115875</xdr:rowOff>
    </xdr:from>
    <xdr:to>
      <xdr:col>27</xdr:col>
      <xdr:colOff>161925</xdr:colOff>
      <xdr:row>76</xdr:row>
      <xdr:rowOff>46025</xdr:rowOff>
    </xdr:to>
    <xdr:sp macro="" textlink="">
      <xdr:nvSpPr>
        <xdr:cNvPr id="840" name="フローチャート : 判断 839"/>
        <xdr:cNvSpPr/>
      </xdr:nvSpPr>
      <xdr:spPr>
        <a:xfrm>
          <a:off x="18605500" y="129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62552</xdr:rowOff>
    </xdr:from>
    <xdr:ext cx="534377" cy="259045"/>
    <xdr:sp macro="" textlink="">
      <xdr:nvSpPr>
        <xdr:cNvPr id="841" name="テキスト ボックス 840"/>
        <xdr:cNvSpPr txBox="1"/>
      </xdr:nvSpPr>
      <xdr:spPr>
        <a:xfrm>
          <a:off x="18389111" y="127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41,320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126276</xdr:rowOff>
    </xdr:from>
    <xdr:to>
      <xdr:col>32</xdr:col>
      <xdr:colOff>238125</xdr:colOff>
      <xdr:row>76</xdr:row>
      <xdr:rowOff>56426</xdr:rowOff>
    </xdr:to>
    <xdr:sp macro="" textlink="">
      <xdr:nvSpPr>
        <xdr:cNvPr id="847" name="円/楕円 846"/>
        <xdr:cNvSpPr/>
      </xdr:nvSpPr>
      <xdr:spPr>
        <a:xfrm>
          <a:off x="22110700" y="129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104703</xdr:rowOff>
    </xdr:from>
    <xdr:ext cx="534377" cy="259045"/>
    <xdr:sp macro="" textlink="">
      <xdr:nvSpPr>
        <xdr:cNvPr id="848" name="繰出金該当値テキスト"/>
        <xdr:cNvSpPr txBox="1"/>
      </xdr:nvSpPr>
      <xdr:spPr>
        <a:xfrm>
          <a:off x="22212300" y="129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40,865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52896</xdr:rowOff>
    </xdr:from>
    <xdr:to>
      <xdr:col>31</xdr:col>
      <xdr:colOff>85725</xdr:colOff>
      <xdr:row>76</xdr:row>
      <xdr:rowOff>154496</xdr:rowOff>
    </xdr:to>
    <xdr:sp macro="" textlink="">
      <xdr:nvSpPr>
        <xdr:cNvPr id="849" name="円/楕円 848"/>
        <xdr:cNvSpPr/>
      </xdr:nvSpPr>
      <xdr:spPr>
        <a:xfrm>
          <a:off x="21272500" y="130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145623</xdr:rowOff>
    </xdr:from>
    <xdr:ext cx="534377" cy="259045"/>
    <xdr:sp macro="" textlink="">
      <xdr:nvSpPr>
        <xdr:cNvPr id="850" name="テキスト ボックス 849"/>
        <xdr:cNvSpPr txBox="1"/>
      </xdr:nvSpPr>
      <xdr:spPr>
        <a:xfrm>
          <a:off x="21056111" y="131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77333</xdr:rowOff>
    </xdr:from>
    <xdr:to>
      <xdr:col>29</xdr:col>
      <xdr:colOff>568325</xdr:colOff>
      <xdr:row>77</xdr:row>
      <xdr:rowOff>7483</xdr:rowOff>
    </xdr:to>
    <xdr:sp macro="" textlink="">
      <xdr:nvSpPr>
        <xdr:cNvPr id="851" name="円/楕円 850"/>
        <xdr:cNvSpPr/>
      </xdr:nvSpPr>
      <xdr:spPr>
        <a:xfrm>
          <a:off x="20383500" y="131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170060</xdr:rowOff>
    </xdr:from>
    <xdr:ext cx="534377" cy="259045"/>
    <xdr:sp macro="" textlink="">
      <xdr:nvSpPr>
        <xdr:cNvPr id="852" name="テキスト ボックス 851"/>
        <xdr:cNvSpPr txBox="1"/>
      </xdr:nvSpPr>
      <xdr:spPr>
        <a:xfrm>
          <a:off x="20167111" y="1320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93380</xdr:rowOff>
    </xdr:from>
    <xdr:to>
      <xdr:col>28</xdr:col>
      <xdr:colOff>365125</xdr:colOff>
      <xdr:row>77</xdr:row>
      <xdr:rowOff>23530</xdr:rowOff>
    </xdr:to>
    <xdr:sp macro="" textlink="">
      <xdr:nvSpPr>
        <xdr:cNvPr id="853" name="円/楕円 852"/>
        <xdr:cNvSpPr/>
      </xdr:nvSpPr>
      <xdr:spPr>
        <a:xfrm>
          <a:off x="19494500" y="131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14657</xdr:rowOff>
    </xdr:from>
    <xdr:ext cx="534377" cy="259045"/>
    <xdr:sp macro="" textlink="">
      <xdr:nvSpPr>
        <xdr:cNvPr id="854" name="テキスト ボックス 853"/>
        <xdr:cNvSpPr txBox="1"/>
      </xdr:nvSpPr>
      <xdr:spPr>
        <a:xfrm>
          <a:off x="19278111" y="132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141410</xdr:rowOff>
    </xdr:from>
    <xdr:to>
      <xdr:col>27</xdr:col>
      <xdr:colOff>161925</xdr:colOff>
      <xdr:row>77</xdr:row>
      <xdr:rowOff>71560</xdr:rowOff>
    </xdr:to>
    <xdr:sp macro="" textlink="">
      <xdr:nvSpPr>
        <xdr:cNvPr id="855" name="円/楕円 854"/>
        <xdr:cNvSpPr/>
      </xdr:nvSpPr>
      <xdr:spPr>
        <a:xfrm>
          <a:off x="18605500" y="131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62687</xdr:rowOff>
    </xdr:from>
    <xdr:ext cx="534377" cy="259045"/>
    <xdr:sp macro="" textlink="">
      <xdr:nvSpPr>
        <xdr:cNvPr id="856" name="テキスト ボックス 855"/>
        <xdr:cNvSpPr txBox="1"/>
      </xdr:nvSpPr>
      <xdr:spPr>
        <a:xfrm>
          <a:off x="18389111" y="132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500">
              <a:solidFill>
                <a:schemeClr val="dk1"/>
              </a:solidFill>
              <a:effectLst/>
              <a:latin typeface="+mn-ea"/>
              <a:ea typeface="+mn-ea"/>
              <a:cs typeface="+mn-cs"/>
            </a:rPr>
            <a:t>　</a:t>
          </a:r>
          <a:r>
            <a:rPr kumimoji="1" lang="ja-JP" altLang="ja-JP" sz="1500">
              <a:solidFill>
                <a:schemeClr val="dk1"/>
              </a:solidFill>
              <a:effectLst/>
              <a:latin typeface="+mn-ea"/>
              <a:ea typeface="+mn-ea"/>
              <a:cs typeface="+mn-cs"/>
            </a:rPr>
            <a:t>歳出決算総額は、住民１人あたり</a:t>
          </a:r>
          <a:r>
            <a:rPr kumimoji="1" lang="en-US" altLang="ja-JP" sz="1500">
              <a:solidFill>
                <a:schemeClr val="dk1"/>
              </a:solidFill>
              <a:effectLst/>
              <a:latin typeface="+mn-ea"/>
              <a:ea typeface="+mn-ea"/>
              <a:cs typeface="+mn-cs"/>
            </a:rPr>
            <a:t>363,158</a:t>
          </a:r>
          <a:r>
            <a:rPr kumimoji="1" lang="ja-JP" altLang="ja-JP" sz="1500">
              <a:solidFill>
                <a:schemeClr val="dk1"/>
              </a:solidFill>
              <a:effectLst/>
              <a:latin typeface="+mn-ea"/>
              <a:ea typeface="+mn-ea"/>
              <a:cs typeface="+mn-cs"/>
            </a:rPr>
            <a:t>円となっている。主な構成要素である人件費は平成</a:t>
          </a:r>
          <a:r>
            <a:rPr kumimoji="1" lang="en-US" altLang="ja-JP" sz="1500">
              <a:solidFill>
                <a:schemeClr val="dk1"/>
              </a:solidFill>
              <a:effectLst/>
              <a:latin typeface="+mn-ea"/>
              <a:ea typeface="+mn-ea"/>
              <a:cs typeface="+mn-cs"/>
            </a:rPr>
            <a:t>26</a:t>
          </a:r>
          <a:r>
            <a:rPr kumimoji="1" lang="ja-JP" altLang="ja-JP" sz="1500">
              <a:solidFill>
                <a:schemeClr val="dk1"/>
              </a:solidFill>
              <a:effectLst/>
              <a:latin typeface="+mn-ea"/>
              <a:ea typeface="+mn-ea"/>
              <a:cs typeface="+mn-cs"/>
            </a:rPr>
            <a:t>年度までは類似団体平均より高く推移していたが、平成</a:t>
          </a:r>
          <a:r>
            <a:rPr kumimoji="1" lang="en-US" altLang="ja-JP" sz="1500">
              <a:solidFill>
                <a:schemeClr val="dk1"/>
              </a:solidFill>
              <a:effectLst/>
              <a:latin typeface="+mn-ea"/>
              <a:ea typeface="+mn-ea"/>
              <a:cs typeface="+mn-cs"/>
            </a:rPr>
            <a:t>27</a:t>
          </a:r>
          <a:r>
            <a:rPr kumimoji="1" lang="ja-JP" altLang="ja-JP" sz="1500">
              <a:solidFill>
                <a:schemeClr val="dk1"/>
              </a:solidFill>
              <a:effectLst/>
              <a:latin typeface="+mn-ea"/>
              <a:ea typeface="+mn-ea"/>
              <a:cs typeface="+mn-cs"/>
            </a:rPr>
            <a:t>年度は職員給の抑制等により同程度の水準まで低下した。他の主な構成要素においては、扶助費、補助費等、普通建設事業費、繰出金は類似団体平均より低く推移しており、物件費、公債費は同程度で推移している。積立金については、平成</a:t>
          </a:r>
          <a:r>
            <a:rPr kumimoji="1" lang="en-US" altLang="ja-JP" sz="1500">
              <a:solidFill>
                <a:schemeClr val="dk1"/>
              </a:solidFill>
              <a:effectLst/>
              <a:latin typeface="+mn-ea"/>
              <a:ea typeface="+mn-ea"/>
              <a:cs typeface="+mn-cs"/>
            </a:rPr>
            <a:t>25</a:t>
          </a:r>
          <a:r>
            <a:rPr kumimoji="1" lang="ja-JP" altLang="ja-JP" sz="1500">
              <a:solidFill>
                <a:schemeClr val="dk1"/>
              </a:solidFill>
              <a:effectLst/>
              <a:latin typeface="+mn-ea"/>
              <a:ea typeface="+mn-ea"/>
              <a:cs typeface="+mn-cs"/>
            </a:rPr>
            <a:t>年度までは類似団体平均と同程度であったが、平成</a:t>
          </a:r>
          <a:r>
            <a:rPr kumimoji="1" lang="en-US" altLang="ja-JP" sz="1500">
              <a:solidFill>
                <a:schemeClr val="dk1"/>
              </a:solidFill>
              <a:effectLst/>
              <a:latin typeface="+mn-ea"/>
              <a:ea typeface="+mn-ea"/>
              <a:cs typeface="+mn-cs"/>
            </a:rPr>
            <a:t>26</a:t>
          </a:r>
          <a:r>
            <a:rPr kumimoji="1" lang="ja-JP" altLang="ja-JP" sz="1500">
              <a:solidFill>
                <a:schemeClr val="dk1"/>
              </a:solidFill>
              <a:effectLst/>
              <a:latin typeface="+mn-ea"/>
              <a:ea typeface="+mn-ea"/>
              <a:cs typeface="+mn-cs"/>
            </a:rPr>
            <a:t>年度から大幅に低い状況となっている。</a:t>
          </a:r>
          <a:endParaRPr lang="ja-JP" altLang="ja-JP" sz="15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100,441
99,479
315.70
38,258,280
36,475,915
1,634,806
21,935,679
42,600,250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79502</xdr:rowOff>
    </xdr:from>
    <xdr:to>
      <xdr:col>6</xdr:col>
      <xdr:colOff>511175</xdr:colOff>
      <xdr:row>38</xdr:row>
      <xdr:rowOff>115316</xdr:rowOff>
    </xdr:to>
    <xdr:cxnSp macro="">
      <xdr:nvCxnSpPr>
        <xdr:cNvPr id="61" name="直線コネクタ 60"/>
        <xdr:cNvCxnSpPr/>
      </xdr:nvCxnSpPr>
      <xdr:spPr>
        <a:xfrm>
          <a:off x="3797300" y="6594602"/>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67310</xdr:rowOff>
    </xdr:from>
    <xdr:to>
      <xdr:col>5</xdr:col>
      <xdr:colOff>358775</xdr:colOff>
      <xdr:row>38</xdr:row>
      <xdr:rowOff>79502</xdr:rowOff>
    </xdr:to>
    <xdr:cxnSp macro="">
      <xdr:nvCxnSpPr>
        <xdr:cNvPr id="64" name="直線コネクタ 63"/>
        <xdr:cNvCxnSpPr/>
      </xdr:nvCxnSpPr>
      <xdr:spPr>
        <a:xfrm>
          <a:off x="2908300" y="658241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1651</xdr:rowOff>
    </xdr:from>
    <xdr:to>
      <xdr:col>5</xdr:col>
      <xdr:colOff>409575</xdr:colOff>
      <xdr:row>38</xdr:row>
      <xdr:rowOff>103251</xdr:rowOff>
    </xdr:to>
    <xdr:sp macro="" textlink="">
      <xdr:nvSpPr>
        <xdr:cNvPr id="65" name="フローチャート : 判断 64"/>
        <xdr:cNvSpPr/>
      </xdr:nvSpPr>
      <xdr:spPr>
        <a:xfrm>
          <a:off x="3746500" y="651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119778</xdr:rowOff>
    </xdr:from>
    <xdr:ext cx="469744" cy="259045"/>
    <xdr:sp macro="" textlink="">
      <xdr:nvSpPr>
        <xdr:cNvPr id="66" name="テキスト ボックス 65"/>
        <xdr:cNvSpPr txBox="1"/>
      </xdr:nvSpPr>
      <xdr:spPr>
        <a:xfrm>
          <a:off x="3562427" y="629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170180</xdr:rowOff>
    </xdr:from>
    <xdr:to>
      <xdr:col>4</xdr:col>
      <xdr:colOff>155575</xdr:colOff>
      <xdr:row>38</xdr:row>
      <xdr:rowOff>67310</xdr:rowOff>
    </xdr:to>
    <xdr:cxnSp macro="">
      <xdr:nvCxnSpPr>
        <xdr:cNvPr id="67" name="直線コネクタ 66"/>
        <xdr:cNvCxnSpPr/>
      </xdr:nvCxnSpPr>
      <xdr:spPr>
        <a:xfrm>
          <a:off x="2019300" y="65138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11938</xdr:rowOff>
    </xdr:from>
    <xdr:to>
      <xdr:col>4</xdr:col>
      <xdr:colOff>206375</xdr:colOff>
      <xdr:row>38</xdr:row>
      <xdr:rowOff>113538</xdr:rowOff>
    </xdr:to>
    <xdr:sp macro="" textlink="">
      <xdr:nvSpPr>
        <xdr:cNvPr id="68" name="フローチャート : 判断 67"/>
        <xdr:cNvSpPr/>
      </xdr:nvSpPr>
      <xdr:spPr>
        <a:xfrm>
          <a:off x="2857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130065</xdr:rowOff>
    </xdr:from>
    <xdr:ext cx="469744" cy="259045"/>
    <xdr:sp macro="" textlink="">
      <xdr:nvSpPr>
        <xdr:cNvPr id="69" name="テキスト ボックス 68"/>
        <xdr:cNvSpPr txBox="1"/>
      </xdr:nvSpPr>
      <xdr:spPr>
        <a:xfrm>
          <a:off x="2673427"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36068</xdr:rowOff>
    </xdr:from>
    <xdr:to>
      <xdr:col>2</xdr:col>
      <xdr:colOff>638175</xdr:colOff>
      <xdr:row>37</xdr:row>
      <xdr:rowOff>170180</xdr:rowOff>
    </xdr:to>
    <xdr:cxnSp macro="">
      <xdr:nvCxnSpPr>
        <xdr:cNvPr id="70" name="直線コネクタ 69"/>
        <xdr:cNvCxnSpPr/>
      </xdr:nvCxnSpPr>
      <xdr:spPr>
        <a:xfrm>
          <a:off x="1130300" y="6379718"/>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156337</xdr:rowOff>
    </xdr:from>
    <xdr:to>
      <xdr:col>3</xdr:col>
      <xdr:colOff>3175</xdr:colOff>
      <xdr:row>38</xdr:row>
      <xdr:rowOff>86487</xdr:rowOff>
    </xdr:to>
    <xdr:sp macro="" textlink="">
      <xdr:nvSpPr>
        <xdr:cNvPr id="71" name="フローチャート : 判断 70"/>
        <xdr:cNvSpPr/>
      </xdr:nvSpPr>
      <xdr:spPr>
        <a:xfrm>
          <a:off x="1968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77614</xdr:rowOff>
    </xdr:from>
    <xdr:ext cx="469744" cy="259045"/>
    <xdr:sp macro="" textlink="">
      <xdr:nvSpPr>
        <xdr:cNvPr id="72" name="テキスト ボックス 71"/>
        <xdr:cNvSpPr txBox="1"/>
      </xdr:nvSpPr>
      <xdr:spPr>
        <a:xfrm>
          <a:off x="1784427" y="659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163195</xdr:rowOff>
    </xdr:from>
    <xdr:to>
      <xdr:col>1</xdr:col>
      <xdr:colOff>485775</xdr:colOff>
      <xdr:row>37</xdr:row>
      <xdr:rowOff>93345</xdr:rowOff>
    </xdr:to>
    <xdr:sp macro="" textlink="">
      <xdr:nvSpPr>
        <xdr:cNvPr id="73" name="フローチャート : 判断 72"/>
        <xdr:cNvSpPr/>
      </xdr:nvSpPr>
      <xdr:spPr>
        <a:xfrm>
          <a:off x="1079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84472</xdr:rowOff>
    </xdr:from>
    <xdr:ext cx="469744" cy="259045"/>
    <xdr:sp macro="" textlink="">
      <xdr:nvSpPr>
        <xdr:cNvPr id="74" name="テキスト ボックス 73"/>
        <xdr:cNvSpPr txBox="1"/>
      </xdr:nvSpPr>
      <xdr:spPr>
        <a:xfrm>
          <a:off x="895427"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64516</xdr:rowOff>
    </xdr:from>
    <xdr:to>
      <xdr:col>6</xdr:col>
      <xdr:colOff>561975</xdr:colOff>
      <xdr:row>38</xdr:row>
      <xdr:rowOff>166116</xdr:rowOff>
    </xdr:to>
    <xdr:sp macro="" textlink="">
      <xdr:nvSpPr>
        <xdr:cNvPr id="80" name="円/楕円 79"/>
        <xdr:cNvSpPr/>
      </xdr:nvSpPr>
      <xdr:spPr>
        <a:xfrm>
          <a:off x="45847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150893</xdr:rowOff>
    </xdr:from>
    <xdr:ext cx="469744" cy="259045"/>
    <xdr:sp macro="" textlink="">
      <xdr:nvSpPr>
        <xdr:cNvPr id="81" name="議会費該当値テキスト"/>
        <xdr:cNvSpPr txBox="1"/>
      </xdr:nvSpPr>
      <xdr:spPr>
        <a:xfrm>
          <a:off x="4686300" y="64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28702</xdr:rowOff>
    </xdr:from>
    <xdr:to>
      <xdr:col>5</xdr:col>
      <xdr:colOff>409575</xdr:colOff>
      <xdr:row>38</xdr:row>
      <xdr:rowOff>130302</xdr:rowOff>
    </xdr:to>
    <xdr:sp macro="" textlink="">
      <xdr:nvSpPr>
        <xdr:cNvPr id="82" name="円/楕円 81"/>
        <xdr:cNvSpPr/>
      </xdr:nvSpPr>
      <xdr:spPr>
        <a:xfrm>
          <a:off x="3746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121429</xdr:rowOff>
    </xdr:from>
    <xdr:ext cx="469744" cy="259045"/>
    <xdr:sp macro="" textlink="">
      <xdr:nvSpPr>
        <xdr:cNvPr id="83" name="テキスト ボックス 82"/>
        <xdr:cNvSpPr txBox="1"/>
      </xdr:nvSpPr>
      <xdr:spPr>
        <a:xfrm>
          <a:off x="3562427"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16510</xdr:rowOff>
    </xdr:from>
    <xdr:to>
      <xdr:col>4</xdr:col>
      <xdr:colOff>206375</xdr:colOff>
      <xdr:row>38</xdr:row>
      <xdr:rowOff>118110</xdr:rowOff>
    </xdr:to>
    <xdr:sp macro="" textlink="">
      <xdr:nvSpPr>
        <xdr:cNvPr id="84" name="円/楕円 83"/>
        <xdr:cNvSpPr/>
      </xdr:nvSpPr>
      <xdr:spPr>
        <a:xfrm>
          <a:off x="2857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109237</xdr:rowOff>
    </xdr:from>
    <xdr:ext cx="469744" cy="259045"/>
    <xdr:sp macro="" textlink="">
      <xdr:nvSpPr>
        <xdr:cNvPr id="85" name="テキスト ボックス 84"/>
        <xdr:cNvSpPr txBox="1"/>
      </xdr:nvSpPr>
      <xdr:spPr>
        <a:xfrm>
          <a:off x="2673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119380</xdr:rowOff>
    </xdr:from>
    <xdr:to>
      <xdr:col>3</xdr:col>
      <xdr:colOff>3175</xdr:colOff>
      <xdr:row>38</xdr:row>
      <xdr:rowOff>49530</xdr:rowOff>
    </xdr:to>
    <xdr:sp macro="" textlink="">
      <xdr:nvSpPr>
        <xdr:cNvPr id="86" name="円/楕円 85"/>
        <xdr:cNvSpPr/>
      </xdr:nvSpPr>
      <xdr:spPr>
        <a:xfrm>
          <a:off x="1968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66057</xdr:rowOff>
    </xdr:from>
    <xdr:ext cx="469744" cy="259045"/>
    <xdr:sp macro="" textlink="">
      <xdr:nvSpPr>
        <xdr:cNvPr id="87" name="テキスト ボックス 86"/>
        <xdr:cNvSpPr txBox="1"/>
      </xdr:nvSpPr>
      <xdr:spPr>
        <a:xfrm>
          <a:off x="1784427"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156718</xdr:rowOff>
    </xdr:from>
    <xdr:to>
      <xdr:col>1</xdr:col>
      <xdr:colOff>485775</xdr:colOff>
      <xdr:row>37</xdr:row>
      <xdr:rowOff>86868</xdr:rowOff>
    </xdr:to>
    <xdr:sp macro="" textlink="">
      <xdr:nvSpPr>
        <xdr:cNvPr id="88" name="円/楕円 87"/>
        <xdr:cNvSpPr/>
      </xdr:nvSpPr>
      <xdr:spPr>
        <a:xfrm>
          <a:off x="1079500" y="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103395</xdr:rowOff>
    </xdr:from>
    <xdr:ext cx="469744" cy="259045"/>
    <xdr:sp macro="" textlink="">
      <xdr:nvSpPr>
        <xdr:cNvPr id="89" name="テキスト ボックス 88"/>
        <xdr:cNvSpPr txBox="1"/>
      </xdr:nvSpPr>
      <xdr:spPr>
        <a:xfrm>
          <a:off x="895427" y="61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141333</xdr:rowOff>
    </xdr:from>
    <xdr:to>
      <xdr:col>6</xdr:col>
      <xdr:colOff>511175</xdr:colOff>
      <xdr:row>58</xdr:row>
      <xdr:rowOff>26216</xdr:rowOff>
    </xdr:to>
    <xdr:cxnSp macro="">
      <xdr:nvCxnSpPr>
        <xdr:cNvPr id="121" name="直線コネクタ 120"/>
        <xdr:cNvCxnSpPr/>
      </xdr:nvCxnSpPr>
      <xdr:spPr>
        <a:xfrm>
          <a:off x="3797300" y="9913983"/>
          <a:ext cx="8382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93458</xdr:rowOff>
    </xdr:from>
    <xdr:to>
      <xdr:col>5</xdr:col>
      <xdr:colOff>358775</xdr:colOff>
      <xdr:row>57</xdr:row>
      <xdr:rowOff>141333</xdr:rowOff>
    </xdr:to>
    <xdr:cxnSp macro="">
      <xdr:nvCxnSpPr>
        <xdr:cNvPr id="124" name="直線コネクタ 123"/>
        <xdr:cNvCxnSpPr/>
      </xdr:nvCxnSpPr>
      <xdr:spPr>
        <a:xfrm>
          <a:off x="2908300" y="9866108"/>
          <a:ext cx="8890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131876</xdr:rowOff>
    </xdr:from>
    <xdr:to>
      <xdr:col>5</xdr:col>
      <xdr:colOff>409575</xdr:colOff>
      <xdr:row>56</xdr:row>
      <xdr:rowOff>62026</xdr:rowOff>
    </xdr:to>
    <xdr:sp macro="" textlink="">
      <xdr:nvSpPr>
        <xdr:cNvPr id="125" name="フローチャート : 判断 124"/>
        <xdr:cNvSpPr/>
      </xdr:nvSpPr>
      <xdr:spPr>
        <a:xfrm>
          <a:off x="3746500" y="956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78553</xdr:rowOff>
    </xdr:from>
    <xdr:ext cx="534377" cy="259045"/>
    <xdr:sp macro="" textlink="">
      <xdr:nvSpPr>
        <xdr:cNvPr id="126" name="テキスト ボックス 125"/>
        <xdr:cNvSpPr txBox="1"/>
      </xdr:nvSpPr>
      <xdr:spPr>
        <a:xfrm>
          <a:off x="3530111" y="93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128792</xdr:rowOff>
    </xdr:from>
    <xdr:to>
      <xdr:col>4</xdr:col>
      <xdr:colOff>155575</xdr:colOff>
      <xdr:row>57</xdr:row>
      <xdr:rowOff>93458</xdr:rowOff>
    </xdr:to>
    <xdr:cxnSp macro="">
      <xdr:nvCxnSpPr>
        <xdr:cNvPr id="127" name="直線コネクタ 126"/>
        <xdr:cNvCxnSpPr/>
      </xdr:nvCxnSpPr>
      <xdr:spPr>
        <a:xfrm>
          <a:off x="2019300" y="9729992"/>
          <a:ext cx="889000" cy="13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104771</xdr:rowOff>
    </xdr:from>
    <xdr:to>
      <xdr:col>4</xdr:col>
      <xdr:colOff>206375</xdr:colOff>
      <xdr:row>56</xdr:row>
      <xdr:rowOff>34921</xdr:rowOff>
    </xdr:to>
    <xdr:sp macro="" textlink="">
      <xdr:nvSpPr>
        <xdr:cNvPr id="128" name="フローチャート : 判断 127"/>
        <xdr:cNvSpPr/>
      </xdr:nvSpPr>
      <xdr:spPr>
        <a:xfrm>
          <a:off x="2857500" y="953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51448</xdr:rowOff>
    </xdr:from>
    <xdr:ext cx="534377" cy="259045"/>
    <xdr:sp macro="" textlink="">
      <xdr:nvSpPr>
        <xdr:cNvPr id="129" name="テキスト ボックス 128"/>
        <xdr:cNvSpPr txBox="1"/>
      </xdr:nvSpPr>
      <xdr:spPr>
        <a:xfrm>
          <a:off x="2641111" y="93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128792</xdr:rowOff>
    </xdr:from>
    <xdr:to>
      <xdr:col>2</xdr:col>
      <xdr:colOff>638175</xdr:colOff>
      <xdr:row>57</xdr:row>
      <xdr:rowOff>26233</xdr:rowOff>
    </xdr:to>
    <xdr:cxnSp macro="">
      <xdr:nvCxnSpPr>
        <xdr:cNvPr id="130" name="直線コネクタ 129"/>
        <xdr:cNvCxnSpPr/>
      </xdr:nvCxnSpPr>
      <xdr:spPr>
        <a:xfrm flipV="1">
          <a:off x="1130300" y="9729992"/>
          <a:ext cx="889000" cy="6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118846</xdr:rowOff>
    </xdr:from>
    <xdr:to>
      <xdr:col>3</xdr:col>
      <xdr:colOff>3175</xdr:colOff>
      <xdr:row>56</xdr:row>
      <xdr:rowOff>48996</xdr:rowOff>
    </xdr:to>
    <xdr:sp macro="" textlink="">
      <xdr:nvSpPr>
        <xdr:cNvPr id="131" name="フローチャート : 判断 130"/>
        <xdr:cNvSpPr/>
      </xdr:nvSpPr>
      <xdr:spPr>
        <a:xfrm>
          <a:off x="1968500" y="95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65523</xdr:rowOff>
    </xdr:from>
    <xdr:ext cx="534377" cy="259045"/>
    <xdr:sp macro="" textlink="">
      <xdr:nvSpPr>
        <xdr:cNvPr id="132" name="テキスト ボックス 131"/>
        <xdr:cNvSpPr txBox="1"/>
      </xdr:nvSpPr>
      <xdr:spPr>
        <a:xfrm>
          <a:off x="1752111" y="93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9543</xdr:rowOff>
    </xdr:from>
    <xdr:to>
      <xdr:col>1</xdr:col>
      <xdr:colOff>485775</xdr:colOff>
      <xdr:row>56</xdr:row>
      <xdr:rowOff>111143</xdr:rowOff>
    </xdr:to>
    <xdr:sp macro="" textlink="">
      <xdr:nvSpPr>
        <xdr:cNvPr id="133" name="フローチャート : 判断 132"/>
        <xdr:cNvSpPr/>
      </xdr:nvSpPr>
      <xdr:spPr>
        <a:xfrm>
          <a:off x="1079500" y="961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127670</xdr:rowOff>
    </xdr:from>
    <xdr:ext cx="534377" cy="259045"/>
    <xdr:sp macro="" textlink="">
      <xdr:nvSpPr>
        <xdr:cNvPr id="134" name="テキスト ボックス 133"/>
        <xdr:cNvSpPr txBox="1"/>
      </xdr:nvSpPr>
      <xdr:spPr>
        <a:xfrm>
          <a:off x="863111" y="93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53,860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146866</xdr:rowOff>
    </xdr:from>
    <xdr:to>
      <xdr:col>6</xdr:col>
      <xdr:colOff>561975</xdr:colOff>
      <xdr:row>58</xdr:row>
      <xdr:rowOff>77016</xdr:rowOff>
    </xdr:to>
    <xdr:sp macro="" textlink="">
      <xdr:nvSpPr>
        <xdr:cNvPr id="140" name="円/楕円 139"/>
        <xdr:cNvSpPr/>
      </xdr:nvSpPr>
      <xdr:spPr>
        <a:xfrm>
          <a:off x="4584700" y="99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125293</xdr:rowOff>
    </xdr:from>
    <xdr:ext cx="534377" cy="259045"/>
    <xdr:sp macro="" textlink="">
      <xdr:nvSpPr>
        <xdr:cNvPr id="141" name="総務費該当値テキスト"/>
        <xdr:cNvSpPr txBox="1"/>
      </xdr:nvSpPr>
      <xdr:spPr>
        <a:xfrm>
          <a:off x="4686300" y="989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90533</xdr:rowOff>
    </xdr:from>
    <xdr:to>
      <xdr:col>5</xdr:col>
      <xdr:colOff>409575</xdr:colOff>
      <xdr:row>58</xdr:row>
      <xdr:rowOff>20683</xdr:rowOff>
    </xdr:to>
    <xdr:sp macro="" textlink="">
      <xdr:nvSpPr>
        <xdr:cNvPr id="142" name="円/楕円 141"/>
        <xdr:cNvSpPr/>
      </xdr:nvSpPr>
      <xdr:spPr>
        <a:xfrm>
          <a:off x="3746500" y="98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11810</xdr:rowOff>
    </xdr:from>
    <xdr:ext cx="534377" cy="259045"/>
    <xdr:sp macro="" textlink="">
      <xdr:nvSpPr>
        <xdr:cNvPr id="143" name="テキスト ボックス 142"/>
        <xdr:cNvSpPr txBox="1"/>
      </xdr:nvSpPr>
      <xdr:spPr>
        <a:xfrm>
          <a:off x="3530111" y="995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42658</xdr:rowOff>
    </xdr:from>
    <xdr:to>
      <xdr:col>4</xdr:col>
      <xdr:colOff>206375</xdr:colOff>
      <xdr:row>57</xdr:row>
      <xdr:rowOff>144258</xdr:rowOff>
    </xdr:to>
    <xdr:sp macro="" textlink="">
      <xdr:nvSpPr>
        <xdr:cNvPr id="144" name="円/楕円 143"/>
        <xdr:cNvSpPr/>
      </xdr:nvSpPr>
      <xdr:spPr>
        <a:xfrm>
          <a:off x="2857500" y="98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135385</xdr:rowOff>
    </xdr:from>
    <xdr:ext cx="534377" cy="259045"/>
    <xdr:sp macro="" textlink="">
      <xdr:nvSpPr>
        <xdr:cNvPr id="145" name="テキスト ボックス 144"/>
        <xdr:cNvSpPr txBox="1"/>
      </xdr:nvSpPr>
      <xdr:spPr>
        <a:xfrm>
          <a:off x="2641111" y="99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77992</xdr:rowOff>
    </xdr:from>
    <xdr:to>
      <xdr:col>3</xdr:col>
      <xdr:colOff>3175</xdr:colOff>
      <xdr:row>57</xdr:row>
      <xdr:rowOff>8142</xdr:rowOff>
    </xdr:to>
    <xdr:sp macro="" textlink="">
      <xdr:nvSpPr>
        <xdr:cNvPr id="146" name="円/楕円 145"/>
        <xdr:cNvSpPr/>
      </xdr:nvSpPr>
      <xdr:spPr>
        <a:xfrm>
          <a:off x="1968500" y="967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170719</xdr:rowOff>
    </xdr:from>
    <xdr:ext cx="534377" cy="259045"/>
    <xdr:sp macro="" textlink="">
      <xdr:nvSpPr>
        <xdr:cNvPr id="147" name="テキスト ボックス 146"/>
        <xdr:cNvSpPr txBox="1"/>
      </xdr:nvSpPr>
      <xdr:spPr>
        <a:xfrm>
          <a:off x="1752111" y="97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146883</xdr:rowOff>
    </xdr:from>
    <xdr:to>
      <xdr:col>1</xdr:col>
      <xdr:colOff>485775</xdr:colOff>
      <xdr:row>57</xdr:row>
      <xdr:rowOff>77033</xdr:rowOff>
    </xdr:to>
    <xdr:sp macro="" textlink="">
      <xdr:nvSpPr>
        <xdr:cNvPr id="148" name="円/楕円 147"/>
        <xdr:cNvSpPr/>
      </xdr:nvSpPr>
      <xdr:spPr>
        <a:xfrm>
          <a:off x="1079500" y="97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68160</xdr:rowOff>
    </xdr:from>
    <xdr:ext cx="534377" cy="259045"/>
    <xdr:sp macro="" textlink="">
      <xdr:nvSpPr>
        <xdr:cNvPr id="149" name="テキスト ボックス 148"/>
        <xdr:cNvSpPr txBox="1"/>
      </xdr:nvSpPr>
      <xdr:spPr>
        <a:xfrm>
          <a:off x="863111" y="984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155571</xdr:rowOff>
    </xdr:from>
    <xdr:to>
      <xdr:col>6</xdr:col>
      <xdr:colOff>510540</xdr:colOff>
      <xdr:row>78</xdr:row>
      <xdr:rowOff>2639</xdr:rowOff>
    </xdr:to>
    <xdr:cxnSp macro="">
      <xdr:nvCxnSpPr>
        <xdr:cNvPr id="176" name="直線コネクタ 175"/>
        <xdr:cNvCxnSpPr/>
      </xdr:nvCxnSpPr>
      <xdr:spPr>
        <a:xfrm flipV="1">
          <a:off x="4633595" y="11985621"/>
          <a:ext cx="1270" cy="139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6466</xdr:rowOff>
    </xdr:from>
    <xdr:ext cx="534377" cy="259045"/>
    <xdr:sp macro="" textlink="">
      <xdr:nvSpPr>
        <xdr:cNvPr id="177" name="民生費最小値テキスト"/>
        <xdr:cNvSpPr txBox="1"/>
      </xdr:nvSpPr>
      <xdr:spPr>
        <a:xfrm>
          <a:off x="4686300" y="133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78</xdr:row>
      <xdr:rowOff>2639</xdr:rowOff>
    </xdr:from>
    <xdr:to>
      <xdr:col>6</xdr:col>
      <xdr:colOff>600075</xdr:colOff>
      <xdr:row>78</xdr:row>
      <xdr:rowOff>2639</xdr:rowOff>
    </xdr:to>
    <xdr:cxnSp macro="">
      <xdr:nvCxnSpPr>
        <xdr:cNvPr id="178" name="直線コネクタ 177"/>
        <xdr:cNvCxnSpPr/>
      </xdr:nvCxnSpPr>
      <xdr:spPr>
        <a:xfrm>
          <a:off x="4546600" y="13375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102248</xdr:rowOff>
    </xdr:from>
    <xdr:ext cx="599010" cy="259045"/>
    <xdr:sp macro="" textlink="">
      <xdr:nvSpPr>
        <xdr:cNvPr id="179" name="民生費最大値テキスト"/>
        <xdr:cNvSpPr txBox="1"/>
      </xdr:nvSpPr>
      <xdr:spPr>
        <a:xfrm>
          <a:off x="4686300" y="1176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69</xdr:row>
      <xdr:rowOff>155571</xdr:rowOff>
    </xdr:from>
    <xdr:to>
      <xdr:col>6</xdr:col>
      <xdr:colOff>600075</xdr:colOff>
      <xdr:row>69</xdr:row>
      <xdr:rowOff>155571</xdr:rowOff>
    </xdr:to>
    <xdr:cxnSp macro="">
      <xdr:nvCxnSpPr>
        <xdr:cNvPr id="180" name="直線コネクタ 179"/>
        <xdr:cNvCxnSpPr/>
      </xdr:nvCxnSpPr>
      <xdr:spPr>
        <a:xfrm>
          <a:off x="4546600" y="1198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94273</xdr:rowOff>
    </xdr:from>
    <xdr:to>
      <xdr:col>6</xdr:col>
      <xdr:colOff>511175</xdr:colOff>
      <xdr:row>77</xdr:row>
      <xdr:rowOff>13105</xdr:rowOff>
    </xdr:to>
    <xdr:cxnSp macro="">
      <xdr:nvCxnSpPr>
        <xdr:cNvPr id="181" name="直線コネクタ 180"/>
        <xdr:cNvCxnSpPr/>
      </xdr:nvCxnSpPr>
      <xdr:spPr>
        <a:xfrm flipV="1">
          <a:off x="3797300" y="13124473"/>
          <a:ext cx="838200" cy="9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104887</xdr:rowOff>
    </xdr:from>
    <xdr:ext cx="599010" cy="259045"/>
    <xdr:sp macro="" textlink="">
      <xdr:nvSpPr>
        <xdr:cNvPr id="182" name="民生費平均値テキスト"/>
        <xdr:cNvSpPr txBox="1"/>
      </xdr:nvSpPr>
      <xdr:spPr>
        <a:xfrm>
          <a:off x="4686300" y="126207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82010</xdr:rowOff>
    </xdr:from>
    <xdr:to>
      <xdr:col>6</xdr:col>
      <xdr:colOff>561975</xdr:colOff>
      <xdr:row>75</xdr:row>
      <xdr:rowOff>12160</xdr:rowOff>
    </xdr:to>
    <xdr:sp macro="" textlink="">
      <xdr:nvSpPr>
        <xdr:cNvPr id="183" name="フローチャート : 判断 182"/>
        <xdr:cNvSpPr/>
      </xdr:nvSpPr>
      <xdr:spPr>
        <a:xfrm>
          <a:off x="4584700" y="1276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13105</xdr:rowOff>
    </xdr:from>
    <xdr:to>
      <xdr:col>5</xdr:col>
      <xdr:colOff>358775</xdr:colOff>
      <xdr:row>77</xdr:row>
      <xdr:rowOff>108251</xdr:rowOff>
    </xdr:to>
    <xdr:cxnSp macro="">
      <xdr:nvCxnSpPr>
        <xdr:cNvPr id="184" name="直線コネクタ 183"/>
        <xdr:cNvCxnSpPr/>
      </xdr:nvCxnSpPr>
      <xdr:spPr>
        <a:xfrm flipV="1">
          <a:off x="2908300" y="13214755"/>
          <a:ext cx="889000" cy="9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33448</xdr:rowOff>
    </xdr:from>
    <xdr:to>
      <xdr:col>5</xdr:col>
      <xdr:colOff>409575</xdr:colOff>
      <xdr:row>75</xdr:row>
      <xdr:rowOff>135048</xdr:rowOff>
    </xdr:to>
    <xdr:sp macro="" textlink="">
      <xdr:nvSpPr>
        <xdr:cNvPr id="185" name="フローチャート : 判断 184"/>
        <xdr:cNvSpPr/>
      </xdr:nvSpPr>
      <xdr:spPr>
        <a:xfrm>
          <a:off x="3746500" y="1289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151575</xdr:rowOff>
    </xdr:from>
    <xdr:ext cx="599010" cy="259045"/>
    <xdr:sp macro="" textlink="">
      <xdr:nvSpPr>
        <xdr:cNvPr id="186" name="テキスト ボックス 185"/>
        <xdr:cNvSpPr txBox="1"/>
      </xdr:nvSpPr>
      <xdr:spPr>
        <a:xfrm>
          <a:off x="3497794" y="1266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108251</xdr:rowOff>
    </xdr:from>
    <xdr:to>
      <xdr:col>4</xdr:col>
      <xdr:colOff>155575</xdr:colOff>
      <xdr:row>77</xdr:row>
      <xdr:rowOff>164111</xdr:rowOff>
    </xdr:to>
    <xdr:cxnSp macro="">
      <xdr:nvCxnSpPr>
        <xdr:cNvPr id="187" name="直線コネクタ 186"/>
        <xdr:cNvCxnSpPr/>
      </xdr:nvCxnSpPr>
      <xdr:spPr>
        <a:xfrm flipV="1">
          <a:off x="2019300" y="13309901"/>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156256</xdr:rowOff>
    </xdr:from>
    <xdr:to>
      <xdr:col>4</xdr:col>
      <xdr:colOff>206375</xdr:colOff>
      <xdr:row>76</xdr:row>
      <xdr:rowOff>86406</xdr:rowOff>
    </xdr:to>
    <xdr:sp macro="" textlink="">
      <xdr:nvSpPr>
        <xdr:cNvPr id="188" name="フローチャート : 判断 187"/>
        <xdr:cNvSpPr/>
      </xdr:nvSpPr>
      <xdr:spPr>
        <a:xfrm>
          <a:off x="2857500" y="1301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102933</xdr:rowOff>
    </xdr:from>
    <xdr:ext cx="599010" cy="259045"/>
    <xdr:sp macro="" textlink="">
      <xdr:nvSpPr>
        <xdr:cNvPr id="189" name="テキスト ボックス 188"/>
        <xdr:cNvSpPr txBox="1"/>
      </xdr:nvSpPr>
      <xdr:spPr>
        <a:xfrm>
          <a:off x="2608794" y="1279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164111</xdr:rowOff>
    </xdr:from>
    <xdr:to>
      <xdr:col>2</xdr:col>
      <xdr:colOff>638175</xdr:colOff>
      <xdr:row>78</xdr:row>
      <xdr:rowOff>34871</xdr:rowOff>
    </xdr:to>
    <xdr:cxnSp macro="">
      <xdr:nvCxnSpPr>
        <xdr:cNvPr id="190" name="直線コネクタ 189"/>
        <xdr:cNvCxnSpPr/>
      </xdr:nvCxnSpPr>
      <xdr:spPr>
        <a:xfrm flipV="1">
          <a:off x="1130300" y="13365761"/>
          <a:ext cx="889000" cy="4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163130</xdr:rowOff>
    </xdr:from>
    <xdr:to>
      <xdr:col>3</xdr:col>
      <xdr:colOff>3175</xdr:colOff>
      <xdr:row>76</xdr:row>
      <xdr:rowOff>93280</xdr:rowOff>
    </xdr:to>
    <xdr:sp macro="" textlink="">
      <xdr:nvSpPr>
        <xdr:cNvPr id="191" name="フローチャート : 判断 190"/>
        <xdr:cNvSpPr/>
      </xdr:nvSpPr>
      <xdr:spPr>
        <a:xfrm>
          <a:off x="1968500" y="1302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109807</xdr:rowOff>
    </xdr:from>
    <xdr:ext cx="599010" cy="259045"/>
    <xdr:sp macro="" textlink="">
      <xdr:nvSpPr>
        <xdr:cNvPr id="192" name="テキスト ボックス 191"/>
        <xdr:cNvSpPr txBox="1"/>
      </xdr:nvSpPr>
      <xdr:spPr>
        <a:xfrm>
          <a:off x="1719794" y="1279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2880</xdr:rowOff>
    </xdr:from>
    <xdr:to>
      <xdr:col>1</xdr:col>
      <xdr:colOff>485775</xdr:colOff>
      <xdr:row>76</xdr:row>
      <xdr:rowOff>104480</xdr:rowOff>
    </xdr:to>
    <xdr:sp macro="" textlink="">
      <xdr:nvSpPr>
        <xdr:cNvPr id="193" name="フローチャート : 判断 192"/>
        <xdr:cNvSpPr/>
      </xdr:nvSpPr>
      <xdr:spPr>
        <a:xfrm>
          <a:off x="1079500" y="130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121008</xdr:rowOff>
    </xdr:from>
    <xdr:ext cx="599010" cy="259045"/>
    <xdr:sp macro="" textlink="">
      <xdr:nvSpPr>
        <xdr:cNvPr id="194" name="テキスト ボックス 193"/>
        <xdr:cNvSpPr txBox="1"/>
      </xdr:nvSpPr>
      <xdr:spPr>
        <a:xfrm>
          <a:off x="830794" y="128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43473</xdr:rowOff>
    </xdr:from>
    <xdr:to>
      <xdr:col>6</xdr:col>
      <xdr:colOff>561975</xdr:colOff>
      <xdr:row>76</xdr:row>
      <xdr:rowOff>145073</xdr:rowOff>
    </xdr:to>
    <xdr:sp macro="" textlink="">
      <xdr:nvSpPr>
        <xdr:cNvPr id="200" name="円/楕円 199"/>
        <xdr:cNvSpPr/>
      </xdr:nvSpPr>
      <xdr:spPr>
        <a:xfrm>
          <a:off x="4584700" y="130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21900</xdr:rowOff>
    </xdr:from>
    <xdr:ext cx="599010" cy="259045"/>
    <xdr:sp macro="" textlink="">
      <xdr:nvSpPr>
        <xdr:cNvPr id="201" name="民生費該当値テキスト"/>
        <xdr:cNvSpPr txBox="1"/>
      </xdr:nvSpPr>
      <xdr:spPr>
        <a:xfrm>
          <a:off x="4686300" y="1305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111,782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133755</xdr:rowOff>
    </xdr:from>
    <xdr:to>
      <xdr:col>5</xdr:col>
      <xdr:colOff>409575</xdr:colOff>
      <xdr:row>77</xdr:row>
      <xdr:rowOff>63905</xdr:rowOff>
    </xdr:to>
    <xdr:sp macro="" textlink="">
      <xdr:nvSpPr>
        <xdr:cNvPr id="202" name="円/楕円 201"/>
        <xdr:cNvSpPr/>
      </xdr:nvSpPr>
      <xdr:spPr>
        <a:xfrm>
          <a:off x="3746500" y="131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55032</xdr:rowOff>
    </xdr:from>
    <xdr:ext cx="599010" cy="259045"/>
    <xdr:sp macro="" textlink="">
      <xdr:nvSpPr>
        <xdr:cNvPr id="203" name="テキスト ボックス 202"/>
        <xdr:cNvSpPr txBox="1"/>
      </xdr:nvSpPr>
      <xdr:spPr>
        <a:xfrm>
          <a:off x="3497794" y="1325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106,253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57451</xdr:rowOff>
    </xdr:from>
    <xdr:to>
      <xdr:col>4</xdr:col>
      <xdr:colOff>206375</xdr:colOff>
      <xdr:row>77</xdr:row>
      <xdr:rowOff>159051</xdr:rowOff>
    </xdr:to>
    <xdr:sp macro="" textlink="">
      <xdr:nvSpPr>
        <xdr:cNvPr id="204" name="円/楕円 203"/>
        <xdr:cNvSpPr/>
      </xdr:nvSpPr>
      <xdr:spPr>
        <a:xfrm>
          <a:off x="2857500" y="132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150178</xdr:rowOff>
    </xdr:from>
    <xdr:ext cx="599010" cy="259045"/>
    <xdr:sp macro="" textlink="">
      <xdr:nvSpPr>
        <xdr:cNvPr id="205" name="テキスト ボックス 204"/>
        <xdr:cNvSpPr txBox="1"/>
      </xdr:nvSpPr>
      <xdr:spPr>
        <a:xfrm>
          <a:off x="2608794" y="1335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113311</xdr:rowOff>
    </xdr:from>
    <xdr:to>
      <xdr:col>3</xdr:col>
      <xdr:colOff>3175</xdr:colOff>
      <xdr:row>78</xdr:row>
      <xdr:rowOff>43461</xdr:rowOff>
    </xdr:to>
    <xdr:sp macro="" textlink="">
      <xdr:nvSpPr>
        <xdr:cNvPr id="206" name="円/楕円 205"/>
        <xdr:cNvSpPr/>
      </xdr:nvSpPr>
      <xdr:spPr>
        <a:xfrm>
          <a:off x="1968500" y="133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34588</xdr:rowOff>
    </xdr:from>
    <xdr:ext cx="534377" cy="259045"/>
    <xdr:sp macro="" textlink="">
      <xdr:nvSpPr>
        <xdr:cNvPr id="207" name="テキスト ボックス 206"/>
        <xdr:cNvSpPr txBox="1"/>
      </xdr:nvSpPr>
      <xdr:spPr>
        <a:xfrm>
          <a:off x="1752111" y="134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155521</xdr:rowOff>
    </xdr:from>
    <xdr:to>
      <xdr:col>1</xdr:col>
      <xdr:colOff>485775</xdr:colOff>
      <xdr:row>78</xdr:row>
      <xdr:rowOff>85671</xdr:rowOff>
    </xdr:to>
    <xdr:sp macro="" textlink="">
      <xdr:nvSpPr>
        <xdr:cNvPr id="208" name="円/楕円 207"/>
        <xdr:cNvSpPr/>
      </xdr:nvSpPr>
      <xdr:spPr>
        <a:xfrm>
          <a:off x="1079500" y="133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76798</xdr:rowOff>
    </xdr:from>
    <xdr:ext cx="534377" cy="259045"/>
    <xdr:sp macro="" textlink="">
      <xdr:nvSpPr>
        <xdr:cNvPr id="209" name="テキスト ボックス 208"/>
        <xdr:cNvSpPr txBox="1"/>
      </xdr:nvSpPr>
      <xdr:spPr>
        <a:xfrm>
          <a:off x="863111" y="1344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4" name="直線コネクタ 233"/>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5"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6" name="直線コネクタ 235"/>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7"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8" name="直線コネクタ 237"/>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141033</xdr:rowOff>
    </xdr:from>
    <xdr:to>
      <xdr:col>6</xdr:col>
      <xdr:colOff>511175</xdr:colOff>
      <xdr:row>97</xdr:row>
      <xdr:rowOff>50318</xdr:rowOff>
    </xdr:to>
    <xdr:cxnSp macro="">
      <xdr:nvCxnSpPr>
        <xdr:cNvPr id="239" name="直線コネクタ 238"/>
        <xdr:cNvCxnSpPr/>
      </xdr:nvCxnSpPr>
      <xdr:spPr>
        <a:xfrm flipV="1">
          <a:off x="3797300" y="16600233"/>
          <a:ext cx="8382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40"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41" name="フローチャート : 判断 240"/>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50318</xdr:rowOff>
    </xdr:from>
    <xdr:to>
      <xdr:col>5</xdr:col>
      <xdr:colOff>358775</xdr:colOff>
      <xdr:row>97</xdr:row>
      <xdr:rowOff>86322</xdr:rowOff>
    </xdr:to>
    <xdr:cxnSp macro="">
      <xdr:nvCxnSpPr>
        <xdr:cNvPr id="242" name="直線コネクタ 241"/>
        <xdr:cNvCxnSpPr/>
      </xdr:nvCxnSpPr>
      <xdr:spPr>
        <a:xfrm flipV="1">
          <a:off x="2908300" y="16680968"/>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9328</xdr:rowOff>
    </xdr:from>
    <xdr:to>
      <xdr:col>5</xdr:col>
      <xdr:colOff>409575</xdr:colOff>
      <xdr:row>97</xdr:row>
      <xdr:rowOff>110928</xdr:rowOff>
    </xdr:to>
    <xdr:sp macro="" textlink="">
      <xdr:nvSpPr>
        <xdr:cNvPr id="243" name="フローチャート : 判断 242"/>
        <xdr:cNvSpPr/>
      </xdr:nvSpPr>
      <xdr:spPr>
        <a:xfrm>
          <a:off x="3746500" y="166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102055</xdr:rowOff>
    </xdr:from>
    <xdr:ext cx="534377" cy="259045"/>
    <xdr:sp macro="" textlink="">
      <xdr:nvSpPr>
        <xdr:cNvPr id="244" name="テキスト ボックス 243"/>
        <xdr:cNvSpPr txBox="1"/>
      </xdr:nvSpPr>
      <xdr:spPr>
        <a:xfrm>
          <a:off x="3530111" y="167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86322</xdr:rowOff>
    </xdr:from>
    <xdr:to>
      <xdr:col>4</xdr:col>
      <xdr:colOff>155575</xdr:colOff>
      <xdr:row>97</xdr:row>
      <xdr:rowOff>106553</xdr:rowOff>
    </xdr:to>
    <xdr:cxnSp macro="">
      <xdr:nvCxnSpPr>
        <xdr:cNvPr id="245" name="直線コネクタ 244"/>
        <xdr:cNvCxnSpPr/>
      </xdr:nvCxnSpPr>
      <xdr:spPr>
        <a:xfrm flipV="1">
          <a:off x="2019300" y="16716972"/>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40132</xdr:rowOff>
    </xdr:from>
    <xdr:to>
      <xdr:col>4</xdr:col>
      <xdr:colOff>206375</xdr:colOff>
      <xdr:row>97</xdr:row>
      <xdr:rowOff>141732</xdr:rowOff>
    </xdr:to>
    <xdr:sp macro="" textlink="">
      <xdr:nvSpPr>
        <xdr:cNvPr id="246" name="フローチャート : 判断 245"/>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132859</xdr:rowOff>
    </xdr:from>
    <xdr:ext cx="534377" cy="259045"/>
    <xdr:sp macro="" textlink="">
      <xdr:nvSpPr>
        <xdr:cNvPr id="247" name="テキスト ボックス 246"/>
        <xdr:cNvSpPr txBox="1"/>
      </xdr:nvSpPr>
      <xdr:spPr>
        <a:xfrm>
          <a:off x="2641111" y="167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90112</xdr:rowOff>
    </xdr:from>
    <xdr:to>
      <xdr:col>2</xdr:col>
      <xdr:colOff>638175</xdr:colOff>
      <xdr:row>97</xdr:row>
      <xdr:rowOff>106553</xdr:rowOff>
    </xdr:to>
    <xdr:cxnSp macro="">
      <xdr:nvCxnSpPr>
        <xdr:cNvPr id="248" name="直線コネクタ 247"/>
        <xdr:cNvCxnSpPr/>
      </xdr:nvCxnSpPr>
      <xdr:spPr>
        <a:xfrm>
          <a:off x="1130300" y="16720762"/>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222</xdr:rowOff>
    </xdr:from>
    <xdr:to>
      <xdr:col>3</xdr:col>
      <xdr:colOff>3175</xdr:colOff>
      <xdr:row>97</xdr:row>
      <xdr:rowOff>101822</xdr:rowOff>
    </xdr:to>
    <xdr:sp macro="" textlink="">
      <xdr:nvSpPr>
        <xdr:cNvPr id="249" name="フローチャート : 判断 248"/>
        <xdr:cNvSpPr/>
      </xdr:nvSpPr>
      <xdr:spPr>
        <a:xfrm>
          <a:off x="1968500" y="166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118349</xdr:rowOff>
    </xdr:from>
    <xdr:ext cx="534377" cy="259045"/>
    <xdr:sp macro="" textlink="">
      <xdr:nvSpPr>
        <xdr:cNvPr id="250" name="テキスト ボックス 249"/>
        <xdr:cNvSpPr txBox="1"/>
      </xdr:nvSpPr>
      <xdr:spPr>
        <a:xfrm>
          <a:off x="1752111" y="164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2242</xdr:rowOff>
    </xdr:from>
    <xdr:to>
      <xdr:col>1</xdr:col>
      <xdr:colOff>485775</xdr:colOff>
      <xdr:row>97</xdr:row>
      <xdr:rowOff>103842</xdr:rowOff>
    </xdr:to>
    <xdr:sp macro="" textlink="">
      <xdr:nvSpPr>
        <xdr:cNvPr id="251" name="フローチャート : 判断 250"/>
        <xdr:cNvSpPr/>
      </xdr:nvSpPr>
      <xdr:spPr>
        <a:xfrm>
          <a:off x="1079500" y="1663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120369</xdr:rowOff>
    </xdr:from>
    <xdr:ext cx="534377" cy="259045"/>
    <xdr:sp macro="" textlink="">
      <xdr:nvSpPr>
        <xdr:cNvPr id="252" name="テキスト ボックス 251"/>
        <xdr:cNvSpPr txBox="1"/>
      </xdr:nvSpPr>
      <xdr:spPr>
        <a:xfrm>
          <a:off x="863111" y="16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90233</xdr:rowOff>
    </xdr:from>
    <xdr:to>
      <xdr:col>6</xdr:col>
      <xdr:colOff>561975</xdr:colOff>
      <xdr:row>97</xdr:row>
      <xdr:rowOff>20383</xdr:rowOff>
    </xdr:to>
    <xdr:sp macro="" textlink="">
      <xdr:nvSpPr>
        <xdr:cNvPr id="258" name="円/楕円 257"/>
        <xdr:cNvSpPr/>
      </xdr:nvSpPr>
      <xdr:spPr>
        <a:xfrm>
          <a:off x="4584700" y="165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113110</xdr:rowOff>
    </xdr:from>
    <xdr:ext cx="534377" cy="259045"/>
    <xdr:sp macro="" textlink="">
      <xdr:nvSpPr>
        <xdr:cNvPr id="259" name="衛生費該当値テキスト"/>
        <xdr:cNvSpPr txBox="1"/>
      </xdr:nvSpPr>
      <xdr:spPr>
        <a:xfrm>
          <a:off x="4686300" y="1640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170968</xdr:rowOff>
    </xdr:from>
    <xdr:to>
      <xdr:col>5</xdr:col>
      <xdr:colOff>409575</xdr:colOff>
      <xdr:row>97</xdr:row>
      <xdr:rowOff>101118</xdr:rowOff>
    </xdr:to>
    <xdr:sp macro="" textlink="">
      <xdr:nvSpPr>
        <xdr:cNvPr id="260" name="円/楕円 259"/>
        <xdr:cNvSpPr/>
      </xdr:nvSpPr>
      <xdr:spPr>
        <a:xfrm>
          <a:off x="3746500" y="166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117645</xdr:rowOff>
    </xdr:from>
    <xdr:ext cx="534377" cy="259045"/>
    <xdr:sp macro="" textlink="">
      <xdr:nvSpPr>
        <xdr:cNvPr id="261" name="テキスト ボックス 260"/>
        <xdr:cNvSpPr txBox="1"/>
      </xdr:nvSpPr>
      <xdr:spPr>
        <a:xfrm>
          <a:off x="3530111" y="1640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35522</xdr:rowOff>
    </xdr:from>
    <xdr:to>
      <xdr:col>4</xdr:col>
      <xdr:colOff>206375</xdr:colOff>
      <xdr:row>97</xdr:row>
      <xdr:rowOff>137122</xdr:rowOff>
    </xdr:to>
    <xdr:sp macro="" textlink="">
      <xdr:nvSpPr>
        <xdr:cNvPr id="262" name="円/楕円 261"/>
        <xdr:cNvSpPr/>
      </xdr:nvSpPr>
      <xdr:spPr>
        <a:xfrm>
          <a:off x="2857500" y="166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153649</xdr:rowOff>
    </xdr:from>
    <xdr:ext cx="534377" cy="259045"/>
    <xdr:sp macro="" textlink="">
      <xdr:nvSpPr>
        <xdr:cNvPr id="263" name="テキスト ボックス 262"/>
        <xdr:cNvSpPr txBox="1"/>
      </xdr:nvSpPr>
      <xdr:spPr>
        <a:xfrm>
          <a:off x="2641111" y="164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55753</xdr:rowOff>
    </xdr:from>
    <xdr:to>
      <xdr:col>3</xdr:col>
      <xdr:colOff>3175</xdr:colOff>
      <xdr:row>97</xdr:row>
      <xdr:rowOff>157353</xdr:rowOff>
    </xdr:to>
    <xdr:sp macro="" textlink="">
      <xdr:nvSpPr>
        <xdr:cNvPr id="264" name="円/楕円 263"/>
        <xdr:cNvSpPr/>
      </xdr:nvSpPr>
      <xdr:spPr>
        <a:xfrm>
          <a:off x="1968500" y="166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148480</xdr:rowOff>
    </xdr:from>
    <xdr:ext cx="534377" cy="259045"/>
    <xdr:sp macro="" textlink="">
      <xdr:nvSpPr>
        <xdr:cNvPr id="265" name="テキスト ボックス 264"/>
        <xdr:cNvSpPr txBox="1"/>
      </xdr:nvSpPr>
      <xdr:spPr>
        <a:xfrm>
          <a:off x="1752111" y="1677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39312</xdr:rowOff>
    </xdr:from>
    <xdr:to>
      <xdr:col>1</xdr:col>
      <xdr:colOff>485775</xdr:colOff>
      <xdr:row>97</xdr:row>
      <xdr:rowOff>140912</xdr:rowOff>
    </xdr:to>
    <xdr:sp macro="" textlink="">
      <xdr:nvSpPr>
        <xdr:cNvPr id="266" name="円/楕円 265"/>
        <xdr:cNvSpPr/>
      </xdr:nvSpPr>
      <xdr:spPr>
        <a:xfrm>
          <a:off x="1079500" y="166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132039</xdr:rowOff>
    </xdr:from>
    <xdr:ext cx="534377" cy="259045"/>
    <xdr:sp macro="" textlink="">
      <xdr:nvSpPr>
        <xdr:cNvPr id="267" name="テキスト ボックス 266"/>
        <xdr:cNvSpPr txBox="1"/>
      </xdr:nvSpPr>
      <xdr:spPr>
        <a:xfrm>
          <a:off x="863111" y="167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9" name="直線コネクタ 288"/>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2"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3" name="直線コネクタ 292"/>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122327</xdr:rowOff>
    </xdr:from>
    <xdr:to>
      <xdr:col>15</xdr:col>
      <xdr:colOff>180975</xdr:colOff>
      <xdr:row>38</xdr:row>
      <xdr:rowOff>125526</xdr:rowOff>
    </xdr:to>
    <xdr:cxnSp macro="">
      <xdr:nvCxnSpPr>
        <xdr:cNvPr id="294" name="直線コネクタ 293"/>
        <xdr:cNvCxnSpPr/>
      </xdr:nvCxnSpPr>
      <xdr:spPr>
        <a:xfrm flipV="1">
          <a:off x="9639300" y="6637427"/>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5"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6" name="フローチャート : 判断 295"/>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101387</xdr:rowOff>
    </xdr:from>
    <xdr:to>
      <xdr:col>14</xdr:col>
      <xdr:colOff>28575</xdr:colOff>
      <xdr:row>38</xdr:row>
      <xdr:rowOff>125526</xdr:rowOff>
    </xdr:to>
    <xdr:cxnSp macro="">
      <xdr:nvCxnSpPr>
        <xdr:cNvPr id="297" name="直線コネクタ 296"/>
        <xdr:cNvCxnSpPr/>
      </xdr:nvCxnSpPr>
      <xdr:spPr>
        <a:xfrm>
          <a:off x="8750300" y="6616487"/>
          <a:ext cx="889000" cy="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165846</xdr:rowOff>
    </xdr:from>
    <xdr:to>
      <xdr:col>14</xdr:col>
      <xdr:colOff>79375</xdr:colOff>
      <xdr:row>38</xdr:row>
      <xdr:rowOff>95996</xdr:rowOff>
    </xdr:to>
    <xdr:sp macro="" textlink="">
      <xdr:nvSpPr>
        <xdr:cNvPr id="298" name="フローチャート : 判断 297"/>
        <xdr:cNvSpPr/>
      </xdr:nvSpPr>
      <xdr:spPr>
        <a:xfrm>
          <a:off x="9588500" y="650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112524</xdr:rowOff>
    </xdr:from>
    <xdr:ext cx="469744" cy="259045"/>
    <xdr:sp macro="" textlink="">
      <xdr:nvSpPr>
        <xdr:cNvPr id="299" name="テキスト ボックス 298"/>
        <xdr:cNvSpPr txBox="1"/>
      </xdr:nvSpPr>
      <xdr:spPr>
        <a:xfrm>
          <a:off x="9404427" y="628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93477</xdr:rowOff>
    </xdr:from>
    <xdr:to>
      <xdr:col>12</xdr:col>
      <xdr:colOff>511175</xdr:colOff>
      <xdr:row>38</xdr:row>
      <xdr:rowOff>101387</xdr:rowOff>
    </xdr:to>
    <xdr:cxnSp macro="">
      <xdr:nvCxnSpPr>
        <xdr:cNvPr id="300" name="直線コネクタ 299"/>
        <xdr:cNvCxnSpPr/>
      </xdr:nvCxnSpPr>
      <xdr:spPr>
        <a:xfrm>
          <a:off x="7861300" y="6608577"/>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137409</xdr:rowOff>
    </xdr:from>
    <xdr:to>
      <xdr:col>12</xdr:col>
      <xdr:colOff>561975</xdr:colOff>
      <xdr:row>38</xdr:row>
      <xdr:rowOff>67559</xdr:rowOff>
    </xdr:to>
    <xdr:sp macro="" textlink="">
      <xdr:nvSpPr>
        <xdr:cNvPr id="301" name="フローチャート : 判断 300"/>
        <xdr:cNvSpPr/>
      </xdr:nvSpPr>
      <xdr:spPr>
        <a:xfrm>
          <a:off x="8699500" y="648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84086</xdr:rowOff>
    </xdr:from>
    <xdr:ext cx="469744" cy="259045"/>
    <xdr:sp macro="" textlink="">
      <xdr:nvSpPr>
        <xdr:cNvPr id="302" name="テキスト ボックス 301"/>
        <xdr:cNvSpPr txBox="1"/>
      </xdr:nvSpPr>
      <xdr:spPr>
        <a:xfrm>
          <a:off x="8515427" y="625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54570</xdr:rowOff>
    </xdr:from>
    <xdr:to>
      <xdr:col>11</xdr:col>
      <xdr:colOff>307975</xdr:colOff>
      <xdr:row>38</xdr:row>
      <xdr:rowOff>93477</xdr:rowOff>
    </xdr:to>
    <xdr:cxnSp macro="">
      <xdr:nvCxnSpPr>
        <xdr:cNvPr id="303" name="直線コネクタ 302"/>
        <xdr:cNvCxnSpPr/>
      </xdr:nvCxnSpPr>
      <xdr:spPr>
        <a:xfrm>
          <a:off x="6972300" y="6569670"/>
          <a:ext cx="889000" cy="3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103348</xdr:rowOff>
    </xdr:from>
    <xdr:to>
      <xdr:col>11</xdr:col>
      <xdr:colOff>358775</xdr:colOff>
      <xdr:row>38</xdr:row>
      <xdr:rowOff>33497</xdr:rowOff>
    </xdr:to>
    <xdr:sp macro="" textlink="">
      <xdr:nvSpPr>
        <xdr:cNvPr id="304" name="フローチャート : 判断 303"/>
        <xdr:cNvSpPr/>
      </xdr:nvSpPr>
      <xdr:spPr>
        <a:xfrm>
          <a:off x="7810500" y="64469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50025</xdr:rowOff>
    </xdr:from>
    <xdr:ext cx="469744" cy="259045"/>
    <xdr:sp macro="" textlink="">
      <xdr:nvSpPr>
        <xdr:cNvPr id="305" name="テキスト ボックス 304"/>
        <xdr:cNvSpPr txBox="1"/>
      </xdr:nvSpPr>
      <xdr:spPr>
        <a:xfrm>
          <a:off x="7626427" y="62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76236</xdr:rowOff>
    </xdr:from>
    <xdr:to>
      <xdr:col>10</xdr:col>
      <xdr:colOff>155575</xdr:colOff>
      <xdr:row>38</xdr:row>
      <xdr:rowOff>6386</xdr:rowOff>
    </xdr:to>
    <xdr:sp macro="" textlink="">
      <xdr:nvSpPr>
        <xdr:cNvPr id="306" name="フローチャート : 判断 305"/>
        <xdr:cNvSpPr/>
      </xdr:nvSpPr>
      <xdr:spPr>
        <a:xfrm>
          <a:off x="6921500" y="64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22913</xdr:rowOff>
    </xdr:from>
    <xdr:ext cx="469744" cy="259045"/>
    <xdr:sp macro="" textlink="">
      <xdr:nvSpPr>
        <xdr:cNvPr id="307" name="テキスト ボックス 306"/>
        <xdr:cNvSpPr txBox="1"/>
      </xdr:nvSpPr>
      <xdr:spPr>
        <a:xfrm>
          <a:off x="6737427" y="619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71527</xdr:rowOff>
    </xdr:from>
    <xdr:to>
      <xdr:col>15</xdr:col>
      <xdr:colOff>231775</xdr:colOff>
      <xdr:row>39</xdr:row>
      <xdr:rowOff>1677</xdr:rowOff>
    </xdr:to>
    <xdr:sp macro="" textlink="">
      <xdr:nvSpPr>
        <xdr:cNvPr id="313" name="円/楕円 312"/>
        <xdr:cNvSpPr/>
      </xdr:nvSpPr>
      <xdr:spPr>
        <a:xfrm>
          <a:off x="104267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4"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74726</xdr:rowOff>
    </xdr:from>
    <xdr:to>
      <xdr:col>14</xdr:col>
      <xdr:colOff>79375</xdr:colOff>
      <xdr:row>39</xdr:row>
      <xdr:rowOff>4876</xdr:rowOff>
    </xdr:to>
    <xdr:sp macro="" textlink="">
      <xdr:nvSpPr>
        <xdr:cNvPr id="315" name="円/楕円 314"/>
        <xdr:cNvSpPr/>
      </xdr:nvSpPr>
      <xdr:spPr>
        <a:xfrm>
          <a:off x="9588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167453</xdr:rowOff>
    </xdr:from>
    <xdr:ext cx="378565" cy="259045"/>
    <xdr:sp macro="" textlink="">
      <xdr:nvSpPr>
        <xdr:cNvPr id="316" name="テキスト ボックス 315"/>
        <xdr:cNvSpPr txBox="1"/>
      </xdr:nvSpPr>
      <xdr:spPr>
        <a:xfrm>
          <a:off x="9450017" y="66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50587</xdr:rowOff>
    </xdr:from>
    <xdr:to>
      <xdr:col>12</xdr:col>
      <xdr:colOff>561975</xdr:colOff>
      <xdr:row>38</xdr:row>
      <xdr:rowOff>152187</xdr:rowOff>
    </xdr:to>
    <xdr:sp macro="" textlink="">
      <xdr:nvSpPr>
        <xdr:cNvPr id="317" name="円/楕円 316"/>
        <xdr:cNvSpPr/>
      </xdr:nvSpPr>
      <xdr:spPr>
        <a:xfrm>
          <a:off x="8699500" y="6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143314</xdr:rowOff>
    </xdr:from>
    <xdr:ext cx="378565" cy="259045"/>
    <xdr:sp macro="" textlink="">
      <xdr:nvSpPr>
        <xdr:cNvPr id="318" name="テキスト ボックス 317"/>
        <xdr:cNvSpPr txBox="1"/>
      </xdr:nvSpPr>
      <xdr:spPr>
        <a:xfrm>
          <a:off x="8561017" y="665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42677</xdr:rowOff>
    </xdr:from>
    <xdr:to>
      <xdr:col>11</xdr:col>
      <xdr:colOff>358775</xdr:colOff>
      <xdr:row>38</xdr:row>
      <xdr:rowOff>144277</xdr:rowOff>
    </xdr:to>
    <xdr:sp macro="" textlink="">
      <xdr:nvSpPr>
        <xdr:cNvPr id="319" name="円/楕円 318"/>
        <xdr:cNvSpPr/>
      </xdr:nvSpPr>
      <xdr:spPr>
        <a:xfrm>
          <a:off x="7810500" y="65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135404</xdr:rowOff>
    </xdr:from>
    <xdr:ext cx="469744" cy="259045"/>
    <xdr:sp macro="" textlink="">
      <xdr:nvSpPr>
        <xdr:cNvPr id="320" name="テキスト ボックス 319"/>
        <xdr:cNvSpPr txBox="1"/>
      </xdr:nvSpPr>
      <xdr:spPr>
        <a:xfrm>
          <a:off x="7626427" y="66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3770</xdr:rowOff>
    </xdr:from>
    <xdr:to>
      <xdr:col>10</xdr:col>
      <xdr:colOff>155575</xdr:colOff>
      <xdr:row>38</xdr:row>
      <xdr:rowOff>105370</xdr:rowOff>
    </xdr:to>
    <xdr:sp macro="" textlink="">
      <xdr:nvSpPr>
        <xdr:cNvPr id="321" name="円/楕円 320"/>
        <xdr:cNvSpPr/>
      </xdr:nvSpPr>
      <xdr:spPr>
        <a:xfrm>
          <a:off x="6921500" y="65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96497</xdr:rowOff>
    </xdr:from>
    <xdr:ext cx="469744" cy="259045"/>
    <xdr:sp macro="" textlink="">
      <xdr:nvSpPr>
        <xdr:cNvPr id="322" name="テキスト ボックス 321"/>
        <xdr:cNvSpPr txBox="1"/>
      </xdr:nvSpPr>
      <xdr:spPr>
        <a:xfrm>
          <a:off x="6737427" y="661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6" name="直線コネクタ 345"/>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7"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8" name="直線コネクタ 347"/>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9"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50" name="直線コネクタ 349"/>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150864</xdr:rowOff>
    </xdr:from>
    <xdr:to>
      <xdr:col>15</xdr:col>
      <xdr:colOff>180975</xdr:colOff>
      <xdr:row>56</xdr:row>
      <xdr:rowOff>152692</xdr:rowOff>
    </xdr:to>
    <xdr:cxnSp macro="">
      <xdr:nvCxnSpPr>
        <xdr:cNvPr id="351" name="直線コネクタ 350"/>
        <xdr:cNvCxnSpPr/>
      </xdr:nvCxnSpPr>
      <xdr:spPr>
        <a:xfrm>
          <a:off x="9639300" y="975206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2"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3" name="フローチャート : 判断 352"/>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62205</xdr:rowOff>
    </xdr:from>
    <xdr:to>
      <xdr:col>14</xdr:col>
      <xdr:colOff>28575</xdr:colOff>
      <xdr:row>56</xdr:row>
      <xdr:rowOff>150864</xdr:rowOff>
    </xdr:to>
    <xdr:cxnSp macro="">
      <xdr:nvCxnSpPr>
        <xdr:cNvPr id="354" name="直線コネクタ 353"/>
        <xdr:cNvCxnSpPr/>
      </xdr:nvCxnSpPr>
      <xdr:spPr>
        <a:xfrm>
          <a:off x="8750300" y="9491955"/>
          <a:ext cx="889000" cy="26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60934</xdr:rowOff>
    </xdr:from>
    <xdr:to>
      <xdr:col>14</xdr:col>
      <xdr:colOff>79375</xdr:colOff>
      <xdr:row>55</xdr:row>
      <xdr:rowOff>162534</xdr:rowOff>
    </xdr:to>
    <xdr:sp macro="" textlink="">
      <xdr:nvSpPr>
        <xdr:cNvPr id="355" name="フローチャート : 判断 354"/>
        <xdr:cNvSpPr/>
      </xdr:nvSpPr>
      <xdr:spPr>
        <a:xfrm>
          <a:off x="9588500" y="949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7611</xdr:rowOff>
    </xdr:from>
    <xdr:ext cx="534377" cy="259045"/>
    <xdr:sp macro="" textlink="">
      <xdr:nvSpPr>
        <xdr:cNvPr id="356" name="テキスト ボックス 355"/>
        <xdr:cNvSpPr txBox="1"/>
      </xdr:nvSpPr>
      <xdr:spPr>
        <a:xfrm>
          <a:off x="9372111" y="92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62205</xdr:rowOff>
    </xdr:from>
    <xdr:to>
      <xdr:col>12</xdr:col>
      <xdr:colOff>511175</xdr:colOff>
      <xdr:row>56</xdr:row>
      <xdr:rowOff>171247</xdr:rowOff>
    </xdr:to>
    <xdr:cxnSp macro="">
      <xdr:nvCxnSpPr>
        <xdr:cNvPr id="357" name="直線コネクタ 356"/>
        <xdr:cNvCxnSpPr/>
      </xdr:nvCxnSpPr>
      <xdr:spPr>
        <a:xfrm flipV="1">
          <a:off x="7861300" y="9491955"/>
          <a:ext cx="889000" cy="28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83262</xdr:rowOff>
    </xdr:from>
    <xdr:to>
      <xdr:col>12</xdr:col>
      <xdr:colOff>561975</xdr:colOff>
      <xdr:row>56</xdr:row>
      <xdr:rowOff>13412</xdr:rowOff>
    </xdr:to>
    <xdr:sp macro="" textlink="">
      <xdr:nvSpPr>
        <xdr:cNvPr id="358" name="フローチャート : 判断 357"/>
        <xdr:cNvSpPr/>
      </xdr:nvSpPr>
      <xdr:spPr>
        <a:xfrm>
          <a:off x="8699500" y="95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4539</xdr:rowOff>
    </xdr:from>
    <xdr:ext cx="534377" cy="259045"/>
    <xdr:sp macro="" textlink="">
      <xdr:nvSpPr>
        <xdr:cNvPr id="359" name="テキスト ボックス 358"/>
        <xdr:cNvSpPr txBox="1"/>
      </xdr:nvSpPr>
      <xdr:spPr>
        <a:xfrm>
          <a:off x="8483111" y="96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171247</xdr:rowOff>
    </xdr:from>
    <xdr:to>
      <xdr:col>11</xdr:col>
      <xdr:colOff>307975</xdr:colOff>
      <xdr:row>57</xdr:row>
      <xdr:rowOff>2845</xdr:rowOff>
    </xdr:to>
    <xdr:cxnSp macro="">
      <xdr:nvCxnSpPr>
        <xdr:cNvPr id="360" name="直線コネクタ 359"/>
        <xdr:cNvCxnSpPr/>
      </xdr:nvCxnSpPr>
      <xdr:spPr>
        <a:xfrm flipV="1">
          <a:off x="6972300" y="977244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51715</xdr:rowOff>
    </xdr:from>
    <xdr:to>
      <xdr:col>11</xdr:col>
      <xdr:colOff>358775</xdr:colOff>
      <xdr:row>55</xdr:row>
      <xdr:rowOff>153315</xdr:rowOff>
    </xdr:to>
    <xdr:sp macro="" textlink="">
      <xdr:nvSpPr>
        <xdr:cNvPr id="361" name="フローチャート : 判断 360"/>
        <xdr:cNvSpPr/>
      </xdr:nvSpPr>
      <xdr:spPr>
        <a:xfrm>
          <a:off x="7810500" y="948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169842</xdr:rowOff>
    </xdr:from>
    <xdr:ext cx="534377" cy="259045"/>
    <xdr:sp macro="" textlink="">
      <xdr:nvSpPr>
        <xdr:cNvPr id="362" name="テキスト ボックス 361"/>
        <xdr:cNvSpPr txBox="1"/>
      </xdr:nvSpPr>
      <xdr:spPr>
        <a:xfrm>
          <a:off x="7594111" y="92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100330</xdr:rowOff>
    </xdr:from>
    <xdr:to>
      <xdr:col>10</xdr:col>
      <xdr:colOff>155575</xdr:colOff>
      <xdr:row>56</xdr:row>
      <xdr:rowOff>30480</xdr:rowOff>
    </xdr:to>
    <xdr:sp macro="" textlink="">
      <xdr:nvSpPr>
        <xdr:cNvPr id="363" name="フローチャート : 判断 362"/>
        <xdr:cNvSpPr/>
      </xdr:nvSpPr>
      <xdr:spPr>
        <a:xfrm>
          <a:off x="692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47007</xdr:rowOff>
    </xdr:from>
    <xdr:ext cx="534377" cy="259045"/>
    <xdr:sp macro="" textlink="">
      <xdr:nvSpPr>
        <xdr:cNvPr id="364" name="テキスト ボックス 363"/>
        <xdr:cNvSpPr txBox="1"/>
      </xdr:nvSpPr>
      <xdr:spPr>
        <a:xfrm>
          <a:off x="6705111" y="93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101892</xdr:rowOff>
    </xdr:from>
    <xdr:to>
      <xdr:col>15</xdr:col>
      <xdr:colOff>231775</xdr:colOff>
      <xdr:row>57</xdr:row>
      <xdr:rowOff>32042</xdr:rowOff>
    </xdr:to>
    <xdr:sp macro="" textlink="">
      <xdr:nvSpPr>
        <xdr:cNvPr id="370" name="円/楕円 369"/>
        <xdr:cNvSpPr/>
      </xdr:nvSpPr>
      <xdr:spPr>
        <a:xfrm>
          <a:off x="10426700" y="97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80319</xdr:rowOff>
    </xdr:from>
    <xdr:ext cx="534377" cy="259045"/>
    <xdr:sp macro="" textlink="">
      <xdr:nvSpPr>
        <xdr:cNvPr id="371" name="農林水産業費該当値テキスト"/>
        <xdr:cNvSpPr txBox="1"/>
      </xdr:nvSpPr>
      <xdr:spPr>
        <a:xfrm>
          <a:off x="10528300" y="968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100064</xdr:rowOff>
    </xdr:from>
    <xdr:to>
      <xdr:col>14</xdr:col>
      <xdr:colOff>79375</xdr:colOff>
      <xdr:row>57</xdr:row>
      <xdr:rowOff>30214</xdr:rowOff>
    </xdr:to>
    <xdr:sp macro="" textlink="">
      <xdr:nvSpPr>
        <xdr:cNvPr id="372" name="円/楕円 371"/>
        <xdr:cNvSpPr/>
      </xdr:nvSpPr>
      <xdr:spPr>
        <a:xfrm>
          <a:off x="9588500" y="97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21341</xdr:rowOff>
    </xdr:from>
    <xdr:ext cx="534377" cy="259045"/>
    <xdr:sp macro="" textlink="">
      <xdr:nvSpPr>
        <xdr:cNvPr id="373" name="テキスト ボックス 372"/>
        <xdr:cNvSpPr txBox="1"/>
      </xdr:nvSpPr>
      <xdr:spPr>
        <a:xfrm>
          <a:off x="9372111" y="97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11405</xdr:rowOff>
    </xdr:from>
    <xdr:to>
      <xdr:col>12</xdr:col>
      <xdr:colOff>561975</xdr:colOff>
      <xdr:row>55</xdr:row>
      <xdr:rowOff>113005</xdr:rowOff>
    </xdr:to>
    <xdr:sp macro="" textlink="">
      <xdr:nvSpPr>
        <xdr:cNvPr id="374" name="円/楕円 373"/>
        <xdr:cNvSpPr/>
      </xdr:nvSpPr>
      <xdr:spPr>
        <a:xfrm>
          <a:off x="8699500" y="94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129532</xdr:rowOff>
    </xdr:from>
    <xdr:ext cx="534377" cy="259045"/>
    <xdr:sp macro="" textlink="">
      <xdr:nvSpPr>
        <xdr:cNvPr id="375" name="テキスト ボックス 374"/>
        <xdr:cNvSpPr txBox="1"/>
      </xdr:nvSpPr>
      <xdr:spPr>
        <a:xfrm>
          <a:off x="8483111" y="92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120447</xdr:rowOff>
    </xdr:from>
    <xdr:to>
      <xdr:col>11</xdr:col>
      <xdr:colOff>358775</xdr:colOff>
      <xdr:row>57</xdr:row>
      <xdr:rowOff>50597</xdr:rowOff>
    </xdr:to>
    <xdr:sp macro="" textlink="">
      <xdr:nvSpPr>
        <xdr:cNvPr id="376" name="円/楕円 375"/>
        <xdr:cNvSpPr/>
      </xdr:nvSpPr>
      <xdr:spPr>
        <a:xfrm>
          <a:off x="7810500" y="97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41724</xdr:rowOff>
    </xdr:from>
    <xdr:ext cx="534377" cy="259045"/>
    <xdr:sp macro="" textlink="">
      <xdr:nvSpPr>
        <xdr:cNvPr id="377" name="テキスト ボックス 376"/>
        <xdr:cNvSpPr txBox="1"/>
      </xdr:nvSpPr>
      <xdr:spPr>
        <a:xfrm>
          <a:off x="7594111" y="98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123495</xdr:rowOff>
    </xdr:from>
    <xdr:to>
      <xdr:col>10</xdr:col>
      <xdr:colOff>155575</xdr:colOff>
      <xdr:row>57</xdr:row>
      <xdr:rowOff>53645</xdr:rowOff>
    </xdr:to>
    <xdr:sp macro="" textlink="">
      <xdr:nvSpPr>
        <xdr:cNvPr id="378" name="円/楕円 377"/>
        <xdr:cNvSpPr/>
      </xdr:nvSpPr>
      <xdr:spPr>
        <a:xfrm>
          <a:off x="6921500" y="97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44772</xdr:rowOff>
    </xdr:from>
    <xdr:ext cx="534377" cy="259045"/>
    <xdr:sp macro="" textlink="">
      <xdr:nvSpPr>
        <xdr:cNvPr id="379" name="テキスト ボックス 378"/>
        <xdr:cNvSpPr txBox="1"/>
      </xdr:nvSpPr>
      <xdr:spPr>
        <a:xfrm>
          <a:off x="6705111" y="98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401" name="直線コネクタ 400"/>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2"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3" name="直線コネクタ 402"/>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4"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5" name="直線コネクタ 404"/>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108679</xdr:rowOff>
    </xdr:from>
    <xdr:to>
      <xdr:col>15</xdr:col>
      <xdr:colOff>180975</xdr:colOff>
      <xdr:row>76</xdr:row>
      <xdr:rowOff>157462</xdr:rowOff>
    </xdr:to>
    <xdr:cxnSp macro="">
      <xdr:nvCxnSpPr>
        <xdr:cNvPr id="406" name="直線コネクタ 405"/>
        <xdr:cNvCxnSpPr/>
      </xdr:nvCxnSpPr>
      <xdr:spPr>
        <a:xfrm>
          <a:off x="9639300" y="13138879"/>
          <a:ext cx="8382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7"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8" name="フローチャート : 判断 407"/>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108679</xdr:rowOff>
    </xdr:from>
    <xdr:to>
      <xdr:col>14</xdr:col>
      <xdr:colOff>28575</xdr:colOff>
      <xdr:row>76</xdr:row>
      <xdr:rowOff>117571</xdr:rowOff>
    </xdr:to>
    <xdr:cxnSp macro="">
      <xdr:nvCxnSpPr>
        <xdr:cNvPr id="409" name="直線コネクタ 408"/>
        <xdr:cNvCxnSpPr/>
      </xdr:nvCxnSpPr>
      <xdr:spPr>
        <a:xfrm flipV="1">
          <a:off x="8750300" y="13138879"/>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55981</xdr:rowOff>
    </xdr:from>
    <xdr:to>
      <xdr:col>14</xdr:col>
      <xdr:colOff>79375</xdr:colOff>
      <xdr:row>77</xdr:row>
      <xdr:rowOff>157581</xdr:rowOff>
    </xdr:to>
    <xdr:sp macro="" textlink="">
      <xdr:nvSpPr>
        <xdr:cNvPr id="410" name="フローチャート : 判断 409"/>
        <xdr:cNvSpPr/>
      </xdr:nvSpPr>
      <xdr:spPr>
        <a:xfrm>
          <a:off x="9588500" y="1325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148708</xdr:rowOff>
    </xdr:from>
    <xdr:ext cx="469744" cy="259045"/>
    <xdr:sp macro="" textlink="">
      <xdr:nvSpPr>
        <xdr:cNvPr id="411" name="テキスト ボックス 410"/>
        <xdr:cNvSpPr txBox="1"/>
      </xdr:nvSpPr>
      <xdr:spPr>
        <a:xfrm>
          <a:off x="9404427" y="1335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117571</xdr:rowOff>
    </xdr:from>
    <xdr:to>
      <xdr:col>12</xdr:col>
      <xdr:colOff>511175</xdr:colOff>
      <xdr:row>77</xdr:row>
      <xdr:rowOff>161965</xdr:rowOff>
    </xdr:to>
    <xdr:cxnSp macro="">
      <xdr:nvCxnSpPr>
        <xdr:cNvPr id="412" name="直線コネクタ 411"/>
        <xdr:cNvCxnSpPr/>
      </xdr:nvCxnSpPr>
      <xdr:spPr>
        <a:xfrm flipV="1">
          <a:off x="7861300" y="13147771"/>
          <a:ext cx="889000" cy="2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57879</xdr:rowOff>
    </xdr:from>
    <xdr:to>
      <xdr:col>12</xdr:col>
      <xdr:colOff>561975</xdr:colOff>
      <xdr:row>77</xdr:row>
      <xdr:rowOff>159479</xdr:rowOff>
    </xdr:to>
    <xdr:sp macro="" textlink="">
      <xdr:nvSpPr>
        <xdr:cNvPr id="413" name="フローチャート : 判断 412"/>
        <xdr:cNvSpPr/>
      </xdr:nvSpPr>
      <xdr:spPr>
        <a:xfrm>
          <a:off x="8699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150606</xdr:rowOff>
    </xdr:from>
    <xdr:ext cx="469744" cy="259045"/>
    <xdr:sp macro="" textlink="">
      <xdr:nvSpPr>
        <xdr:cNvPr id="414" name="テキスト ボックス 413"/>
        <xdr:cNvSpPr txBox="1"/>
      </xdr:nvSpPr>
      <xdr:spPr>
        <a:xfrm>
          <a:off x="8515427"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161965</xdr:rowOff>
    </xdr:from>
    <xdr:to>
      <xdr:col>11</xdr:col>
      <xdr:colOff>307975</xdr:colOff>
      <xdr:row>77</xdr:row>
      <xdr:rowOff>171041</xdr:rowOff>
    </xdr:to>
    <xdr:cxnSp macro="">
      <xdr:nvCxnSpPr>
        <xdr:cNvPr id="415" name="直線コネクタ 414"/>
        <xdr:cNvCxnSpPr/>
      </xdr:nvCxnSpPr>
      <xdr:spPr>
        <a:xfrm flipV="1">
          <a:off x="6972300" y="13363615"/>
          <a:ext cx="889000" cy="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68371</xdr:rowOff>
    </xdr:from>
    <xdr:to>
      <xdr:col>11</xdr:col>
      <xdr:colOff>358775</xdr:colOff>
      <xdr:row>77</xdr:row>
      <xdr:rowOff>169971</xdr:rowOff>
    </xdr:to>
    <xdr:sp macro="" textlink="">
      <xdr:nvSpPr>
        <xdr:cNvPr id="416" name="フローチャート : 判断 415"/>
        <xdr:cNvSpPr/>
      </xdr:nvSpPr>
      <xdr:spPr>
        <a:xfrm>
          <a:off x="7810500" y="132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15048</xdr:rowOff>
    </xdr:from>
    <xdr:ext cx="469744" cy="259045"/>
    <xdr:sp macro="" textlink="">
      <xdr:nvSpPr>
        <xdr:cNvPr id="417" name="テキスト ボックス 416"/>
        <xdr:cNvSpPr txBox="1"/>
      </xdr:nvSpPr>
      <xdr:spPr>
        <a:xfrm>
          <a:off x="7626427" y="1304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60691</xdr:rowOff>
    </xdr:from>
    <xdr:to>
      <xdr:col>10</xdr:col>
      <xdr:colOff>155575</xdr:colOff>
      <xdr:row>77</xdr:row>
      <xdr:rowOff>162291</xdr:rowOff>
    </xdr:to>
    <xdr:sp macro="" textlink="">
      <xdr:nvSpPr>
        <xdr:cNvPr id="418" name="フローチャート : 判断 417"/>
        <xdr:cNvSpPr/>
      </xdr:nvSpPr>
      <xdr:spPr>
        <a:xfrm>
          <a:off x="6921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7368</xdr:rowOff>
    </xdr:from>
    <xdr:ext cx="469744" cy="259045"/>
    <xdr:sp macro="" textlink="">
      <xdr:nvSpPr>
        <xdr:cNvPr id="419" name="テキスト ボックス 418"/>
        <xdr:cNvSpPr txBox="1"/>
      </xdr:nvSpPr>
      <xdr:spPr>
        <a:xfrm>
          <a:off x="6737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106662</xdr:rowOff>
    </xdr:from>
    <xdr:to>
      <xdr:col>15</xdr:col>
      <xdr:colOff>231775</xdr:colOff>
      <xdr:row>77</xdr:row>
      <xdr:rowOff>36812</xdr:rowOff>
    </xdr:to>
    <xdr:sp macro="" textlink="">
      <xdr:nvSpPr>
        <xdr:cNvPr id="425" name="円/楕円 424"/>
        <xdr:cNvSpPr/>
      </xdr:nvSpPr>
      <xdr:spPr>
        <a:xfrm>
          <a:off x="10426700" y="131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129539</xdr:rowOff>
    </xdr:from>
    <xdr:ext cx="534377" cy="259045"/>
    <xdr:sp macro="" textlink="">
      <xdr:nvSpPr>
        <xdr:cNvPr id="426" name="商工費該当値テキスト"/>
        <xdr:cNvSpPr txBox="1"/>
      </xdr:nvSpPr>
      <xdr:spPr>
        <a:xfrm>
          <a:off x="10528300" y="129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57879</xdr:rowOff>
    </xdr:from>
    <xdr:to>
      <xdr:col>14</xdr:col>
      <xdr:colOff>79375</xdr:colOff>
      <xdr:row>76</xdr:row>
      <xdr:rowOff>159479</xdr:rowOff>
    </xdr:to>
    <xdr:sp macro="" textlink="">
      <xdr:nvSpPr>
        <xdr:cNvPr id="427" name="円/楕円 426"/>
        <xdr:cNvSpPr/>
      </xdr:nvSpPr>
      <xdr:spPr>
        <a:xfrm>
          <a:off x="9588500" y="130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4556</xdr:rowOff>
    </xdr:from>
    <xdr:ext cx="534377" cy="259045"/>
    <xdr:sp macro="" textlink="">
      <xdr:nvSpPr>
        <xdr:cNvPr id="428" name="テキスト ボックス 427"/>
        <xdr:cNvSpPr txBox="1"/>
      </xdr:nvSpPr>
      <xdr:spPr>
        <a:xfrm>
          <a:off x="9372111" y="1286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66771</xdr:rowOff>
    </xdr:from>
    <xdr:to>
      <xdr:col>12</xdr:col>
      <xdr:colOff>561975</xdr:colOff>
      <xdr:row>76</xdr:row>
      <xdr:rowOff>168371</xdr:rowOff>
    </xdr:to>
    <xdr:sp macro="" textlink="">
      <xdr:nvSpPr>
        <xdr:cNvPr id="429" name="円/楕円 428"/>
        <xdr:cNvSpPr/>
      </xdr:nvSpPr>
      <xdr:spPr>
        <a:xfrm>
          <a:off x="8699500" y="130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13449</xdr:rowOff>
    </xdr:from>
    <xdr:ext cx="534377" cy="259045"/>
    <xdr:sp macro="" textlink="">
      <xdr:nvSpPr>
        <xdr:cNvPr id="430" name="テキスト ボックス 429"/>
        <xdr:cNvSpPr txBox="1"/>
      </xdr:nvSpPr>
      <xdr:spPr>
        <a:xfrm>
          <a:off x="8483111" y="128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111165</xdr:rowOff>
    </xdr:from>
    <xdr:to>
      <xdr:col>11</xdr:col>
      <xdr:colOff>358775</xdr:colOff>
      <xdr:row>78</xdr:row>
      <xdr:rowOff>41315</xdr:rowOff>
    </xdr:to>
    <xdr:sp macro="" textlink="">
      <xdr:nvSpPr>
        <xdr:cNvPr id="431" name="円/楕円 430"/>
        <xdr:cNvSpPr/>
      </xdr:nvSpPr>
      <xdr:spPr>
        <a:xfrm>
          <a:off x="7810500" y="133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32442</xdr:rowOff>
    </xdr:from>
    <xdr:ext cx="469744" cy="259045"/>
    <xdr:sp macro="" textlink="">
      <xdr:nvSpPr>
        <xdr:cNvPr id="432" name="テキスト ボックス 431"/>
        <xdr:cNvSpPr txBox="1"/>
      </xdr:nvSpPr>
      <xdr:spPr>
        <a:xfrm>
          <a:off x="7626427" y="134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120241</xdr:rowOff>
    </xdr:from>
    <xdr:to>
      <xdr:col>10</xdr:col>
      <xdr:colOff>155575</xdr:colOff>
      <xdr:row>78</xdr:row>
      <xdr:rowOff>50391</xdr:rowOff>
    </xdr:to>
    <xdr:sp macro="" textlink="">
      <xdr:nvSpPr>
        <xdr:cNvPr id="433" name="円/楕円 432"/>
        <xdr:cNvSpPr/>
      </xdr:nvSpPr>
      <xdr:spPr>
        <a:xfrm>
          <a:off x="6921500" y="1332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41518</xdr:rowOff>
    </xdr:from>
    <xdr:ext cx="469744" cy="259045"/>
    <xdr:sp macro="" textlink="">
      <xdr:nvSpPr>
        <xdr:cNvPr id="434" name="テキスト ボックス 433"/>
        <xdr:cNvSpPr txBox="1"/>
      </xdr:nvSpPr>
      <xdr:spPr>
        <a:xfrm>
          <a:off x="6737427" y="1341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9" name="直線コネクタ 458"/>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60"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61" name="直線コネクタ 460"/>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2"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3" name="直線コネクタ 462"/>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52223</xdr:rowOff>
    </xdr:from>
    <xdr:to>
      <xdr:col>15</xdr:col>
      <xdr:colOff>180975</xdr:colOff>
      <xdr:row>97</xdr:row>
      <xdr:rowOff>79084</xdr:rowOff>
    </xdr:to>
    <xdr:cxnSp macro="">
      <xdr:nvCxnSpPr>
        <xdr:cNvPr id="464" name="直線コネクタ 463"/>
        <xdr:cNvCxnSpPr/>
      </xdr:nvCxnSpPr>
      <xdr:spPr>
        <a:xfrm>
          <a:off x="9639300" y="16682873"/>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5"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6" name="フローチャート : 判断 465"/>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52223</xdr:rowOff>
    </xdr:from>
    <xdr:to>
      <xdr:col>14</xdr:col>
      <xdr:colOff>28575</xdr:colOff>
      <xdr:row>97</xdr:row>
      <xdr:rowOff>62891</xdr:rowOff>
    </xdr:to>
    <xdr:cxnSp macro="">
      <xdr:nvCxnSpPr>
        <xdr:cNvPr id="467" name="直線コネクタ 466"/>
        <xdr:cNvCxnSpPr/>
      </xdr:nvCxnSpPr>
      <xdr:spPr>
        <a:xfrm flipV="1">
          <a:off x="8750300" y="1668287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91491</xdr:rowOff>
    </xdr:from>
    <xdr:to>
      <xdr:col>14</xdr:col>
      <xdr:colOff>79375</xdr:colOff>
      <xdr:row>97</xdr:row>
      <xdr:rowOff>21641</xdr:rowOff>
    </xdr:to>
    <xdr:sp macro="" textlink="">
      <xdr:nvSpPr>
        <xdr:cNvPr id="468" name="フローチャート : 判断 467"/>
        <xdr:cNvSpPr/>
      </xdr:nvSpPr>
      <xdr:spPr>
        <a:xfrm>
          <a:off x="9588500" y="1655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38168</xdr:rowOff>
    </xdr:from>
    <xdr:ext cx="534377" cy="259045"/>
    <xdr:sp macro="" textlink="">
      <xdr:nvSpPr>
        <xdr:cNvPr id="469" name="テキスト ボックス 468"/>
        <xdr:cNvSpPr txBox="1"/>
      </xdr:nvSpPr>
      <xdr:spPr>
        <a:xfrm>
          <a:off x="9372111" y="163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28524</xdr:rowOff>
    </xdr:from>
    <xdr:to>
      <xdr:col>12</xdr:col>
      <xdr:colOff>511175</xdr:colOff>
      <xdr:row>97</xdr:row>
      <xdr:rowOff>62891</xdr:rowOff>
    </xdr:to>
    <xdr:cxnSp macro="">
      <xdr:nvCxnSpPr>
        <xdr:cNvPr id="470" name="直線コネクタ 469"/>
        <xdr:cNvCxnSpPr/>
      </xdr:nvCxnSpPr>
      <xdr:spPr>
        <a:xfrm>
          <a:off x="7861300" y="16316274"/>
          <a:ext cx="889000" cy="3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48437</xdr:rowOff>
    </xdr:from>
    <xdr:to>
      <xdr:col>12</xdr:col>
      <xdr:colOff>561975</xdr:colOff>
      <xdr:row>96</xdr:row>
      <xdr:rowOff>150037</xdr:rowOff>
    </xdr:to>
    <xdr:sp macro="" textlink="">
      <xdr:nvSpPr>
        <xdr:cNvPr id="471" name="フローチャート : 判断 470"/>
        <xdr:cNvSpPr/>
      </xdr:nvSpPr>
      <xdr:spPr>
        <a:xfrm>
          <a:off x="8699500" y="165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166564</xdr:rowOff>
    </xdr:from>
    <xdr:ext cx="534377" cy="259045"/>
    <xdr:sp macro="" textlink="">
      <xdr:nvSpPr>
        <xdr:cNvPr id="472" name="テキスト ボックス 471"/>
        <xdr:cNvSpPr txBox="1"/>
      </xdr:nvSpPr>
      <xdr:spPr>
        <a:xfrm>
          <a:off x="8483111" y="162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28524</xdr:rowOff>
    </xdr:from>
    <xdr:to>
      <xdr:col>11</xdr:col>
      <xdr:colOff>307975</xdr:colOff>
      <xdr:row>96</xdr:row>
      <xdr:rowOff>148692</xdr:rowOff>
    </xdr:to>
    <xdr:cxnSp macro="">
      <xdr:nvCxnSpPr>
        <xdr:cNvPr id="473" name="直線コネクタ 472"/>
        <xdr:cNvCxnSpPr/>
      </xdr:nvCxnSpPr>
      <xdr:spPr>
        <a:xfrm flipV="1">
          <a:off x="6972300" y="16316274"/>
          <a:ext cx="889000" cy="2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84386</xdr:rowOff>
    </xdr:from>
    <xdr:to>
      <xdr:col>11</xdr:col>
      <xdr:colOff>358775</xdr:colOff>
      <xdr:row>97</xdr:row>
      <xdr:rowOff>14536</xdr:rowOff>
    </xdr:to>
    <xdr:sp macro="" textlink="">
      <xdr:nvSpPr>
        <xdr:cNvPr id="474" name="フローチャート : 判断 473"/>
        <xdr:cNvSpPr/>
      </xdr:nvSpPr>
      <xdr:spPr>
        <a:xfrm>
          <a:off x="7810500" y="1654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5663</xdr:rowOff>
    </xdr:from>
    <xdr:ext cx="534377" cy="259045"/>
    <xdr:sp macro="" textlink="">
      <xdr:nvSpPr>
        <xdr:cNvPr id="475" name="テキスト ボックス 474"/>
        <xdr:cNvSpPr txBox="1"/>
      </xdr:nvSpPr>
      <xdr:spPr>
        <a:xfrm>
          <a:off x="7594111" y="166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103263</xdr:rowOff>
    </xdr:from>
    <xdr:to>
      <xdr:col>10</xdr:col>
      <xdr:colOff>155575</xdr:colOff>
      <xdr:row>97</xdr:row>
      <xdr:rowOff>33413</xdr:rowOff>
    </xdr:to>
    <xdr:sp macro="" textlink="">
      <xdr:nvSpPr>
        <xdr:cNvPr id="476" name="フローチャート : 判断 475"/>
        <xdr:cNvSpPr/>
      </xdr:nvSpPr>
      <xdr:spPr>
        <a:xfrm>
          <a:off x="6921500" y="1656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24540</xdr:rowOff>
    </xdr:from>
    <xdr:ext cx="534377" cy="259045"/>
    <xdr:sp macro="" textlink="">
      <xdr:nvSpPr>
        <xdr:cNvPr id="477" name="テキスト ボックス 476"/>
        <xdr:cNvSpPr txBox="1"/>
      </xdr:nvSpPr>
      <xdr:spPr>
        <a:xfrm>
          <a:off x="6705111" y="166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28284</xdr:rowOff>
    </xdr:from>
    <xdr:to>
      <xdr:col>15</xdr:col>
      <xdr:colOff>231775</xdr:colOff>
      <xdr:row>97</xdr:row>
      <xdr:rowOff>129884</xdr:rowOff>
    </xdr:to>
    <xdr:sp macro="" textlink="">
      <xdr:nvSpPr>
        <xdr:cNvPr id="483" name="円/楕円 482"/>
        <xdr:cNvSpPr/>
      </xdr:nvSpPr>
      <xdr:spPr>
        <a:xfrm>
          <a:off x="10426700" y="166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6711</xdr:rowOff>
    </xdr:from>
    <xdr:ext cx="534377" cy="259045"/>
    <xdr:sp macro="" textlink="">
      <xdr:nvSpPr>
        <xdr:cNvPr id="484" name="土木費該当値テキスト"/>
        <xdr:cNvSpPr txBox="1"/>
      </xdr:nvSpPr>
      <xdr:spPr>
        <a:xfrm>
          <a:off x="10528300" y="166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1423</xdr:rowOff>
    </xdr:from>
    <xdr:to>
      <xdr:col>14</xdr:col>
      <xdr:colOff>79375</xdr:colOff>
      <xdr:row>97</xdr:row>
      <xdr:rowOff>103023</xdr:rowOff>
    </xdr:to>
    <xdr:sp macro="" textlink="">
      <xdr:nvSpPr>
        <xdr:cNvPr id="485" name="円/楕円 484"/>
        <xdr:cNvSpPr/>
      </xdr:nvSpPr>
      <xdr:spPr>
        <a:xfrm>
          <a:off x="9588500" y="1663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94150</xdr:rowOff>
    </xdr:from>
    <xdr:ext cx="534377" cy="259045"/>
    <xdr:sp macro="" textlink="">
      <xdr:nvSpPr>
        <xdr:cNvPr id="486" name="テキスト ボックス 485"/>
        <xdr:cNvSpPr txBox="1"/>
      </xdr:nvSpPr>
      <xdr:spPr>
        <a:xfrm>
          <a:off x="9372111" y="167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12091</xdr:rowOff>
    </xdr:from>
    <xdr:to>
      <xdr:col>12</xdr:col>
      <xdr:colOff>561975</xdr:colOff>
      <xdr:row>97</xdr:row>
      <xdr:rowOff>113691</xdr:rowOff>
    </xdr:to>
    <xdr:sp macro="" textlink="">
      <xdr:nvSpPr>
        <xdr:cNvPr id="487" name="円/楕円 486"/>
        <xdr:cNvSpPr/>
      </xdr:nvSpPr>
      <xdr:spPr>
        <a:xfrm>
          <a:off x="8699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104818</xdr:rowOff>
    </xdr:from>
    <xdr:ext cx="534377" cy="259045"/>
    <xdr:sp macro="" textlink="">
      <xdr:nvSpPr>
        <xdr:cNvPr id="488" name="テキスト ボックス 487"/>
        <xdr:cNvSpPr txBox="1"/>
      </xdr:nvSpPr>
      <xdr:spPr>
        <a:xfrm>
          <a:off x="8483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149174</xdr:rowOff>
    </xdr:from>
    <xdr:to>
      <xdr:col>11</xdr:col>
      <xdr:colOff>358775</xdr:colOff>
      <xdr:row>95</xdr:row>
      <xdr:rowOff>79324</xdr:rowOff>
    </xdr:to>
    <xdr:sp macro="" textlink="">
      <xdr:nvSpPr>
        <xdr:cNvPr id="489" name="円/楕円 488"/>
        <xdr:cNvSpPr/>
      </xdr:nvSpPr>
      <xdr:spPr>
        <a:xfrm>
          <a:off x="7810500" y="162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95851</xdr:rowOff>
    </xdr:from>
    <xdr:ext cx="534377" cy="259045"/>
    <xdr:sp macro="" textlink="">
      <xdr:nvSpPr>
        <xdr:cNvPr id="490" name="テキスト ボックス 489"/>
        <xdr:cNvSpPr txBox="1"/>
      </xdr:nvSpPr>
      <xdr:spPr>
        <a:xfrm>
          <a:off x="7594111" y="160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97892</xdr:rowOff>
    </xdr:from>
    <xdr:to>
      <xdr:col>10</xdr:col>
      <xdr:colOff>155575</xdr:colOff>
      <xdr:row>97</xdr:row>
      <xdr:rowOff>28042</xdr:rowOff>
    </xdr:to>
    <xdr:sp macro="" textlink="">
      <xdr:nvSpPr>
        <xdr:cNvPr id="491" name="円/楕円 490"/>
        <xdr:cNvSpPr/>
      </xdr:nvSpPr>
      <xdr:spPr>
        <a:xfrm>
          <a:off x="6921500" y="165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44569</xdr:rowOff>
    </xdr:from>
    <xdr:ext cx="534377" cy="259045"/>
    <xdr:sp macro="" textlink="">
      <xdr:nvSpPr>
        <xdr:cNvPr id="492" name="テキスト ボックス 491"/>
        <xdr:cNvSpPr txBox="1"/>
      </xdr:nvSpPr>
      <xdr:spPr>
        <a:xfrm>
          <a:off x="6705111" y="163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7" name="直線コネクタ 516"/>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8"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9" name="直線コネクタ 518"/>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20"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21" name="直線コネクタ 520"/>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77064</xdr:rowOff>
    </xdr:from>
    <xdr:to>
      <xdr:col>23</xdr:col>
      <xdr:colOff>517525</xdr:colOff>
      <xdr:row>37</xdr:row>
      <xdr:rowOff>83807</xdr:rowOff>
    </xdr:to>
    <xdr:cxnSp macro="">
      <xdr:nvCxnSpPr>
        <xdr:cNvPr id="522" name="直線コネクタ 521"/>
        <xdr:cNvCxnSpPr/>
      </xdr:nvCxnSpPr>
      <xdr:spPr>
        <a:xfrm>
          <a:off x="15481300" y="6420714"/>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3"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4" name="フローチャート : 判断 523"/>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62700</xdr:rowOff>
    </xdr:from>
    <xdr:to>
      <xdr:col>22</xdr:col>
      <xdr:colOff>365125</xdr:colOff>
      <xdr:row>37</xdr:row>
      <xdr:rowOff>77064</xdr:rowOff>
    </xdr:to>
    <xdr:cxnSp macro="">
      <xdr:nvCxnSpPr>
        <xdr:cNvPr id="525" name="直線コネクタ 524"/>
        <xdr:cNvCxnSpPr/>
      </xdr:nvCxnSpPr>
      <xdr:spPr>
        <a:xfrm>
          <a:off x="14592300" y="6234900"/>
          <a:ext cx="889000" cy="18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140107</xdr:rowOff>
    </xdr:from>
    <xdr:to>
      <xdr:col>22</xdr:col>
      <xdr:colOff>415925</xdr:colOff>
      <xdr:row>38</xdr:row>
      <xdr:rowOff>70256</xdr:rowOff>
    </xdr:to>
    <xdr:sp macro="" textlink="">
      <xdr:nvSpPr>
        <xdr:cNvPr id="526" name="フローチャート : 判断 525"/>
        <xdr:cNvSpPr/>
      </xdr:nvSpPr>
      <xdr:spPr>
        <a:xfrm>
          <a:off x="15430500" y="64837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61383</xdr:rowOff>
    </xdr:from>
    <xdr:ext cx="534377" cy="259045"/>
    <xdr:sp macro="" textlink="">
      <xdr:nvSpPr>
        <xdr:cNvPr id="527" name="テキスト ボックス 526"/>
        <xdr:cNvSpPr txBox="1"/>
      </xdr:nvSpPr>
      <xdr:spPr>
        <a:xfrm>
          <a:off x="15214111" y="65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62700</xdr:rowOff>
    </xdr:from>
    <xdr:to>
      <xdr:col>21</xdr:col>
      <xdr:colOff>161925</xdr:colOff>
      <xdr:row>37</xdr:row>
      <xdr:rowOff>84074</xdr:rowOff>
    </xdr:to>
    <xdr:cxnSp macro="">
      <xdr:nvCxnSpPr>
        <xdr:cNvPr id="528" name="直線コネクタ 527"/>
        <xdr:cNvCxnSpPr/>
      </xdr:nvCxnSpPr>
      <xdr:spPr>
        <a:xfrm flipV="1">
          <a:off x="13703300" y="6234900"/>
          <a:ext cx="889000" cy="19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117589</xdr:rowOff>
    </xdr:from>
    <xdr:to>
      <xdr:col>21</xdr:col>
      <xdr:colOff>212725</xdr:colOff>
      <xdr:row>38</xdr:row>
      <xdr:rowOff>47740</xdr:rowOff>
    </xdr:to>
    <xdr:sp macro="" textlink="">
      <xdr:nvSpPr>
        <xdr:cNvPr id="529" name="フローチャート : 判断 528"/>
        <xdr:cNvSpPr/>
      </xdr:nvSpPr>
      <xdr:spPr>
        <a:xfrm>
          <a:off x="14541500" y="64612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38866</xdr:rowOff>
    </xdr:from>
    <xdr:ext cx="534377" cy="259045"/>
    <xdr:sp macro="" textlink="">
      <xdr:nvSpPr>
        <xdr:cNvPr id="530" name="テキスト ボックス 529"/>
        <xdr:cNvSpPr txBox="1"/>
      </xdr:nvSpPr>
      <xdr:spPr>
        <a:xfrm>
          <a:off x="14325111" y="65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84074</xdr:rowOff>
    </xdr:from>
    <xdr:to>
      <xdr:col>19</xdr:col>
      <xdr:colOff>644525</xdr:colOff>
      <xdr:row>37</xdr:row>
      <xdr:rowOff>159855</xdr:rowOff>
    </xdr:to>
    <xdr:cxnSp macro="">
      <xdr:nvCxnSpPr>
        <xdr:cNvPr id="531" name="直線コネクタ 530"/>
        <xdr:cNvCxnSpPr/>
      </xdr:nvCxnSpPr>
      <xdr:spPr>
        <a:xfrm flipV="1">
          <a:off x="12814300" y="6427724"/>
          <a:ext cx="889000" cy="7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150317</xdr:rowOff>
    </xdr:from>
    <xdr:to>
      <xdr:col>20</xdr:col>
      <xdr:colOff>9525</xdr:colOff>
      <xdr:row>38</xdr:row>
      <xdr:rowOff>80467</xdr:rowOff>
    </xdr:to>
    <xdr:sp macro="" textlink="">
      <xdr:nvSpPr>
        <xdr:cNvPr id="532" name="フローチャート : 判断 531"/>
        <xdr:cNvSpPr/>
      </xdr:nvSpPr>
      <xdr:spPr>
        <a:xfrm>
          <a:off x="13652500" y="649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71594</xdr:rowOff>
    </xdr:from>
    <xdr:ext cx="534377" cy="259045"/>
    <xdr:sp macro="" textlink="">
      <xdr:nvSpPr>
        <xdr:cNvPr id="533" name="テキスト ボックス 532"/>
        <xdr:cNvSpPr txBox="1"/>
      </xdr:nvSpPr>
      <xdr:spPr>
        <a:xfrm>
          <a:off x="13436111" y="65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3899</xdr:rowOff>
    </xdr:from>
    <xdr:to>
      <xdr:col>18</xdr:col>
      <xdr:colOff>492125</xdr:colOff>
      <xdr:row>38</xdr:row>
      <xdr:rowOff>105499</xdr:rowOff>
    </xdr:to>
    <xdr:sp macro="" textlink="">
      <xdr:nvSpPr>
        <xdr:cNvPr id="534" name="フローチャート : 判断 533"/>
        <xdr:cNvSpPr/>
      </xdr:nvSpPr>
      <xdr:spPr>
        <a:xfrm>
          <a:off x="12763500" y="65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96626</xdr:rowOff>
    </xdr:from>
    <xdr:ext cx="534377" cy="259045"/>
    <xdr:sp macro="" textlink="">
      <xdr:nvSpPr>
        <xdr:cNvPr id="535" name="テキスト ボックス 534"/>
        <xdr:cNvSpPr txBox="1"/>
      </xdr:nvSpPr>
      <xdr:spPr>
        <a:xfrm>
          <a:off x="12547111" y="66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33007</xdr:rowOff>
    </xdr:from>
    <xdr:to>
      <xdr:col>23</xdr:col>
      <xdr:colOff>568325</xdr:colOff>
      <xdr:row>37</xdr:row>
      <xdr:rowOff>134607</xdr:rowOff>
    </xdr:to>
    <xdr:sp macro="" textlink="">
      <xdr:nvSpPr>
        <xdr:cNvPr id="541" name="円/楕円 540"/>
        <xdr:cNvSpPr/>
      </xdr:nvSpPr>
      <xdr:spPr>
        <a:xfrm>
          <a:off x="16268700" y="63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55884</xdr:rowOff>
    </xdr:from>
    <xdr:ext cx="534377" cy="259045"/>
    <xdr:sp macro="" textlink="">
      <xdr:nvSpPr>
        <xdr:cNvPr id="542" name="消防費該当値テキスト"/>
        <xdr:cNvSpPr txBox="1"/>
      </xdr:nvSpPr>
      <xdr:spPr>
        <a:xfrm>
          <a:off x="16370300" y="62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17,967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26264</xdr:rowOff>
    </xdr:from>
    <xdr:to>
      <xdr:col>22</xdr:col>
      <xdr:colOff>415925</xdr:colOff>
      <xdr:row>37</xdr:row>
      <xdr:rowOff>127864</xdr:rowOff>
    </xdr:to>
    <xdr:sp macro="" textlink="">
      <xdr:nvSpPr>
        <xdr:cNvPr id="543" name="円/楕円 542"/>
        <xdr:cNvSpPr/>
      </xdr:nvSpPr>
      <xdr:spPr>
        <a:xfrm>
          <a:off x="15430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144391</xdr:rowOff>
    </xdr:from>
    <xdr:ext cx="534377" cy="259045"/>
    <xdr:sp macro="" textlink="">
      <xdr:nvSpPr>
        <xdr:cNvPr id="544" name="テキスト ボックス 543"/>
        <xdr:cNvSpPr txBox="1"/>
      </xdr:nvSpPr>
      <xdr:spPr>
        <a:xfrm>
          <a:off x="15214111" y="61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11900</xdr:rowOff>
    </xdr:from>
    <xdr:to>
      <xdr:col>21</xdr:col>
      <xdr:colOff>212725</xdr:colOff>
      <xdr:row>36</xdr:row>
      <xdr:rowOff>113500</xdr:rowOff>
    </xdr:to>
    <xdr:sp macro="" textlink="">
      <xdr:nvSpPr>
        <xdr:cNvPr id="545" name="円/楕円 544"/>
        <xdr:cNvSpPr/>
      </xdr:nvSpPr>
      <xdr:spPr>
        <a:xfrm>
          <a:off x="14541500" y="61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130027</xdr:rowOff>
    </xdr:from>
    <xdr:ext cx="534377" cy="259045"/>
    <xdr:sp macro="" textlink="">
      <xdr:nvSpPr>
        <xdr:cNvPr id="546" name="テキスト ボックス 545"/>
        <xdr:cNvSpPr txBox="1"/>
      </xdr:nvSpPr>
      <xdr:spPr>
        <a:xfrm>
          <a:off x="14325111" y="595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33274</xdr:rowOff>
    </xdr:from>
    <xdr:to>
      <xdr:col>20</xdr:col>
      <xdr:colOff>9525</xdr:colOff>
      <xdr:row>37</xdr:row>
      <xdr:rowOff>134874</xdr:rowOff>
    </xdr:to>
    <xdr:sp macro="" textlink="">
      <xdr:nvSpPr>
        <xdr:cNvPr id="547" name="円/楕円 546"/>
        <xdr:cNvSpPr/>
      </xdr:nvSpPr>
      <xdr:spPr>
        <a:xfrm>
          <a:off x="136525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151401</xdr:rowOff>
    </xdr:from>
    <xdr:ext cx="534377" cy="259045"/>
    <xdr:sp macro="" textlink="">
      <xdr:nvSpPr>
        <xdr:cNvPr id="548" name="テキスト ボックス 547"/>
        <xdr:cNvSpPr txBox="1"/>
      </xdr:nvSpPr>
      <xdr:spPr>
        <a:xfrm>
          <a:off x="13436111" y="615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109055</xdr:rowOff>
    </xdr:from>
    <xdr:to>
      <xdr:col>18</xdr:col>
      <xdr:colOff>492125</xdr:colOff>
      <xdr:row>38</xdr:row>
      <xdr:rowOff>39205</xdr:rowOff>
    </xdr:to>
    <xdr:sp macro="" textlink="">
      <xdr:nvSpPr>
        <xdr:cNvPr id="549" name="円/楕円 548"/>
        <xdr:cNvSpPr/>
      </xdr:nvSpPr>
      <xdr:spPr>
        <a:xfrm>
          <a:off x="12763500" y="64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55732</xdr:rowOff>
    </xdr:from>
    <xdr:ext cx="534377" cy="259045"/>
    <xdr:sp macro="" textlink="">
      <xdr:nvSpPr>
        <xdr:cNvPr id="550" name="テキスト ボックス 549"/>
        <xdr:cNvSpPr txBox="1"/>
      </xdr:nvSpPr>
      <xdr:spPr>
        <a:xfrm>
          <a:off x="12547111" y="62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5" name="直線コネクタ 574"/>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6"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7" name="直線コネクタ 576"/>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8"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9" name="直線コネクタ 578"/>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77597</xdr:rowOff>
    </xdr:from>
    <xdr:to>
      <xdr:col>23</xdr:col>
      <xdr:colOff>517525</xdr:colOff>
      <xdr:row>56</xdr:row>
      <xdr:rowOff>39725</xdr:rowOff>
    </xdr:to>
    <xdr:cxnSp macro="">
      <xdr:nvCxnSpPr>
        <xdr:cNvPr id="580" name="直線コネクタ 579"/>
        <xdr:cNvCxnSpPr/>
      </xdr:nvCxnSpPr>
      <xdr:spPr>
        <a:xfrm>
          <a:off x="15481300" y="9507347"/>
          <a:ext cx="838200" cy="1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81"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2" name="フローチャート : 判断 581"/>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77597</xdr:rowOff>
    </xdr:from>
    <xdr:to>
      <xdr:col>22</xdr:col>
      <xdr:colOff>365125</xdr:colOff>
      <xdr:row>57</xdr:row>
      <xdr:rowOff>62738</xdr:rowOff>
    </xdr:to>
    <xdr:cxnSp macro="">
      <xdr:nvCxnSpPr>
        <xdr:cNvPr id="583" name="直線コネクタ 582"/>
        <xdr:cNvCxnSpPr/>
      </xdr:nvCxnSpPr>
      <xdr:spPr>
        <a:xfrm flipV="1">
          <a:off x="14592300" y="9507347"/>
          <a:ext cx="889000" cy="3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7900</xdr:rowOff>
    </xdr:from>
    <xdr:to>
      <xdr:col>22</xdr:col>
      <xdr:colOff>415925</xdr:colOff>
      <xdr:row>55</xdr:row>
      <xdr:rowOff>109500</xdr:rowOff>
    </xdr:to>
    <xdr:sp macro="" textlink="">
      <xdr:nvSpPr>
        <xdr:cNvPr id="584" name="フローチャート : 判断 583"/>
        <xdr:cNvSpPr/>
      </xdr:nvSpPr>
      <xdr:spPr>
        <a:xfrm>
          <a:off x="15430500" y="94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126027</xdr:rowOff>
    </xdr:from>
    <xdr:ext cx="534377" cy="259045"/>
    <xdr:sp macro="" textlink="">
      <xdr:nvSpPr>
        <xdr:cNvPr id="585" name="テキスト ボックス 584"/>
        <xdr:cNvSpPr txBox="1"/>
      </xdr:nvSpPr>
      <xdr:spPr>
        <a:xfrm>
          <a:off x="15214111" y="92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62738</xdr:rowOff>
    </xdr:from>
    <xdr:to>
      <xdr:col>21</xdr:col>
      <xdr:colOff>161925</xdr:colOff>
      <xdr:row>57</xdr:row>
      <xdr:rowOff>81407</xdr:rowOff>
    </xdr:to>
    <xdr:cxnSp macro="">
      <xdr:nvCxnSpPr>
        <xdr:cNvPr id="586" name="直線コネクタ 585"/>
        <xdr:cNvCxnSpPr/>
      </xdr:nvCxnSpPr>
      <xdr:spPr>
        <a:xfrm flipV="1">
          <a:off x="13703300" y="9835388"/>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51219</xdr:rowOff>
    </xdr:from>
    <xdr:to>
      <xdr:col>21</xdr:col>
      <xdr:colOff>212725</xdr:colOff>
      <xdr:row>55</xdr:row>
      <xdr:rowOff>152819</xdr:rowOff>
    </xdr:to>
    <xdr:sp macro="" textlink="">
      <xdr:nvSpPr>
        <xdr:cNvPr id="587" name="フローチャート : 判断 586"/>
        <xdr:cNvSpPr/>
      </xdr:nvSpPr>
      <xdr:spPr>
        <a:xfrm>
          <a:off x="14541500" y="948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169346</xdr:rowOff>
    </xdr:from>
    <xdr:ext cx="534377" cy="259045"/>
    <xdr:sp macro="" textlink="">
      <xdr:nvSpPr>
        <xdr:cNvPr id="588" name="テキスト ボックス 587"/>
        <xdr:cNvSpPr txBox="1"/>
      </xdr:nvSpPr>
      <xdr:spPr>
        <a:xfrm>
          <a:off x="14325111" y="9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64624</xdr:rowOff>
    </xdr:from>
    <xdr:to>
      <xdr:col>19</xdr:col>
      <xdr:colOff>644525</xdr:colOff>
      <xdr:row>57</xdr:row>
      <xdr:rowOff>81407</xdr:rowOff>
    </xdr:to>
    <xdr:cxnSp macro="">
      <xdr:nvCxnSpPr>
        <xdr:cNvPr id="589" name="直線コネクタ 588"/>
        <xdr:cNvCxnSpPr/>
      </xdr:nvCxnSpPr>
      <xdr:spPr>
        <a:xfrm>
          <a:off x="12814300" y="9837274"/>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100425</xdr:rowOff>
    </xdr:from>
    <xdr:to>
      <xdr:col>20</xdr:col>
      <xdr:colOff>9525</xdr:colOff>
      <xdr:row>56</xdr:row>
      <xdr:rowOff>30575</xdr:rowOff>
    </xdr:to>
    <xdr:sp macro="" textlink="">
      <xdr:nvSpPr>
        <xdr:cNvPr id="590" name="フローチャート : 判断 589"/>
        <xdr:cNvSpPr/>
      </xdr:nvSpPr>
      <xdr:spPr>
        <a:xfrm>
          <a:off x="13652500" y="95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47102</xdr:rowOff>
    </xdr:from>
    <xdr:ext cx="534377" cy="259045"/>
    <xdr:sp macro="" textlink="">
      <xdr:nvSpPr>
        <xdr:cNvPr id="591" name="テキスト ボックス 590"/>
        <xdr:cNvSpPr txBox="1"/>
      </xdr:nvSpPr>
      <xdr:spPr>
        <a:xfrm>
          <a:off x="13436111" y="93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142163</xdr:rowOff>
    </xdr:from>
    <xdr:to>
      <xdr:col>18</xdr:col>
      <xdr:colOff>492125</xdr:colOff>
      <xdr:row>56</xdr:row>
      <xdr:rowOff>72313</xdr:rowOff>
    </xdr:to>
    <xdr:sp macro="" textlink="">
      <xdr:nvSpPr>
        <xdr:cNvPr id="592" name="フローチャート : 判断 591"/>
        <xdr:cNvSpPr/>
      </xdr:nvSpPr>
      <xdr:spPr>
        <a:xfrm>
          <a:off x="12763500" y="957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88840</xdr:rowOff>
    </xdr:from>
    <xdr:ext cx="534377" cy="259045"/>
    <xdr:sp macro="" textlink="">
      <xdr:nvSpPr>
        <xdr:cNvPr id="593" name="テキスト ボックス 592"/>
        <xdr:cNvSpPr txBox="1"/>
      </xdr:nvSpPr>
      <xdr:spPr>
        <a:xfrm>
          <a:off x="12547111" y="93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48,204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160375</xdr:rowOff>
    </xdr:from>
    <xdr:to>
      <xdr:col>23</xdr:col>
      <xdr:colOff>568325</xdr:colOff>
      <xdr:row>56</xdr:row>
      <xdr:rowOff>90525</xdr:rowOff>
    </xdr:to>
    <xdr:sp macro="" textlink="">
      <xdr:nvSpPr>
        <xdr:cNvPr id="599" name="円/楕円 598"/>
        <xdr:cNvSpPr/>
      </xdr:nvSpPr>
      <xdr:spPr>
        <a:xfrm>
          <a:off x="16268700" y="95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11802</xdr:rowOff>
    </xdr:from>
    <xdr:ext cx="534377" cy="259045"/>
    <xdr:sp macro="" textlink="">
      <xdr:nvSpPr>
        <xdr:cNvPr id="600" name="教育費該当値テキスト"/>
        <xdr:cNvSpPr txBox="1"/>
      </xdr:nvSpPr>
      <xdr:spPr>
        <a:xfrm>
          <a:off x="16370300" y="94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47,248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26797</xdr:rowOff>
    </xdr:from>
    <xdr:to>
      <xdr:col>22</xdr:col>
      <xdr:colOff>415925</xdr:colOff>
      <xdr:row>55</xdr:row>
      <xdr:rowOff>128397</xdr:rowOff>
    </xdr:to>
    <xdr:sp macro="" textlink="">
      <xdr:nvSpPr>
        <xdr:cNvPr id="601" name="円/楕円 600"/>
        <xdr:cNvSpPr/>
      </xdr:nvSpPr>
      <xdr:spPr>
        <a:xfrm>
          <a:off x="15430500" y="94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119524</xdr:rowOff>
    </xdr:from>
    <xdr:ext cx="534377" cy="259045"/>
    <xdr:sp macro="" textlink="">
      <xdr:nvSpPr>
        <xdr:cNvPr id="602" name="テキスト ボックス 601"/>
        <xdr:cNvSpPr txBox="1"/>
      </xdr:nvSpPr>
      <xdr:spPr>
        <a:xfrm>
          <a:off x="15214111" y="954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11938</xdr:rowOff>
    </xdr:from>
    <xdr:to>
      <xdr:col>21</xdr:col>
      <xdr:colOff>212725</xdr:colOff>
      <xdr:row>57</xdr:row>
      <xdr:rowOff>113538</xdr:rowOff>
    </xdr:to>
    <xdr:sp macro="" textlink="">
      <xdr:nvSpPr>
        <xdr:cNvPr id="603" name="円/楕円 602"/>
        <xdr:cNvSpPr/>
      </xdr:nvSpPr>
      <xdr:spPr>
        <a:xfrm>
          <a:off x="14541500" y="97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104665</xdr:rowOff>
    </xdr:from>
    <xdr:ext cx="534377" cy="259045"/>
    <xdr:sp macro="" textlink="">
      <xdr:nvSpPr>
        <xdr:cNvPr id="604" name="テキスト ボックス 603"/>
        <xdr:cNvSpPr txBox="1"/>
      </xdr:nvSpPr>
      <xdr:spPr>
        <a:xfrm>
          <a:off x="14325111" y="98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30607</xdr:rowOff>
    </xdr:from>
    <xdr:to>
      <xdr:col>20</xdr:col>
      <xdr:colOff>9525</xdr:colOff>
      <xdr:row>57</xdr:row>
      <xdr:rowOff>132207</xdr:rowOff>
    </xdr:to>
    <xdr:sp macro="" textlink="">
      <xdr:nvSpPr>
        <xdr:cNvPr id="605" name="円/楕円 604"/>
        <xdr:cNvSpPr/>
      </xdr:nvSpPr>
      <xdr:spPr>
        <a:xfrm>
          <a:off x="13652500" y="98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123334</xdr:rowOff>
    </xdr:from>
    <xdr:ext cx="534377" cy="259045"/>
    <xdr:sp macro="" textlink="">
      <xdr:nvSpPr>
        <xdr:cNvPr id="606" name="テキスト ボックス 605"/>
        <xdr:cNvSpPr txBox="1"/>
      </xdr:nvSpPr>
      <xdr:spPr>
        <a:xfrm>
          <a:off x="13436111" y="989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13824</xdr:rowOff>
    </xdr:from>
    <xdr:to>
      <xdr:col>18</xdr:col>
      <xdr:colOff>492125</xdr:colOff>
      <xdr:row>57</xdr:row>
      <xdr:rowOff>115424</xdr:rowOff>
    </xdr:to>
    <xdr:sp macro="" textlink="">
      <xdr:nvSpPr>
        <xdr:cNvPr id="607" name="円/楕円 606"/>
        <xdr:cNvSpPr/>
      </xdr:nvSpPr>
      <xdr:spPr>
        <a:xfrm>
          <a:off x="12763500" y="97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106551</xdr:rowOff>
    </xdr:from>
    <xdr:ext cx="534377" cy="259045"/>
    <xdr:sp macro="" textlink="">
      <xdr:nvSpPr>
        <xdr:cNvPr id="608" name="テキスト ボックス 607"/>
        <xdr:cNvSpPr txBox="1"/>
      </xdr:nvSpPr>
      <xdr:spPr>
        <a:xfrm>
          <a:off x="12547111" y="987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2" name="直線コネクタ 631"/>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5"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6" name="直線コネクタ 635"/>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17514</xdr:rowOff>
    </xdr:from>
    <xdr:to>
      <xdr:col>23</xdr:col>
      <xdr:colOff>517525</xdr:colOff>
      <xdr:row>79</xdr:row>
      <xdr:rowOff>27915</xdr:rowOff>
    </xdr:to>
    <xdr:cxnSp macro="">
      <xdr:nvCxnSpPr>
        <xdr:cNvPr id="637" name="直線コネクタ 636"/>
        <xdr:cNvCxnSpPr/>
      </xdr:nvCxnSpPr>
      <xdr:spPr>
        <a:xfrm flipV="1">
          <a:off x="15481300" y="13562064"/>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8"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9" name="フローチャート : 判断 638"/>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27915</xdr:rowOff>
    </xdr:from>
    <xdr:to>
      <xdr:col>22</xdr:col>
      <xdr:colOff>365125</xdr:colOff>
      <xdr:row>79</xdr:row>
      <xdr:rowOff>39688</xdr:rowOff>
    </xdr:to>
    <xdr:cxnSp macro="">
      <xdr:nvCxnSpPr>
        <xdr:cNvPr id="640" name="直線コネクタ 639"/>
        <xdr:cNvCxnSpPr/>
      </xdr:nvCxnSpPr>
      <xdr:spPr>
        <a:xfrm flipV="1">
          <a:off x="14592300" y="1357246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70193</xdr:rowOff>
    </xdr:from>
    <xdr:to>
      <xdr:col>22</xdr:col>
      <xdr:colOff>415925</xdr:colOff>
      <xdr:row>79</xdr:row>
      <xdr:rowOff>343</xdr:rowOff>
    </xdr:to>
    <xdr:sp macro="" textlink="">
      <xdr:nvSpPr>
        <xdr:cNvPr id="641" name="フローチャート : 判断 640"/>
        <xdr:cNvSpPr/>
      </xdr:nvSpPr>
      <xdr:spPr>
        <a:xfrm>
          <a:off x="15430500" y="1344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16870</xdr:rowOff>
    </xdr:from>
    <xdr:ext cx="469744" cy="259045"/>
    <xdr:sp macro="" textlink="">
      <xdr:nvSpPr>
        <xdr:cNvPr id="642" name="テキスト ボックス 641"/>
        <xdr:cNvSpPr txBox="1"/>
      </xdr:nvSpPr>
      <xdr:spPr>
        <a:xfrm>
          <a:off x="15246427" y="1321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12027</xdr:rowOff>
    </xdr:from>
    <xdr:to>
      <xdr:col>21</xdr:col>
      <xdr:colOff>161925</xdr:colOff>
      <xdr:row>79</xdr:row>
      <xdr:rowOff>39688</xdr:rowOff>
    </xdr:to>
    <xdr:cxnSp macro="">
      <xdr:nvCxnSpPr>
        <xdr:cNvPr id="643" name="直線コネクタ 642"/>
        <xdr:cNvCxnSpPr/>
      </xdr:nvCxnSpPr>
      <xdr:spPr>
        <a:xfrm>
          <a:off x="13703300" y="13556577"/>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68593</xdr:rowOff>
    </xdr:from>
    <xdr:to>
      <xdr:col>21</xdr:col>
      <xdr:colOff>212725</xdr:colOff>
      <xdr:row>78</xdr:row>
      <xdr:rowOff>170193</xdr:rowOff>
    </xdr:to>
    <xdr:sp macro="" textlink="">
      <xdr:nvSpPr>
        <xdr:cNvPr id="644" name="フローチャート : 判断 643"/>
        <xdr:cNvSpPr/>
      </xdr:nvSpPr>
      <xdr:spPr>
        <a:xfrm>
          <a:off x="14541500" y="134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15270</xdr:rowOff>
    </xdr:from>
    <xdr:ext cx="469744" cy="259045"/>
    <xdr:sp macro="" textlink="">
      <xdr:nvSpPr>
        <xdr:cNvPr id="645" name="テキスト ボックス 644"/>
        <xdr:cNvSpPr txBox="1"/>
      </xdr:nvSpPr>
      <xdr:spPr>
        <a:xfrm>
          <a:off x="14357427" y="132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161874</xdr:rowOff>
    </xdr:from>
    <xdr:to>
      <xdr:col>19</xdr:col>
      <xdr:colOff>644525</xdr:colOff>
      <xdr:row>79</xdr:row>
      <xdr:rowOff>12027</xdr:rowOff>
    </xdr:to>
    <xdr:cxnSp macro="">
      <xdr:nvCxnSpPr>
        <xdr:cNvPr id="646" name="直線コネクタ 645"/>
        <xdr:cNvCxnSpPr/>
      </xdr:nvCxnSpPr>
      <xdr:spPr>
        <a:xfrm>
          <a:off x="12814300" y="13534974"/>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9958</xdr:rowOff>
    </xdr:from>
    <xdr:to>
      <xdr:col>20</xdr:col>
      <xdr:colOff>9525</xdr:colOff>
      <xdr:row>78</xdr:row>
      <xdr:rowOff>111558</xdr:rowOff>
    </xdr:to>
    <xdr:sp macro="" textlink="">
      <xdr:nvSpPr>
        <xdr:cNvPr id="647" name="フローチャート : 判断 646"/>
        <xdr:cNvSpPr/>
      </xdr:nvSpPr>
      <xdr:spPr>
        <a:xfrm>
          <a:off x="13652500" y="13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128085</xdr:rowOff>
    </xdr:from>
    <xdr:ext cx="469744" cy="259045"/>
    <xdr:sp macro="" textlink="">
      <xdr:nvSpPr>
        <xdr:cNvPr id="648" name="テキスト ボックス 647"/>
        <xdr:cNvSpPr txBox="1"/>
      </xdr:nvSpPr>
      <xdr:spPr>
        <a:xfrm>
          <a:off x="13468427" y="13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95225</xdr:rowOff>
    </xdr:from>
    <xdr:to>
      <xdr:col>18</xdr:col>
      <xdr:colOff>492125</xdr:colOff>
      <xdr:row>78</xdr:row>
      <xdr:rowOff>25375</xdr:rowOff>
    </xdr:to>
    <xdr:sp macro="" textlink="">
      <xdr:nvSpPr>
        <xdr:cNvPr id="649" name="フローチャート : 判断 648"/>
        <xdr:cNvSpPr/>
      </xdr:nvSpPr>
      <xdr:spPr>
        <a:xfrm>
          <a:off x="12763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41902</xdr:rowOff>
    </xdr:from>
    <xdr:ext cx="469744" cy="259045"/>
    <xdr:sp macro="" textlink="">
      <xdr:nvSpPr>
        <xdr:cNvPr id="650" name="テキスト ボックス 649"/>
        <xdr:cNvSpPr txBox="1"/>
      </xdr:nvSpPr>
      <xdr:spPr>
        <a:xfrm>
          <a:off x="12579427" y="1307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138164</xdr:rowOff>
    </xdr:from>
    <xdr:to>
      <xdr:col>23</xdr:col>
      <xdr:colOff>568325</xdr:colOff>
      <xdr:row>79</xdr:row>
      <xdr:rowOff>68314</xdr:rowOff>
    </xdr:to>
    <xdr:sp macro="" textlink="">
      <xdr:nvSpPr>
        <xdr:cNvPr id="656" name="円/楕円 655"/>
        <xdr:cNvSpPr/>
      </xdr:nvSpPr>
      <xdr:spPr>
        <a:xfrm>
          <a:off x="16268700" y="135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78565" cy="259045"/>
    <xdr:sp macro="" textlink="">
      <xdr:nvSpPr>
        <xdr:cNvPr id="657" name="災害復旧費該当値テキスト"/>
        <xdr:cNvSpPr txBox="1"/>
      </xdr:nvSpPr>
      <xdr:spPr>
        <a:xfrm>
          <a:off x="16370300" y="134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148565</xdr:rowOff>
    </xdr:from>
    <xdr:to>
      <xdr:col>22</xdr:col>
      <xdr:colOff>415925</xdr:colOff>
      <xdr:row>79</xdr:row>
      <xdr:rowOff>78715</xdr:rowOff>
    </xdr:to>
    <xdr:sp macro="" textlink="">
      <xdr:nvSpPr>
        <xdr:cNvPr id="658" name="円/楕円 657"/>
        <xdr:cNvSpPr/>
      </xdr:nvSpPr>
      <xdr:spPr>
        <a:xfrm>
          <a:off x="15430500" y="135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69842</xdr:rowOff>
    </xdr:from>
    <xdr:ext cx="378565" cy="259045"/>
    <xdr:sp macro="" textlink="">
      <xdr:nvSpPr>
        <xdr:cNvPr id="659" name="テキスト ボックス 658"/>
        <xdr:cNvSpPr txBox="1"/>
      </xdr:nvSpPr>
      <xdr:spPr>
        <a:xfrm>
          <a:off x="15292017" y="13614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160338</xdr:rowOff>
    </xdr:from>
    <xdr:to>
      <xdr:col>21</xdr:col>
      <xdr:colOff>212725</xdr:colOff>
      <xdr:row>79</xdr:row>
      <xdr:rowOff>90488</xdr:rowOff>
    </xdr:to>
    <xdr:sp macro="" textlink="">
      <xdr:nvSpPr>
        <xdr:cNvPr id="660" name="円/楕円 659"/>
        <xdr:cNvSpPr/>
      </xdr:nvSpPr>
      <xdr:spPr>
        <a:xfrm>
          <a:off x="14541500" y="135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81615</xdr:rowOff>
    </xdr:from>
    <xdr:ext cx="378565" cy="259045"/>
    <xdr:sp macro="" textlink="">
      <xdr:nvSpPr>
        <xdr:cNvPr id="661" name="テキスト ボックス 660"/>
        <xdr:cNvSpPr txBox="1"/>
      </xdr:nvSpPr>
      <xdr:spPr>
        <a:xfrm>
          <a:off x="14403017" y="13626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132677</xdr:rowOff>
    </xdr:from>
    <xdr:to>
      <xdr:col>20</xdr:col>
      <xdr:colOff>9525</xdr:colOff>
      <xdr:row>79</xdr:row>
      <xdr:rowOff>62827</xdr:rowOff>
    </xdr:to>
    <xdr:sp macro="" textlink="">
      <xdr:nvSpPr>
        <xdr:cNvPr id="662" name="円/楕円 661"/>
        <xdr:cNvSpPr/>
      </xdr:nvSpPr>
      <xdr:spPr>
        <a:xfrm>
          <a:off x="13652500" y="135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53954</xdr:rowOff>
    </xdr:from>
    <xdr:ext cx="378565" cy="259045"/>
    <xdr:sp macro="" textlink="">
      <xdr:nvSpPr>
        <xdr:cNvPr id="663" name="テキスト ボックス 662"/>
        <xdr:cNvSpPr txBox="1"/>
      </xdr:nvSpPr>
      <xdr:spPr>
        <a:xfrm>
          <a:off x="13514017" y="13598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111074</xdr:rowOff>
    </xdr:from>
    <xdr:to>
      <xdr:col>18</xdr:col>
      <xdr:colOff>492125</xdr:colOff>
      <xdr:row>79</xdr:row>
      <xdr:rowOff>41224</xdr:rowOff>
    </xdr:to>
    <xdr:sp macro="" textlink="">
      <xdr:nvSpPr>
        <xdr:cNvPr id="664" name="円/楕円 663"/>
        <xdr:cNvSpPr/>
      </xdr:nvSpPr>
      <xdr:spPr>
        <a:xfrm>
          <a:off x="12763500" y="13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32351</xdr:rowOff>
    </xdr:from>
    <xdr:ext cx="469744" cy="259045"/>
    <xdr:sp macro="" textlink="">
      <xdr:nvSpPr>
        <xdr:cNvPr id="665" name="テキスト ボックス 664"/>
        <xdr:cNvSpPr txBox="1"/>
      </xdr:nvSpPr>
      <xdr:spPr>
        <a:xfrm>
          <a:off x="12579427" y="135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91" name="直線コネクタ 690"/>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2"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3" name="直線コネクタ 692"/>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4"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5" name="直線コネクタ 694"/>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52098</xdr:rowOff>
    </xdr:from>
    <xdr:to>
      <xdr:col>23</xdr:col>
      <xdr:colOff>517525</xdr:colOff>
      <xdr:row>95</xdr:row>
      <xdr:rowOff>55607</xdr:rowOff>
    </xdr:to>
    <xdr:cxnSp macro="">
      <xdr:nvCxnSpPr>
        <xdr:cNvPr id="696" name="直線コネクタ 695"/>
        <xdr:cNvCxnSpPr/>
      </xdr:nvCxnSpPr>
      <xdr:spPr>
        <a:xfrm flipV="1">
          <a:off x="15481300" y="16339848"/>
          <a:ext cx="8382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7"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8" name="フローチャート : 判断 697"/>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55607</xdr:rowOff>
    </xdr:from>
    <xdr:to>
      <xdr:col>22</xdr:col>
      <xdr:colOff>365125</xdr:colOff>
      <xdr:row>95</xdr:row>
      <xdr:rowOff>57127</xdr:rowOff>
    </xdr:to>
    <xdr:cxnSp macro="">
      <xdr:nvCxnSpPr>
        <xdr:cNvPr id="699" name="直線コネクタ 698"/>
        <xdr:cNvCxnSpPr/>
      </xdr:nvCxnSpPr>
      <xdr:spPr>
        <a:xfrm flipV="1">
          <a:off x="14592300" y="16343357"/>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131190</xdr:rowOff>
    </xdr:from>
    <xdr:to>
      <xdr:col>22</xdr:col>
      <xdr:colOff>415925</xdr:colOff>
      <xdr:row>95</xdr:row>
      <xdr:rowOff>61340</xdr:rowOff>
    </xdr:to>
    <xdr:sp macro="" textlink="">
      <xdr:nvSpPr>
        <xdr:cNvPr id="700" name="フローチャート : 判断 699"/>
        <xdr:cNvSpPr/>
      </xdr:nvSpPr>
      <xdr:spPr>
        <a:xfrm>
          <a:off x="15430500" y="162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77867</xdr:rowOff>
    </xdr:from>
    <xdr:ext cx="534377" cy="259045"/>
    <xdr:sp macro="" textlink="">
      <xdr:nvSpPr>
        <xdr:cNvPr id="701" name="テキスト ボックス 700"/>
        <xdr:cNvSpPr txBox="1"/>
      </xdr:nvSpPr>
      <xdr:spPr>
        <a:xfrm>
          <a:off x="15214111" y="160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57127</xdr:rowOff>
    </xdr:from>
    <xdr:to>
      <xdr:col>21</xdr:col>
      <xdr:colOff>161925</xdr:colOff>
      <xdr:row>95</xdr:row>
      <xdr:rowOff>61192</xdr:rowOff>
    </xdr:to>
    <xdr:cxnSp macro="">
      <xdr:nvCxnSpPr>
        <xdr:cNvPr id="702" name="直線コネクタ 701"/>
        <xdr:cNvCxnSpPr/>
      </xdr:nvCxnSpPr>
      <xdr:spPr>
        <a:xfrm flipV="1">
          <a:off x="13703300" y="16344877"/>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127615</xdr:rowOff>
    </xdr:from>
    <xdr:to>
      <xdr:col>21</xdr:col>
      <xdr:colOff>212725</xdr:colOff>
      <xdr:row>95</xdr:row>
      <xdr:rowOff>57765</xdr:rowOff>
    </xdr:to>
    <xdr:sp macro="" textlink="">
      <xdr:nvSpPr>
        <xdr:cNvPr id="703" name="フローチャート : 判断 702"/>
        <xdr:cNvSpPr/>
      </xdr:nvSpPr>
      <xdr:spPr>
        <a:xfrm>
          <a:off x="14541500" y="1624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74292</xdr:rowOff>
    </xdr:from>
    <xdr:ext cx="534377" cy="259045"/>
    <xdr:sp macro="" textlink="">
      <xdr:nvSpPr>
        <xdr:cNvPr id="704" name="テキスト ボックス 703"/>
        <xdr:cNvSpPr txBox="1"/>
      </xdr:nvSpPr>
      <xdr:spPr>
        <a:xfrm>
          <a:off x="14325111" y="160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54890</xdr:rowOff>
    </xdr:from>
    <xdr:to>
      <xdr:col>19</xdr:col>
      <xdr:colOff>644525</xdr:colOff>
      <xdr:row>95</xdr:row>
      <xdr:rowOff>61192</xdr:rowOff>
    </xdr:to>
    <xdr:cxnSp macro="">
      <xdr:nvCxnSpPr>
        <xdr:cNvPr id="705" name="直線コネクタ 704"/>
        <xdr:cNvCxnSpPr/>
      </xdr:nvCxnSpPr>
      <xdr:spPr>
        <a:xfrm>
          <a:off x="12814300" y="16342640"/>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135829</xdr:rowOff>
    </xdr:from>
    <xdr:to>
      <xdr:col>20</xdr:col>
      <xdr:colOff>9525</xdr:colOff>
      <xdr:row>95</xdr:row>
      <xdr:rowOff>65979</xdr:rowOff>
    </xdr:to>
    <xdr:sp macro="" textlink="">
      <xdr:nvSpPr>
        <xdr:cNvPr id="706" name="フローチャート : 判断 705"/>
        <xdr:cNvSpPr/>
      </xdr:nvSpPr>
      <xdr:spPr>
        <a:xfrm>
          <a:off x="13652500" y="1625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82506</xdr:rowOff>
    </xdr:from>
    <xdr:ext cx="534377" cy="259045"/>
    <xdr:sp macro="" textlink="">
      <xdr:nvSpPr>
        <xdr:cNvPr id="707" name="テキスト ボックス 706"/>
        <xdr:cNvSpPr txBox="1"/>
      </xdr:nvSpPr>
      <xdr:spPr>
        <a:xfrm>
          <a:off x="13436111" y="1602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159260</xdr:rowOff>
    </xdr:from>
    <xdr:to>
      <xdr:col>18</xdr:col>
      <xdr:colOff>492125</xdr:colOff>
      <xdr:row>95</xdr:row>
      <xdr:rowOff>89410</xdr:rowOff>
    </xdr:to>
    <xdr:sp macro="" textlink="">
      <xdr:nvSpPr>
        <xdr:cNvPr id="708" name="フローチャート : 判断 707"/>
        <xdr:cNvSpPr/>
      </xdr:nvSpPr>
      <xdr:spPr>
        <a:xfrm>
          <a:off x="12763500" y="162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105937</xdr:rowOff>
    </xdr:from>
    <xdr:ext cx="534377" cy="259045"/>
    <xdr:sp macro="" textlink="">
      <xdr:nvSpPr>
        <xdr:cNvPr id="709" name="テキスト ボックス 708"/>
        <xdr:cNvSpPr txBox="1"/>
      </xdr:nvSpPr>
      <xdr:spPr>
        <a:xfrm>
          <a:off x="12547111" y="160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1298</xdr:rowOff>
    </xdr:from>
    <xdr:to>
      <xdr:col>23</xdr:col>
      <xdr:colOff>568325</xdr:colOff>
      <xdr:row>95</xdr:row>
      <xdr:rowOff>102898</xdr:rowOff>
    </xdr:to>
    <xdr:sp macro="" textlink="">
      <xdr:nvSpPr>
        <xdr:cNvPr id="715" name="円/楕円 714"/>
        <xdr:cNvSpPr/>
      </xdr:nvSpPr>
      <xdr:spPr>
        <a:xfrm>
          <a:off x="16268700" y="162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24175</xdr:rowOff>
    </xdr:from>
    <xdr:ext cx="534377" cy="259045"/>
    <xdr:sp macro="" textlink="">
      <xdr:nvSpPr>
        <xdr:cNvPr id="716" name="公債費該当値テキスト"/>
        <xdr:cNvSpPr txBox="1"/>
      </xdr:nvSpPr>
      <xdr:spPr>
        <a:xfrm>
          <a:off x="16370300" y="1614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44,865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4807</xdr:rowOff>
    </xdr:from>
    <xdr:to>
      <xdr:col>22</xdr:col>
      <xdr:colOff>415925</xdr:colOff>
      <xdr:row>95</xdr:row>
      <xdr:rowOff>106407</xdr:rowOff>
    </xdr:to>
    <xdr:sp macro="" textlink="">
      <xdr:nvSpPr>
        <xdr:cNvPr id="717" name="円/楕円 716"/>
        <xdr:cNvSpPr/>
      </xdr:nvSpPr>
      <xdr:spPr>
        <a:xfrm>
          <a:off x="15430500" y="162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97534</xdr:rowOff>
    </xdr:from>
    <xdr:ext cx="534377" cy="259045"/>
    <xdr:sp macro="" textlink="">
      <xdr:nvSpPr>
        <xdr:cNvPr id="718" name="テキスト ボックス 717"/>
        <xdr:cNvSpPr txBox="1"/>
      </xdr:nvSpPr>
      <xdr:spPr>
        <a:xfrm>
          <a:off x="15214111" y="163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6327</xdr:rowOff>
    </xdr:from>
    <xdr:to>
      <xdr:col>21</xdr:col>
      <xdr:colOff>212725</xdr:colOff>
      <xdr:row>95</xdr:row>
      <xdr:rowOff>107927</xdr:rowOff>
    </xdr:to>
    <xdr:sp macro="" textlink="">
      <xdr:nvSpPr>
        <xdr:cNvPr id="719" name="円/楕円 718"/>
        <xdr:cNvSpPr/>
      </xdr:nvSpPr>
      <xdr:spPr>
        <a:xfrm>
          <a:off x="14541500" y="162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99054</xdr:rowOff>
    </xdr:from>
    <xdr:ext cx="534377" cy="259045"/>
    <xdr:sp macro="" textlink="">
      <xdr:nvSpPr>
        <xdr:cNvPr id="720" name="テキスト ボックス 719"/>
        <xdr:cNvSpPr txBox="1"/>
      </xdr:nvSpPr>
      <xdr:spPr>
        <a:xfrm>
          <a:off x="14325111" y="163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10392</xdr:rowOff>
    </xdr:from>
    <xdr:to>
      <xdr:col>20</xdr:col>
      <xdr:colOff>9525</xdr:colOff>
      <xdr:row>95</xdr:row>
      <xdr:rowOff>111992</xdr:rowOff>
    </xdr:to>
    <xdr:sp macro="" textlink="">
      <xdr:nvSpPr>
        <xdr:cNvPr id="721" name="円/楕円 720"/>
        <xdr:cNvSpPr/>
      </xdr:nvSpPr>
      <xdr:spPr>
        <a:xfrm>
          <a:off x="13652500" y="162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103119</xdr:rowOff>
    </xdr:from>
    <xdr:ext cx="534377" cy="259045"/>
    <xdr:sp macro="" textlink="">
      <xdr:nvSpPr>
        <xdr:cNvPr id="722" name="テキスト ボックス 721"/>
        <xdr:cNvSpPr txBox="1"/>
      </xdr:nvSpPr>
      <xdr:spPr>
        <a:xfrm>
          <a:off x="13436111" y="163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4090</xdr:rowOff>
    </xdr:from>
    <xdr:to>
      <xdr:col>18</xdr:col>
      <xdr:colOff>492125</xdr:colOff>
      <xdr:row>95</xdr:row>
      <xdr:rowOff>105690</xdr:rowOff>
    </xdr:to>
    <xdr:sp macro="" textlink="">
      <xdr:nvSpPr>
        <xdr:cNvPr id="723" name="円/楕円 722"/>
        <xdr:cNvSpPr/>
      </xdr:nvSpPr>
      <xdr:spPr>
        <a:xfrm>
          <a:off x="12763500" y="16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96817</xdr:rowOff>
    </xdr:from>
    <xdr:ext cx="534377" cy="259045"/>
    <xdr:sp macro="" textlink="">
      <xdr:nvSpPr>
        <xdr:cNvPr id="724" name="テキスト ボックス 723"/>
        <xdr:cNvSpPr txBox="1"/>
      </xdr:nvSpPr>
      <xdr:spPr>
        <a:xfrm>
          <a:off x="12547111" y="163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8" name="直線コネクタ 747"/>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9"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51"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2" name="直線コネクタ 751"/>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4"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5" name="フローチャート : 判断 754"/>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82804</xdr:rowOff>
    </xdr:from>
    <xdr:to>
      <xdr:col>31</xdr:col>
      <xdr:colOff>85725</xdr:colOff>
      <xdr:row>39</xdr:row>
      <xdr:rowOff>12954</xdr:rowOff>
    </xdr:to>
    <xdr:sp macro="" textlink="">
      <xdr:nvSpPr>
        <xdr:cNvPr id="757" name="フローチャート : 判断 756"/>
        <xdr:cNvSpPr/>
      </xdr:nvSpPr>
      <xdr:spPr>
        <a:xfrm>
          <a:off x="21272500" y="659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29481</xdr:rowOff>
    </xdr:from>
    <xdr:ext cx="378565" cy="259045"/>
    <xdr:sp macro="" textlink="">
      <xdr:nvSpPr>
        <xdr:cNvPr id="758" name="テキスト ボックス 757"/>
        <xdr:cNvSpPr txBox="1"/>
      </xdr:nvSpPr>
      <xdr:spPr>
        <a:xfrm>
          <a:off x="21134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152908</xdr:rowOff>
    </xdr:from>
    <xdr:to>
      <xdr:col>29</xdr:col>
      <xdr:colOff>568325</xdr:colOff>
      <xdr:row>39</xdr:row>
      <xdr:rowOff>83058</xdr:rowOff>
    </xdr:to>
    <xdr:sp macro="" textlink="">
      <xdr:nvSpPr>
        <xdr:cNvPr id="760" name="フローチャート : 判断 759"/>
        <xdr:cNvSpPr/>
      </xdr:nvSpPr>
      <xdr:spPr>
        <a:xfrm>
          <a:off x="20383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99585</xdr:rowOff>
    </xdr:from>
    <xdr:ext cx="313932" cy="259045"/>
    <xdr:sp macro="" textlink="">
      <xdr:nvSpPr>
        <xdr:cNvPr id="761" name="テキスト ボックス 760"/>
        <xdr:cNvSpPr txBox="1"/>
      </xdr:nvSpPr>
      <xdr:spPr>
        <a:xfrm>
          <a:off x="20277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159893</xdr:rowOff>
    </xdr:from>
    <xdr:to>
      <xdr:col>28</xdr:col>
      <xdr:colOff>314325</xdr:colOff>
      <xdr:row>39</xdr:row>
      <xdr:rowOff>44450</xdr:rowOff>
    </xdr:to>
    <xdr:cxnSp macro="">
      <xdr:nvCxnSpPr>
        <xdr:cNvPr id="762" name="直線コネクタ 761"/>
        <xdr:cNvCxnSpPr/>
      </xdr:nvCxnSpPr>
      <xdr:spPr>
        <a:xfrm>
          <a:off x="18656300" y="6332093"/>
          <a:ext cx="889000" cy="3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117284</xdr:rowOff>
    </xdr:from>
    <xdr:to>
      <xdr:col>28</xdr:col>
      <xdr:colOff>365125</xdr:colOff>
      <xdr:row>39</xdr:row>
      <xdr:rowOff>47434</xdr:rowOff>
    </xdr:to>
    <xdr:sp macro="" textlink="">
      <xdr:nvSpPr>
        <xdr:cNvPr id="763" name="フローチャート : 判断 762"/>
        <xdr:cNvSpPr/>
      </xdr:nvSpPr>
      <xdr:spPr>
        <a:xfrm>
          <a:off x="19494500" y="663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63961</xdr:rowOff>
    </xdr:from>
    <xdr:ext cx="378565" cy="259045"/>
    <xdr:sp macro="" textlink="">
      <xdr:nvSpPr>
        <xdr:cNvPr id="764" name="テキスト ボックス 763"/>
        <xdr:cNvSpPr txBox="1"/>
      </xdr:nvSpPr>
      <xdr:spPr>
        <a:xfrm>
          <a:off x="19356017" y="640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66421</xdr:rowOff>
    </xdr:from>
    <xdr:to>
      <xdr:col>27</xdr:col>
      <xdr:colOff>161925</xdr:colOff>
      <xdr:row>38</xdr:row>
      <xdr:rowOff>168021</xdr:rowOff>
    </xdr:to>
    <xdr:sp macro="" textlink="">
      <xdr:nvSpPr>
        <xdr:cNvPr id="765" name="フローチャート : 判断 764"/>
        <xdr:cNvSpPr/>
      </xdr:nvSpPr>
      <xdr:spPr>
        <a:xfrm>
          <a:off x="18605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159148</xdr:rowOff>
    </xdr:from>
    <xdr:ext cx="378565" cy="259045"/>
    <xdr:sp macro="" textlink="">
      <xdr:nvSpPr>
        <xdr:cNvPr id="766" name="テキスト ボックス 765"/>
        <xdr:cNvSpPr txBox="1"/>
      </xdr:nvSpPr>
      <xdr:spPr>
        <a:xfrm>
          <a:off x="18467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3"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109093</xdr:rowOff>
    </xdr:from>
    <xdr:to>
      <xdr:col>27</xdr:col>
      <xdr:colOff>161925</xdr:colOff>
      <xdr:row>37</xdr:row>
      <xdr:rowOff>39243</xdr:rowOff>
    </xdr:to>
    <xdr:sp macro="" textlink="">
      <xdr:nvSpPr>
        <xdr:cNvPr id="780" name="円/楕円 779"/>
        <xdr:cNvSpPr/>
      </xdr:nvSpPr>
      <xdr:spPr>
        <a:xfrm>
          <a:off x="186055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55770</xdr:rowOff>
    </xdr:from>
    <xdr:ext cx="469744" cy="259045"/>
    <xdr:sp macro="" textlink="">
      <xdr:nvSpPr>
        <xdr:cNvPr id="781" name="テキスト ボックス 780"/>
        <xdr:cNvSpPr txBox="1"/>
      </xdr:nvSpPr>
      <xdr:spPr>
        <a:xfrm>
          <a:off x="18421427" y="605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500">
              <a:solidFill>
                <a:schemeClr val="dk1"/>
              </a:solidFill>
              <a:effectLst/>
              <a:latin typeface="+mj-ea"/>
              <a:ea typeface="+mj-ea"/>
              <a:cs typeface="+mn-cs"/>
            </a:rPr>
            <a:t>　</a:t>
          </a:r>
          <a:r>
            <a:rPr kumimoji="1" lang="ja-JP" altLang="ja-JP" sz="1500">
              <a:solidFill>
                <a:schemeClr val="dk1"/>
              </a:solidFill>
              <a:effectLst/>
              <a:latin typeface="+mj-ea"/>
              <a:ea typeface="+mj-ea"/>
              <a:cs typeface="+mn-cs"/>
            </a:rPr>
            <a:t>類似団体平均より高い主な費目は、衛生費、商工費、消防費となっている。各要因としては、衛生費はプラント維持に要する経費が高額であること、商工費は複数の温泉施設を所有していること、消防費は市域が広域であることがあげられる。一方、総務費、民生費は類似団体平均より低い水準で推移している。また、教育費においては、平成</a:t>
          </a:r>
          <a:r>
            <a:rPr kumimoji="1" lang="en-US" altLang="ja-JP" sz="1500">
              <a:solidFill>
                <a:schemeClr val="dk1"/>
              </a:solidFill>
              <a:effectLst/>
              <a:latin typeface="+mj-ea"/>
              <a:ea typeface="+mj-ea"/>
              <a:cs typeface="+mn-cs"/>
            </a:rPr>
            <a:t>25</a:t>
          </a:r>
          <a:r>
            <a:rPr kumimoji="1" lang="ja-JP" altLang="ja-JP" sz="1500">
              <a:solidFill>
                <a:schemeClr val="dk1"/>
              </a:solidFill>
              <a:effectLst/>
              <a:latin typeface="+mj-ea"/>
              <a:ea typeface="+mj-ea"/>
              <a:cs typeface="+mn-cs"/>
            </a:rPr>
            <a:t>年度までは類似団体平均より低い水準であったが、平成</a:t>
          </a:r>
          <a:r>
            <a:rPr kumimoji="1" lang="en-US" altLang="ja-JP" sz="1500">
              <a:solidFill>
                <a:schemeClr val="dk1"/>
              </a:solidFill>
              <a:effectLst/>
              <a:latin typeface="+mj-ea"/>
              <a:ea typeface="+mj-ea"/>
              <a:cs typeface="+mn-cs"/>
            </a:rPr>
            <a:t>26</a:t>
          </a:r>
          <a:r>
            <a:rPr kumimoji="1" lang="ja-JP" altLang="ja-JP" sz="1500">
              <a:solidFill>
                <a:schemeClr val="dk1"/>
              </a:solidFill>
              <a:effectLst/>
              <a:latin typeface="+mj-ea"/>
              <a:ea typeface="+mj-ea"/>
              <a:cs typeface="+mn-cs"/>
            </a:rPr>
            <a:t>年度、</a:t>
          </a:r>
          <a:r>
            <a:rPr kumimoji="1" lang="en-US" altLang="ja-JP" sz="1500">
              <a:solidFill>
                <a:schemeClr val="dk1"/>
              </a:solidFill>
              <a:effectLst/>
              <a:latin typeface="+mj-ea"/>
              <a:ea typeface="+mj-ea"/>
              <a:cs typeface="+mn-cs"/>
            </a:rPr>
            <a:t>27</a:t>
          </a:r>
          <a:r>
            <a:rPr kumimoji="1" lang="ja-JP" altLang="ja-JP" sz="1500">
              <a:solidFill>
                <a:schemeClr val="dk1"/>
              </a:solidFill>
              <a:effectLst/>
              <a:latin typeface="+mj-ea"/>
              <a:ea typeface="+mj-ea"/>
              <a:cs typeface="+mn-cs"/>
            </a:rPr>
            <a:t>年度においては小学校校舎の改築事業や学校給食センター建設事業を実施したことから平均的な水準まで上昇している。今後も老朽化した小中学校の計画的な耐震化、更新が計画されているので、教育費は高い水準で推移すると思われる。</a:t>
          </a:r>
          <a:endParaRPr lang="ja-JP" altLang="ja-JP" sz="15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実質収支額、実質単年度収支については、経費削減に努めることにより不用額を確実に確保し、継続的に黒字を確保している。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財政調整基金残高については、中長期的な見通しのもと決算余剰金を積み立ててきたが、平成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年度は、今後本格化する新病院建設事業に向けた特定目的基金への積み立てを行ったため、財政調整基金への積み立ては行わなかった。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連結実質赤字比率は、過去５年間とも黒字決算であり、また、各会計いずれも黒字決算となっている。平成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年度は、病院事業会計の黒字が過去５年で最高となったことにより、全体でも過去５年で最高の黒字額となっている。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算入公債費等については、公債費算入率の有利な起債を中心に借り入れていることから、高い水準で推移しているが、平成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年度で地域振興基金創設のために借り入れた合併特例債の償還が終了するため、平成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年度には減少すると思われる。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元利償還金等総額については、債務負担行為に基づく支出額の減少により減少傾向にある。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以上より、実質公債費比率の分子は過去５年減少している。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将来負担額は、過去５年減少傾向にある。その中で唯一、一般会計等に係る地方債の現在高は増加となっていたが、平成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年度は減少に反転した。これは財政運営の更なる健全化に向けて起債総額の抑制に努めたことによるものである。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充当可能財源等は、過去５年増加傾向にある。これは、財政調整基金を始めとした充当可能基金の増及び臨時財政対策債、合併特例債等の基準財政需要額算入見込額の増によるものである。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以上より、将来負担比率の分子は過去５年減少しており、将来負担比率は好転している。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100,441
99,479
315.70
38,258,280
36,475,915
1,634,806
21,935,679
42,600,250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100,441
99,479
315.70
38,258,280
36,475,915
1,634,806
21,935,679
42,600,250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100,441
99,479
315.70
38,258,280
36,475,915
1,634,806
21,935,679
42,600,250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38258280</v>
      </c>
      <c r="BO4" s="379"/>
      <c r="BP4" s="379"/>
      <c r="BQ4" s="379"/>
      <c r="BR4" s="379"/>
      <c r="BS4" s="379"/>
      <c r="BT4" s="379"/>
      <c r="BU4" s="380"/>
      <c r="BV4" s="378">
        <v>38329338</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7.5</v>
      </c>
      <c r="CU4" s="385"/>
      <c r="CV4" s="385"/>
      <c r="CW4" s="385"/>
      <c r="CX4" s="385"/>
      <c r="CY4" s="385"/>
      <c r="CZ4" s="385"/>
      <c r="DA4" s="386"/>
      <c r="DB4" s="384">
        <v>5.2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36475915</v>
      </c>
      <c r="BO5" s="416"/>
      <c r="BP5" s="416"/>
      <c r="BQ5" s="416"/>
      <c r="BR5" s="416"/>
      <c r="BS5" s="416"/>
      <c r="BT5" s="416"/>
      <c r="BU5" s="417"/>
      <c r="BV5" s="415">
        <v>37053794</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88.5</v>
      </c>
      <c r="CU5" s="413"/>
      <c r="CV5" s="413"/>
      <c r="CW5" s="413"/>
      <c r="CX5" s="413"/>
      <c r="CY5" s="413"/>
      <c r="CZ5" s="413"/>
      <c r="DA5" s="414"/>
      <c r="DB5" s="412">
        <v>91.6</v>
      </c>
      <c r="DC5" s="413"/>
      <c r="DD5" s="413"/>
      <c r="DE5" s="413"/>
      <c r="DF5" s="413"/>
      <c r="DG5" s="413"/>
      <c r="DH5" s="413"/>
      <c r="DI5" s="414"/>
      <c r="DJ5" s="137"/>
      <c r="DK5" s="137"/>
      <c r="DL5" s="137"/>
      <c r="DM5" s="137"/>
      <c r="DN5" s="137"/>
      <c r="DO5" s="137"/>
    </row>
    <row r="6" spans="1:119" ht="18.75" customHeight="1" x14ac:dyDescent="0.15">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1782365</v>
      </c>
      <c r="BO6" s="416"/>
      <c r="BP6" s="416"/>
      <c r="BQ6" s="416"/>
      <c r="BR6" s="416"/>
      <c r="BS6" s="416"/>
      <c r="BT6" s="416"/>
      <c r="BU6" s="417"/>
      <c r="BV6" s="415">
        <v>1275544</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95.7</v>
      </c>
      <c r="CU6" s="453"/>
      <c r="CV6" s="453"/>
      <c r="CW6" s="453"/>
      <c r="CX6" s="453"/>
      <c r="CY6" s="453"/>
      <c r="CZ6" s="453"/>
      <c r="DA6" s="454"/>
      <c r="DB6" s="452">
        <v>100.1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147559</v>
      </c>
      <c r="BO7" s="416"/>
      <c r="BP7" s="416"/>
      <c r="BQ7" s="416"/>
      <c r="BR7" s="416"/>
      <c r="BS7" s="416"/>
      <c r="BT7" s="416"/>
      <c r="BU7" s="417"/>
      <c r="BV7" s="415">
        <v>139972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21935679</v>
      </c>
      <c r="CU7" s="416"/>
      <c r="CV7" s="416"/>
      <c r="CW7" s="416"/>
      <c r="CX7" s="416"/>
      <c r="CY7" s="416"/>
      <c r="CZ7" s="416"/>
      <c r="DA7" s="417"/>
      <c r="DB7" s="415">
        <v>21711468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1634806</v>
      </c>
      <c r="BO8" s="416"/>
      <c r="BP8" s="416"/>
      <c r="BQ8" s="416"/>
      <c r="BR8" s="416"/>
      <c r="BS8" s="416"/>
      <c r="BT8" s="416"/>
      <c r="BU8" s="417"/>
      <c r="BV8" s="415">
        <v>1135572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0.76</v>
      </c>
      <c r="CU8" s="456"/>
      <c r="CV8" s="456"/>
      <c r="CW8" s="456"/>
      <c r="CX8" s="456"/>
      <c r="CY8" s="456"/>
      <c r="CZ8" s="456"/>
      <c r="DA8" s="457"/>
      <c r="DB8" s="455">
        <v>0.76</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98112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499234</v>
      </c>
      <c r="BO9" s="416"/>
      <c r="BP9" s="416"/>
      <c r="BQ9" s="416"/>
      <c r="BR9" s="416"/>
      <c r="BS9" s="416"/>
      <c r="BT9" s="416"/>
      <c r="BU9" s="417"/>
      <c r="BV9" s="415">
        <v>-419576</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16.7</v>
      </c>
      <c r="CU9" s="413"/>
      <c r="CV9" s="413"/>
      <c r="CW9" s="413"/>
      <c r="CX9" s="413"/>
      <c r="CY9" s="413"/>
      <c r="CZ9" s="413"/>
      <c r="DA9" s="414"/>
      <c r="DB9" s="412">
        <v>16.7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100276</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4617</v>
      </c>
      <c r="BO10" s="416"/>
      <c r="BP10" s="416"/>
      <c r="BQ10" s="416"/>
      <c r="BR10" s="416"/>
      <c r="BS10" s="416"/>
      <c r="BT10" s="416"/>
      <c r="BU10" s="417"/>
      <c r="BV10" s="415">
        <v>527901</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109</v>
      </c>
      <c r="AV11" s="448"/>
      <c r="AW11" s="448"/>
      <c r="AX11" s="448"/>
      <c r="AY11" s="449" t="s">
        <v>110</v>
      </c>
      <c r="AZ11" s="450"/>
      <c r="BA11" s="450"/>
      <c r="BB11" s="450"/>
      <c r="BC11" s="450"/>
      <c r="BD11" s="450"/>
      <c r="BE11" s="450"/>
      <c r="BF11" s="450"/>
      <c r="BG11" s="450"/>
      <c r="BH11" s="450"/>
      <c r="BI11" s="450"/>
      <c r="BJ11" s="450"/>
      <c r="BK11" s="450"/>
      <c r="BL11" s="450"/>
      <c r="BM11" s="451"/>
      <c r="BN11" s="415" t="s">
        <v>111</v>
      </c>
      <c r="BO11" s="416"/>
      <c r="BP11" s="416"/>
      <c r="BQ11" s="416"/>
      <c r="BR11" s="416"/>
      <c r="BS11" s="416"/>
      <c r="BT11" s="416"/>
      <c r="BU11" s="417"/>
      <c r="BV11" s="415" t="s">
        <v>111</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111</v>
      </c>
      <c r="CU11" s="456"/>
      <c r="CV11" s="456"/>
      <c r="CW11" s="456"/>
      <c r="CX11" s="456"/>
      <c r="CY11" s="456"/>
      <c r="CZ11" s="456"/>
      <c r="DA11" s="457"/>
      <c r="DB11" s="455" t="s">
        <v>111</v>
      </c>
      <c r="DC11" s="456"/>
      <c r="DD11" s="456"/>
      <c r="DE11" s="456"/>
      <c r="DF11" s="456"/>
      <c r="DG11" s="456"/>
      <c r="DH11" s="456"/>
      <c r="DI11" s="457"/>
      <c r="DJ11" s="137"/>
      <c r="DK11" s="137"/>
      <c r="DL11" s="137"/>
      <c r="DM11" s="137"/>
      <c r="DN11" s="137"/>
      <c r="DO11" s="137"/>
    </row>
    <row r="12" spans="1:119" ht="18.75" customHeight="1" x14ac:dyDescent="0.15">
      <c r="A12" s="138"/>
      <c r="B12" s="475" t="s">
        <v>113</v>
      </c>
      <c r="C12" s="476"/>
      <c r="D12" s="476"/>
      <c r="E12" s="476"/>
      <c r="F12" s="476"/>
      <c r="G12" s="476"/>
      <c r="H12" s="476"/>
      <c r="I12" s="476"/>
      <c r="J12" s="476"/>
      <c r="K12" s="477"/>
      <c r="L12" s="484" t="s">
        <v>114</v>
      </c>
      <c r="M12" s="485"/>
      <c r="N12" s="485"/>
      <c r="O12" s="485"/>
      <c r="P12" s="485"/>
      <c r="Q12" s="486"/>
      <c r="R12" s="487">
        <v>100441</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t="s">
        <v>120</v>
      </c>
      <c r="BO12" s="416"/>
      <c r="BP12" s="416"/>
      <c r="BQ12" s="416"/>
      <c r="BR12" s="416"/>
      <c r="BS12" s="416"/>
      <c r="BT12" s="416"/>
      <c r="BU12" s="417"/>
      <c r="BV12" s="415" t="s">
        <v>120</v>
      </c>
      <c r="BW12" s="416"/>
      <c r="BX12" s="416"/>
      <c r="BY12" s="416"/>
      <c r="BZ12" s="416"/>
      <c r="CA12" s="416"/>
      <c r="CB12" s="416"/>
      <c r="CC12" s="417"/>
      <c r="CD12" s="418" t="s">
        <v>121</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122</v>
      </c>
      <c r="N13" s="504"/>
      <c r="O13" s="504"/>
      <c r="P13" s="504"/>
      <c r="Q13" s="505"/>
      <c r="R13" s="496">
        <v>99479</v>
      </c>
      <c r="S13" s="497"/>
      <c r="T13" s="497"/>
      <c r="U13" s="497"/>
      <c r="V13" s="498"/>
      <c r="W13" s="431" t="s">
        <v>123</v>
      </c>
      <c r="X13" s="432"/>
      <c r="Y13" s="432"/>
      <c r="Z13" s="432"/>
      <c r="AA13" s="432"/>
      <c r="AB13" s="422"/>
      <c r="AC13" s="466">
        <v>3841</v>
      </c>
      <c r="AD13" s="467"/>
      <c r="AE13" s="467"/>
      <c r="AF13" s="467"/>
      <c r="AG13" s="506"/>
      <c r="AH13" s="466">
        <v>4875</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503851</v>
      </c>
      <c r="BO13" s="416"/>
      <c r="BP13" s="416"/>
      <c r="BQ13" s="416"/>
      <c r="BR13" s="416"/>
      <c r="BS13" s="416"/>
      <c r="BT13" s="416"/>
      <c r="BU13" s="417"/>
      <c r="BV13" s="415">
        <v>108325</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8.1</v>
      </c>
      <c r="CU13" s="413"/>
      <c r="CV13" s="413"/>
      <c r="CW13" s="413"/>
      <c r="CX13" s="413"/>
      <c r="CY13" s="413"/>
      <c r="CZ13" s="413"/>
      <c r="DA13" s="414"/>
      <c r="DB13" s="412">
        <v>8.8000000000000007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128</v>
      </c>
      <c r="M14" s="494"/>
      <c r="N14" s="494"/>
      <c r="O14" s="494"/>
      <c r="P14" s="494"/>
      <c r="Q14" s="495"/>
      <c r="R14" s="496">
        <v>100921</v>
      </c>
      <c r="S14" s="497"/>
      <c r="T14" s="497"/>
      <c r="U14" s="497"/>
      <c r="V14" s="498"/>
      <c r="W14" s="405"/>
      <c r="X14" s="406"/>
      <c r="Y14" s="406"/>
      <c r="Z14" s="406"/>
      <c r="AA14" s="406"/>
      <c r="AB14" s="395"/>
      <c r="AC14" s="499">
        <v>7.5</v>
      </c>
      <c r="AD14" s="500"/>
      <c r="AE14" s="500"/>
      <c r="AF14" s="500"/>
      <c r="AG14" s="501"/>
      <c r="AH14" s="499">
        <v>8.8000000000000007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v>6.8</v>
      </c>
      <c r="CU14" s="511"/>
      <c r="CV14" s="511"/>
      <c r="CW14" s="511"/>
      <c r="CX14" s="511"/>
      <c r="CY14" s="511"/>
      <c r="CZ14" s="511"/>
      <c r="DA14" s="512"/>
      <c r="DB14" s="510">
        <v>25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122</v>
      </c>
      <c r="N15" s="504"/>
      <c r="O15" s="504"/>
      <c r="P15" s="504"/>
      <c r="Q15" s="505"/>
      <c r="R15" s="496">
        <v>100021</v>
      </c>
      <c r="S15" s="497"/>
      <c r="T15" s="497"/>
      <c r="U15" s="497"/>
      <c r="V15" s="498"/>
      <c r="W15" s="431" t="s">
        <v>130</v>
      </c>
      <c r="X15" s="432"/>
      <c r="Y15" s="432"/>
      <c r="Z15" s="432"/>
      <c r="AA15" s="432"/>
      <c r="AB15" s="422"/>
      <c r="AC15" s="466">
        <v>19151</v>
      </c>
      <c r="AD15" s="467"/>
      <c r="AE15" s="467"/>
      <c r="AF15" s="467"/>
      <c r="AG15" s="506"/>
      <c r="AH15" s="466">
        <v>21457</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11993798</v>
      </c>
      <c r="BO15" s="379"/>
      <c r="BP15" s="379"/>
      <c r="BQ15" s="379"/>
      <c r="BR15" s="379"/>
      <c r="BS15" s="379"/>
      <c r="BT15" s="379"/>
      <c r="BU15" s="380"/>
      <c r="BV15" s="378">
        <v>11641345</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37.4</v>
      </c>
      <c r="AD16" s="500"/>
      <c r="AE16" s="500"/>
      <c r="AF16" s="500"/>
      <c r="AG16" s="501"/>
      <c r="AH16" s="499">
        <v>38.700000000000003</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15968300</v>
      </c>
      <c r="BO16" s="416"/>
      <c r="BP16" s="416"/>
      <c r="BQ16" s="416"/>
      <c r="BR16" s="416"/>
      <c r="BS16" s="416"/>
      <c r="BT16" s="416"/>
      <c r="BU16" s="417"/>
      <c r="BV16" s="415">
        <v>15298855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136</v>
      </c>
      <c r="N17" s="520"/>
      <c r="O17" s="520"/>
      <c r="P17" s="520"/>
      <c r="Q17" s="521"/>
      <c r="R17" s="516" t="s">
        <v>134</v>
      </c>
      <c r="S17" s="517"/>
      <c r="T17" s="517"/>
      <c r="U17" s="517"/>
      <c r="V17" s="518"/>
      <c r="W17" s="431" t="s">
        <v>137</v>
      </c>
      <c r="X17" s="432"/>
      <c r="Y17" s="432"/>
      <c r="Z17" s="432"/>
      <c r="AA17" s="432"/>
      <c r="AB17" s="422"/>
      <c r="AC17" s="466">
        <v>28252</v>
      </c>
      <c r="AD17" s="467"/>
      <c r="AE17" s="467"/>
      <c r="AF17" s="467"/>
      <c r="AG17" s="506"/>
      <c r="AH17" s="466">
        <v>29019</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15243781</v>
      </c>
      <c r="BO17" s="416"/>
      <c r="BP17" s="416"/>
      <c r="BQ17" s="416"/>
      <c r="BR17" s="416"/>
      <c r="BS17" s="416"/>
      <c r="BT17" s="416"/>
      <c r="BU17" s="417"/>
      <c r="BV17" s="415">
        <v>14979677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139</v>
      </c>
      <c r="C18" s="458"/>
      <c r="D18" s="458"/>
      <c r="E18" s="527"/>
      <c r="F18" s="527"/>
      <c r="G18" s="527"/>
      <c r="H18" s="527"/>
      <c r="I18" s="527"/>
      <c r="J18" s="527"/>
      <c r="K18" s="527"/>
      <c r="L18" s="528">
        <v>315.7</v>
      </c>
      <c r="M18" s="528"/>
      <c r="N18" s="528"/>
      <c r="O18" s="528"/>
      <c r="P18" s="528"/>
      <c r="Q18" s="528"/>
      <c r="R18" s="529"/>
      <c r="S18" s="529"/>
      <c r="T18" s="529"/>
      <c r="U18" s="529"/>
      <c r="V18" s="530"/>
      <c r="W18" s="433"/>
      <c r="X18" s="434"/>
      <c r="Y18" s="434"/>
      <c r="Z18" s="434"/>
      <c r="AA18" s="434"/>
      <c r="AB18" s="425"/>
      <c r="AC18" s="531">
        <v>55.1</v>
      </c>
      <c r="AD18" s="532"/>
      <c r="AE18" s="532"/>
      <c r="AF18" s="532"/>
      <c r="AG18" s="533"/>
      <c r="AH18" s="531">
        <v>52.3</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19971241</v>
      </c>
      <c r="BO18" s="416"/>
      <c r="BP18" s="416"/>
      <c r="BQ18" s="416"/>
      <c r="BR18" s="416"/>
      <c r="BS18" s="416"/>
      <c r="BT18" s="416"/>
      <c r="BU18" s="417"/>
      <c r="BV18" s="415">
        <v>20146568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141</v>
      </c>
      <c r="C19" s="458"/>
      <c r="D19" s="458"/>
      <c r="E19" s="527"/>
      <c r="F19" s="527"/>
      <c r="G19" s="527"/>
      <c r="H19" s="527"/>
      <c r="I19" s="527"/>
      <c r="J19" s="527"/>
      <c r="K19" s="527"/>
      <c r="L19" s="535">
        <v>311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26744400</v>
      </c>
      <c r="BO19" s="416"/>
      <c r="BP19" s="416"/>
      <c r="BQ19" s="416"/>
      <c r="BR19" s="416"/>
      <c r="BS19" s="416"/>
      <c r="BT19" s="416"/>
      <c r="BU19" s="417"/>
      <c r="BV19" s="415">
        <v>26655248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143</v>
      </c>
      <c r="C20" s="458"/>
      <c r="D20" s="458"/>
      <c r="E20" s="527"/>
      <c r="F20" s="527"/>
      <c r="G20" s="527"/>
      <c r="H20" s="527"/>
      <c r="I20" s="527"/>
      <c r="J20" s="527"/>
      <c r="K20" s="527"/>
      <c r="L20" s="535">
        <v>34310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42600250</v>
      </c>
      <c r="BO23" s="416"/>
      <c r="BP23" s="416"/>
      <c r="BQ23" s="416"/>
      <c r="BR23" s="416"/>
      <c r="BS23" s="416"/>
      <c r="BT23" s="416"/>
      <c r="BU23" s="417"/>
      <c r="BV23" s="415">
        <v>43244173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152</v>
      </c>
      <c r="F24" s="445"/>
      <c r="G24" s="445"/>
      <c r="H24" s="445"/>
      <c r="I24" s="445"/>
      <c r="J24" s="445"/>
      <c r="K24" s="446"/>
      <c r="L24" s="466">
        <v>1</v>
      </c>
      <c r="M24" s="467"/>
      <c r="N24" s="467"/>
      <c r="O24" s="467"/>
      <c r="P24" s="506"/>
      <c r="Q24" s="466">
        <v>8700</v>
      </c>
      <c r="R24" s="467"/>
      <c r="S24" s="467"/>
      <c r="T24" s="467"/>
      <c r="U24" s="467"/>
      <c r="V24" s="506"/>
      <c r="W24" s="561"/>
      <c r="X24" s="549"/>
      <c r="Y24" s="550"/>
      <c r="Z24" s="465" t="s">
        <v>153</v>
      </c>
      <c r="AA24" s="445"/>
      <c r="AB24" s="445"/>
      <c r="AC24" s="445"/>
      <c r="AD24" s="445"/>
      <c r="AE24" s="445"/>
      <c r="AF24" s="445"/>
      <c r="AG24" s="446"/>
      <c r="AH24" s="466">
        <v>606</v>
      </c>
      <c r="AI24" s="467"/>
      <c r="AJ24" s="467"/>
      <c r="AK24" s="467"/>
      <c r="AL24" s="506"/>
      <c r="AM24" s="466">
        <v>1986468</v>
      </c>
      <c r="AN24" s="467"/>
      <c r="AO24" s="467"/>
      <c r="AP24" s="467"/>
      <c r="AQ24" s="467"/>
      <c r="AR24" s="506"/>
      <c r="AS24" s="466">
        <v>3278</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37908534</v>
      </c>
      <c r="BO24" s="416"/>
      <c r="BP24" s="416"/>
      <c r="BQ24" s="416"/>
      <c r="BR24" s="416"/>
      <c r="BS24" s="416"/>
      <c r="BT24" s="416"/>
      <c r="BU24" s="417"/>
      <c r="BV24" s="415">
        <v>37823319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155</v>
      </c>
      <c r="F25" s="445"/>
      <c r="G25" s="445"/>
      <c r="H25" s="445"/>
      <c r="I25" s="445"/>
      <c r="J25" s="445"/>
      <c r="K25" s="446"/>
      <c r="L25" s="466">
        <v>1</v>
      </c>
      <c r="M25" s="467"/>
      <c r="N25" s="467"/>
      <c r="O25" s="467"/>
      <c r="P25" s="506"/>
      <c r="Q25" s="466">
        <v>7120</v>
      </c>
      <c r="R25" s="467"/>
      <c r="S25" s="467"/>
      <c r="T25" s="467"/>
      <c r="U25" s="467"/>
      <c r="V25" s="506"/>
      <c r="W25" s="561"/>
      <c r="X25" s="549"/>
      <c r="Y25" s="550"/>
      <c r="Z25" s="465" t="s">
        <v>156</v>
      </c>
      <c r="AA25" s="445"/>
      <c r="AB25" s="445"/>
      <c r="AC25" s="445"/>
      <c r="AD25" s="445"/>
      <c r="AE25" s="445"/>
      <c r="AF25" s="445"/>
      <c r="AG25" s="446"/>
      <c r="AH25" s="466" t="s">
        <v>120</v>
      </c>
      <c r="AI25" s="467"/>
      <c r="AJ25" s="467"/>
      <c r="AK25" s="467"/>
      <c r="AL25" s="506"/>
      <c r="AM25" s="466" t="s">
        <v>120</v>
      </c>
      <c r="AN25" s="467"/>
      <c r="AO25" s="467"/>
      <c r="AP25" s="467"/>
      <c r="AQ25" s="467"/>
      <c r="AR25" s="506"/>
      <c r="AS25" s="466" t="s">
        <v>120</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4180350</v>
      </c>
      <c r="BO25" s="379"/>
      <c r="BP25" s="379"/>
      <c r="BQ25" s="379"/>
      <c r="BR25" s="379"/>
      <c r="BS25" s="379"/>
      <c r="BT25" s="379"/>
      <c r="BU25" s="380"/>
      <c r="BV25" s="378">
        <v>5550145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158</v>
      </c>
      <c r="F26" s="445"/>
      <c r="G26" s="445"/>
      <c r="H26" s="445"/>
      <c r="I26" s="445"/>
      <c r="J26" s="445"/>
      <c r="K26" s="446"/>
      <c r="L26" s="466">
        <v>1</v>
      </c>
      <c r="M26" s="467"/>
      <c r="N26" s="467"/>
      <c r="O26" s="467"/>
      <c r="P26" s="506"/>
      <c r="Q26" s="466">
        <v>6520</v>
      </c>
      <c r="R26" s="467"/>
      <c r="S26" s="467"/>
      <c r="T26" s="467"/>
      <c r="U26" s="467"/>
      <c r="V26" s="506"/>
      <c r="W26" s="561"/>
      <c r="X26" s="549"/>
      <c r="Y26" s="550"/>
      <c r="Z26" s="465" t="s">
        <v>159</v>
      </c>
      <c r="AA26" s="571"/>
      <c r="AB26" s="571"/>
      <c r="AC26" s="571"/>
      <c r="AD26" s="571"/>
      <c r="AE26" s="571"/>
      <c r="AF26" s="571"/>
      <c r="AG26" s="572"/>
      <c r="AH26" s="466">
        <v>86</v>
      </c>
      <c r="AI26" s="467"/>
      <c r="AJ26" s="467"/>
      <c r="AK26" s="467"/>
      <c r="AL26" s="506"/>
      <c r="AM26" s="466">
        <v>301258</v>
      </c>
      <c r="AN26" s="467"/>
      <c r="AO26" s="467"/>
      <c r="AP26" s="467"/>
      <c r="AQ26" s="467"/>
      <c r="AR26" s="506"/>
      <c r="AS26" s="466">
        <v>3503</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161</v>
      </c>
      <c r="F27" s="445"/>
      <c r="G27" s="445"/>
      <c r="H27" s="445"/>
      <c r="I27" s="445"/>
      <c r="J27" s="445"/>
      <c r="K27" s="446"/>
      <c r="L27" s="466">
        <v>1</v>
      </c>
      <c r="M27" s="467"/>
      <c r="N27" s="467"/>
      <c r="O27" s="467"/>
      <c r="P27" s="506"/>
      <c r="Q27" s="466">
        <v>4350</v>
      </c>
      <c r="R27" s="467"/>
      <c r="S27" s="467"/>
      <c r="T27" s="467"/>
      <c r="U27" s="467"/>
      <c r="V27" s="506"/>
      <c r="W27" s="561"/>
      <c r="X27" s="549"/>
      <c r="Y27" s="550"/>
      <c r="Z27" s="465" t="s">
        <v>162</v>
      </c>
      <c r="AA27" s="445"/>
      <c r="AB27" s="445"/>
      <c r="AC27" s="445"/>
      <c r="AD27" s="445"/>
      <c r="AE27" s="445"/>
      <c r="AF27" s="445"/>
      <c r="AG27" s="446"/>
      <c r="AH27" s="466">
        <v>16</v>
      </c>
      <c r="AI27" s="467"/>
      <c r="AJ27" s="467"/>
      <c r="AK27" s="467"/>
      <c r="AL27" s="506"/>
      <c r="AM27" s="466">
        <v>61920</v>
      </c>
      <c r="AN27" s="467"/>
      <c r="AO27" s="467"/>
      <c r="AP27" s="467"/>
      <c r="AQ27" s="467"/>
      <c r="AR27" s="506"/>
      <c r="AS27" s="466">
        <v>3870</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1215955</v>
      </c>
      <c r="BO27" s="585"/>
      <c r="BP27" s="585"/>
      <c r="BQ27" s="585"/>
      <c r="BR27" s="585"/>
      <c r="BS27" s="585"/>
      <c r="BT27" s="585"/>
      <c r="BU27" s="586"/>
      <c r="BV27" s="584">
        <v>1157475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164</v>
      </c>
      <c r="F28" s="445"/>
      <c r="G28" s="445"/>
      <c r="H28" s="445"/>
      <c r="I28" s="445"/>
      <c r="J28" s="445"/>
      <c r="K28" s="446"/>
      <c r="L28" s="466">
        <v>1</v>
      </c>
      <c r="M28" s="467"/>
      <c r="N28" s="467"/>
      <c r="O28" s="467"/>
      <c r="P28" s="506"/>
      <c r="Q28" s="466">
        <v>3900</v>
      </c>
      <c r="R28" s="467"/>
      <c r="S28" s="467"/>
      <c r="T28" s="467"/>
      <c r="U28" s="467"/>
      <c r="V28" s="506"/>
      <c r="W28" s="561"/>
      <c r="X28" s="549"/>
      <c r="Y28" s="550"/>
      <c r="Z28" s="465" t="s">
        <v>165</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6605894</v>
      </c>
      <c r="BO28" s="379"/>
      <c r="BP28" s="379"/>
      <c r="BQ28" s="379"/>
      <c r="BR28" s="379"/>
      <c r="BS28" s="379"/>
      <c r="BT28" s="379"/>
      <c r="BU28" s="380"/>
      <c r="BV28" s="378">
        <v>6601277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18</v>
      </c>
      <c r="M29" s="467"/>
      <c r="N29" s="467"/>
      <c r="O29" s="467"/>
      <c r="P29" s="506"/>
      <c r="Q29" s="466">
        <v>3700</v>
      </c>
      <c r="R29" s="467"/>
      <c r="S29" s="467"/>
      <c r="T29" s="467"/>
      <c r="U29" s="467"/>
      <c r="V29" s="506"/>
      <c r="W29" s="562"/>
      <c r="X29" s="563"/>
      <c r="Y29" s="564"/>
      <c r="Z29" s="465" t="s">
        <v>169</v>
      </c>
      <c r="AA29" s="445"/>
      <c r="AB29" s="445"/>
      <c r="AC29" s="445"/>
      <c r="AD29" s="445"/>
      <c r="AE29" s="445"/>
      <c r="AF29" s="445"/>
      <c r="AG29" s="446"/>
      <c r="AH29" s="466">
        <v>622</v>
      </c>
      <c r="AI29" s="467"/>
      <c r="AJ29" s="467"/>
      <c r="AK29" s="467"/>
      <c r="AL29" s="506"/>
      <c r="AM29" s="466">
        <v>2048388</v>
      </c>
      <c r="AN29" s="467"/>
      <c r="AO29" s="467"/>
      <c r="AP29" s="467"/>
      <c r="AQ29" s="467"/>
      <c r="AR29" s="506"/>
      <c r="AS29" s="466">
        <v>3293</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1283123</v>
      </c>
      <c r="BO29" s="416"/>
      <c r="BP29" s="416"/>
      <c r="BQ29" s="416"/>
      <c r="BR29" s="416"/>
      <c r="BS29" s="416"/>
      <c r="BT29" s="416"/>
      <c r="BU29" s="417"/>
      <c r="BV29" s="415">
        <v>1280738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4618696</v>
      </c>
      <c r="BO30" s="585"/>
      <c r="BP30" s="585"/>
      <c r="BQ30" s="585"/>
      <c r="BR30" s="585"/>
      <c r="BS30" s="585"/>
      <c r="BT30" s="585"/>
      <c r="BU30" s="586"/>
      <c r="BV30" s="584">
        <v>4267167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IF('各会計、関係団体の財政状況及び健全化判断比率'!B34="","",'各会計、関係団体の財政状況及び健全化判断比率'!B34)</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川根地区広域施設組合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島田市土地開発公社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土地取得事業特別会計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IF('各会計、関係団体の財政状況及び健全化判断比率'!B33="","",'各会計、関係団体の財政状況及び健全化判断比率'!B33)</f>
        <v>病院事業会計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IF('各会計、関係団体の財政状況及び健全化判断比率'!B35="","",'各会計、関係団体の財政状況及び健全化判断比率'!B35)</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駿遠学園管理組合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㈱まちづくり島田</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休日急患診療事業特別会計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静岡県後期高齢者医療広域連合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㈱川根町温泉</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静岡地方税滞納整理機構</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静岡県後期高齢者医療広域連合（事業会計分）</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大井上水道企業団</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静岡県大井川広域水道企業団</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AQ1" sqref="AQ1"/>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14290818</v>
      </c>
      <c r="S5" s="613"/>
      <c r="T5" s="613"/>
      <c r="U5" s="613"/>
      <c r="V5" s="613"/>
      <c r="W5" s="613"/>
      <c r="X5" s="613"/>
      <c r="Y5" s="614"/>
      <c r="Z5" s="615">
        <v>37.4</v>
      </c>
      <c r="AA5" s="615"/>
      <c r="AB5" s="615"/>
      <c r="AC5" s="615"/>
      <c r="AD5" s="616">
        <v>13161269</v>
      </c>
      <c r="AE5" s="616"/>
      <c r="AF5" s="616"/>
      <c r="AG5" s="616"/>
      <c r="AH5" s="616"/>
      <c r="AI5" s="616"/>
      <c r="AJ5" s="616"/>
      <c r="AK5" s="616"/>
      <c r="AL5" s="617">
        <v>63</v>
      </c>
      <c r="AM5" s="618"/>
      <c r="AN5" s="618"/>
      <c r="AO5" s="619"/>
      <c r="AP5" s="609" t="s">
        <v>208</v>
      </c>
      <c r="AQ5" s="610"/>
      <c r="AR5" s="610"/>
      <c r="AS5" s="610"/>
      <c r="AT5" s="610"/>
      <c r="AU5" s="610"/>
      <c r="AV5" s="610"/>
      <c r="AW5" s="610"/>
      <c r="AX5" s="610"/>
      <c r="AY5" s="610"/>
      <c r="AZ5" s="610"/>
      <c r="BA5" s="610"/>
      <c r="BB5" s="610"/>
      <c r="BC5" s="610"/>
      <c r="BD5" s="610"/>
      <c r="BE5" s="610"/>
      <c r="BF5" s="611"/>
      <c r="BG5" s="623">
        <v>13083882</v>
      </c>
      <c r="BH5" s="624"/>
      <c r="BI5" s="624"/>
      <c r="BJ5" s="624"/>
      <c r="BK5" s="624"/>
      <c r="BL5" s="624"/>
      <c r="BM5" s="624"/>
      <c r="BN5" s="625"/>
      <c r="BO5" s="626">
        <v>91.6</v>
      </c>
      <c r="BP5" s="626"/>
      <c r="BQ5" s="626"/>
      <c r="BR5" s="626"/>
      <c r="BS5" s="627" t="s">
        <v>209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201</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x14ac:dyDescent="0.15">
      <c r="B6" s="620" t="s">
        <v>213</v>
      </c>
      <c r="C6" s="621"/>
      <c r="D6" s="621"/>
      <c r="E6" s="621"/>
      <c r="F6" s="621"/>
      <c r="G6" s="621"/>
      <c r="H6" s="621"/>
      <c r="I6" s="621"/>
      <c r="J6" s="621"/>
      <c r="K6" s="621"/>
      <c r="L6" s="621"/>
      <c r="M6" s="621"/>
      <c r="N6" s="621"/>
      <c r="O6" s="621"/>
      <c r="P6" s="621"/>
      <c r="Q6" s="622"/>
      <c r="R6" s="623">
        <v>347565</v>
      </c>
      <c r="S6" s="624"/>
      <c r="T6" s="624"/>
      <c r="U6" s="624"/>
      <c r="V6" s="624"/>
      <c r="W6" s="624"/>
      <c r="X6" s="624"/>
      <c r="Y6" s="625"/>
      <c r="Z6" s="626">
        <v>0.9</v>
      </c>
      <c r="AA6" s="626"/>
      <c r="AB6" s="626"/>
      <c r="AC6" s="626"/>
      <c r="AD6" s="627">
        <v>347565</v>
      </c>
      <c r="AE6" s="627"/>
      <c r="AF6" s="627"/>
      <c r="AG6" s="627"/>
      <c r="AH6" s="627"/>
      <c r="AI6" s="627"/>
      <c r="AJ6" s="627"/>
      <c r="AK6" s="627"/>
      <c r="AL6" s="628">
        <v>1.7</v>
      </c>
      <c r="AM6" s="629"/>
      <c r="AN6" s="629"/>
      <c r="AO6" s="630"/>
      <c r="AP6" s="620" t="s">
        <v>214</v>
      </c>
      <c r="AQ6" s="621"/>
      <c r="AR6" s="621"/>
      <c r="AS6" s="621"/>
      <c r="AT6" s="621"/>
      <c r="AU6" s="621"/>
      <c r="AV6" s="621"/>
      <c r="AW6" s="621"/>
      <c r="AX6" s="621"/>
      <c r="AY6" s="621"/>
      <c r="AZ6" s="621"/>
      <c r="BA6" s="621"/>
      <c r="BB6" s="621"/>
      <c r="BC6" s="621"/>
      <c r="BD6" s="621"/>
      <c r="BE6" s="621"/>
      <c r="BF6" s="622"/>
      <c r="BG6" s="623">
        <v>13083882</v>
      </c>
      <c r="BH6" s="624"/>
      <c r="BI6" s="624"/>
      <c r="BJ6" s="624"/>
      <c r="BK6" s="624"/>
      <c r="BL6" s="624"/>
      <c r="BM6" s="624"/>
      <c r="BN6" s="625"/>
      <c r="BO6" s="626">
        <v>91.6</v>
      </c>
      <c r="BP6" s="626"/>
      <c r="BQ6" s="626"/>
      <c r="BR6" s="626"/>
      <c r="BS6" s="627" t="s">
        <v>209</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227441</v>
      </c>
      <c r="CS6" s="624"/>
      <c r="CT6" s="624"/>
      <c r="CU6" s="624"/>
      <c r="CV6" s="624"/>
      <c r="CW6" s="624"/>
      <c r="CX6" s="624"/>
      <c r="CY6" s="625"/>
      <c r="CZ6" s="626">
        <v>0.6</v>
      </c>
      <c r="DA6" s="626"/>
      <c r="DB6" s="626"/>
      <c r="DC6" s="626"/>
      <c r="DD6" s="632" t="s">
        <v>209</v>
      </c>
      <c r="DE6" s="624"/>
      <c r="DF6" s="624"/>
      <c r="DG6" s="624"/>
      <c r="DH6" s="624"/>
      <c r="DI6" s="624"/>
      <c r="DJ6" s="624"/>
      <c r="DK6" s="624"/>
      <c r="DL6" s="624"/>
      <c r="DM6" s="624"/>
      <c r="DN6" s="624"/>
      <c r="DO6" s="624"/>
      <c r="DP6" s="625"/>
      <c r="DQ6" s="632">
        <v>227441</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26393</v>
      </c>
      <c r="S7" s="624"/>
      <c r="T7" s="624"/>
      <c r="U7" s="624"/>
      <c r="V7" s="624"/>
      <c r="W7" s="624"/>
      <c r="X7" s="624"/>
      <c r="Y7" s="625"/>
      <c r="Z7" s="626">
        <v>0.1</v>
      </c>
      <c r="AA7" s="626"/>
      <c r="AB7" s="626"/>
      <c r="AC7" s="626"/>
      <c r="AD7" s="627">
        <v>26393</v>
      </c>
      <c r="AE7" s="627"/>
      <c r="AF7" s="627"/>
      <c r="AG7" s="627"/>
      <c r="AH7" s="627"/>
      <c r="AI7" s="627"/>
      <c r="AJ7" s="627"/>
      <c r="AK7" s="627"/>
      <c r="AL7" s="628">
        <v>0.1</v>
      </c>
      <c r="AM7" s="629"/>
      <c r="AN7" s="629"/>
      <c r="AO7" s="630"/>
      <c r="AP7" s="620" t="s">
        <v>217</v>
      </c>
      <c r="AQ7" s="621"/>
      <c r="AR7" s="621"/>
      <c r="AS7" s="621"/>
      <c r="AT7" s="621"/>
      <c r="AU7" s="621"/>
      <c r="AV7" s="621"/>
      <c r="AW7" s="621"/>
      <c r="AX7" s="621"/>
      <c r="AY7" s="621"/>
      <c r="AZ7" s="621"/>
      <c r="BA7" s="621"/>
      <c r="BB7" s="621"/>
      <c r="BC7" s="621"/>
      <c r="BD7" s="621"/>
      <c r="BE7" s="621"/>
      <c r="BF7" s="622"/>
      <c r="BG7" s="623">
        <v>5676415</v>
      </c>
      <c r="BH7" s="624"/>
      <c r="BI7" s="624"/>
      <c r="BJ7" s="624"/>
      <c r="BK7" s="624"/>
      <c r="BL7" s="624"/>
      <c r="BM7" s="624"/>
      <c r="BN7" s="625"/>
      <c r="BO7" s="626">
        <v>39.700000000000003</v>
      </c>
      <c r="BP7" s="626"/>
      <c r="BQ7" s="626"/>
      <c r="BR7" s="626"/>
      <c r="BS7" s="627" t="s">
        <v>209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3510379</v>
      </c>
      <c r="CS7" s="624"/>
      <c r="CT7" s="624"/>
      <c r="CU7" s="624"/>
      <c r="CV7" s="624"/>
      <c r="CW7" s="624"/>
      <c r="CX7" s="624"/>
      <c r="CY7" s="625"/>
      <c r="CZ7" s="626">
        <v>9.6</v>
      </c>
      <c r="DA7" s="626"/>
      <c r="DB7" s="626"/>
      <c r="DC7" s="626"/>
      <c r="DD7" s="632">
        <v>76992</v>
      </c>
      <c r="DE7" s="624"/>
      <c r="DF7" s="624"/>
      <c r="DG7" s="624"/>
      <c r="DH7" s="624"/>
      <c r="DI7" s="624"/>
      <c r="DJ7" s="624"/>
      <c r="DK7" s="624"/>
      <c r="DL7" s="624"/>
      <c r="DM7" s="624"/>
      <c r="DN7" s="624"/>
      <c r="DO7" s="624"/>
      <c r="DP7" s="625"/>
      <c r="DQ7" s="632">
        <v>2798748</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74064</v>
      </c>
      <c r="S8" s="624"/>
      <c r="T8" s="624"/>
      <c r="U8" s="624"/>
      <c r="V8" s="624"/>
      <c r="W8" s="624"/>
      <c r="X8" s="624"/>
      <c r="Y8" s="625"/>
      <c r="Z8" s="626">
        <v>0.2</v>
      </c>
      <c r="AA8" s="626"/>
      <c r="AB8" s="626"/>
      <c r="AC8" s="626"/>
      <c r="AD8" s="627">
        <v>74064</v>
      </c>
      <c r="AE8" s="627"/>
      <c r="AF8" s="627"/>
      <c r="AG8" s="627"/>
      <c r="AH8" s="627"/>
      <c r="AI8" s="627"/>
      <c r="AJ8" s="627"/>
      <c r="AK8" s="627"/>
      <c r="AL8" s="628">
        <v>0.4</v>
      </c>
      <c r="AM8" s="629"/>
      <c r="AN8" s="629"/>
      <c r="AO8" s="630"/>
      <c r="AP8" s="620" t="s">
        <v>220</v>
      </c>
      <c r="AQ8" s="621"/>
      <c r="AR8" s="621"/>
      <c r="AS8" s="621"/>
      <c r="AT8" s="621"/>
      <c r="AU8" s="621"/>
      <c r="AV8" s="621"/>
      <c r="AW8" s="621"/>
      <c r="AX8" s="621"/>
      <c r="AY8" s="621"/>
      <c r="AZ8" s="621"/>
      <c r="BA8" s="621"/>
      <c r="BB8" s="621"/>
      <c r="BC8" s="621"/>
      <c r="BD8" s="621"/>
      <c r="BE8" s="621"/>
      <c r="BF8" s="622"/>
      <c r="BG8" s="623">
        <v>180951</v>
      </c>
      <c r="BH8" s="624"/>
      <c r="BI8" s="624"/>
      <c r="BJ8" s="624"/>
      <c r="BK8" s="624"/>
      <c r="BL8" s="624"/>
      <c r="BM8" s="624"/>
      <c r="BN8" s="625"/>
      <c r="BO8" s="626">
        <v>1.3</v>
      </c>
      <c r="BP8" s="626"/>
      <c r="BQ8" s="626"/>
      <c r="BR8" s="626"/>
      <c r="BS8" s="632" t="s">
        <v>111</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11227468</v>
      </c>
      <c r="CS8" s="624"/>
      <c r="CT8" s="624"/>
      <c r="CU8" s="624"/>
      <c r="CV8" s="624"/>
      <c r="CW8" s="624"/>
      <c r="CX8" s="624"/>
      <c r="CY8" s="625"/>
      <c r="CZ8" s="626">
        <v>30.8</v>
      </c>
      <c r="DA8" s="626"/>
      <c r="DB8" s="626"/>
      <c r="DC8" s="626"/>
      <c r="DD8" s="632">
        <v>20802</v>
      </c>
      <c r="DE8" s="624"/>
      <c r="DF8" s="624"/>
      <c r="DG8" s="624"/>
      <c r="DH8" s="624"/>
      <c r="DI8" s="624"/>
      <c r="DJ8" s="624"/>
      <c r="DK8" s="624"/>
      <c r="DL8" s="624"/>
      <c r="DM8" s="624"/>
      <c r="DN8" s="624"/>
      <c r="DO8" s="624"/>
      <c r="DP8" s="625"/>
      <c r="DQ8" s="632">
        <v>5620453</v>
      </c>
      <c r="DR8" s="624"/>
      <c r="DS8" s="624"/>
      <c r="DT8" s="624"/>
      <c r="DU8" s="624"/>
      <c r="DV8" s="624"/>
      <c r="DW8" s="624"/>
      <c r="DX8" s="624"/>
      <c r="DY8" s="624"/>
      <c r="DZ8" s="624"/>
      <c r="EA8" s="624"/>
      <c r="EB8" s="624"/>
      <c r="EC8" s="633"/>
    </row>
    <row r="9" spans="2:143" ht="11.25" customHeight="1" x14ac:dyDescent="0.15">
      <c r="B9" s="620" t="s">
        <v>222</v>
      </c>
      <c r="C9" s="621"/>
      <c r="D9" s="621"/>
      <c r="E9" s="621"/>
      <c r="F9" s="621"/>
      <c r="G9" s="621"/>
      <c r="H9" s="621"/>
      <c r="I9" s="621"/>
      <c r="J9" s="621"/>
      <c r="K9" s="621"/>
      <c r="L9" s="621"/>
      <c r="M9" s="621"/>
      <c r="N9" s="621"/>
      <c r="O9" s="621"/>
      <c r="P9" s="621"/>
      <c r="Q9" s="622"/>
      <c r="R9" s="623">
        <v>78541</v>
      </c>
      <c r="S9" s="624"/>
      <c r="T9" s="624"/>
      <c r="U9" s="624"/>
      <c r="V9" s="624"/>
      <c r="W9" s="624"/>
      <c r="X9" s="624"/>
      <c r="Y9" s="625"/>
      <c r="Z9" s="626">
        <v>0.2</v>
      </c>
      <c r="AA9" s="626"/>
      <c r="AB9" s="626"/>
      <c r="AC9" s="626"/>
      <c r="AD9" s="627">
        <v>78541</v>
      </c>
      <c r="AE9" s="627"/>
      <c r="AF9" s="627"/>
      <c r="AG9" s="627"/>
      <c r="AH9" s="627"/>
      <c r="AI9" s="627"/>
      <c r="AJ9" s="627"/>
      <c r="AK9" s="627"/>
      <c r="AL9" s="628">
        <v>0.4</v>
      </c>
      <c r="AM9" s="629"/>
      <c r="AN9" s="629"/>
      <c r="AO9" s="630"/>
      <c r="AP9" s="620" t="s">
        <v>223</v>
      </c>
      <c r="AQ9" s="621"/>
      <c r="AR9" s="621"/>
      <c r="AS9" s="621"/>
      <c r="AT9" s="621"/>
      <c r="AU9" s="621"/>
      <c r="AV9" s="621"/>
      <c r="AW9" s="621"/>
      <c r="AX9" s="621"/>
      <c r="AY9" s="621"/>
      <c r="AZ9" s="621"/>
      <c r="BA9" s="621"/>
      <c r="BB9" s="621"/>
      <c r="BC9" s="621"/>
      <c r="BD9" s="621"/>
      <c r="BE9" s="621"/>
      <c r="BF9" s="622"/>
      <c r="BG9" s="623">
        <v>4797415</v>
      </c>
      <c r="BH9" s="624"/>
      <c r="BI9" s="624"/>
      <c r="BJ9" s="624"/>
      <c r="BK9" s="624"/>
      <c r="BL9" s="624"/>
      <c r="BM9" s="624"/>
      <c r="BN9" s="625"/>
      <c r="BO9" s="626">
        <v>33.6</v>
      </c>
      <c r="BP9" s="626"/>
      <c r="BQ9" s="626"/>
      <c r="BR9" s="626"/>
      <c r="BS9" s="632" t="s">
        <v>111</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4211480</v>
      </c>
      <c r="CS9" s="624"/>
      <c r="CT9" s="624"/>
      <c r="CU9" s="624"/>
      <c r="CV9" s="624"/>
      <c r="CW9" s="624"/>
      <c r="CX9" s="624"/>
      <c r="CY9" s="625"/>
      <c r="CZ9" s="626">
        <v>11.5</v>
      </c>
      <c r="DA9" s="626"/>
      <c r="DB9" s="626"/>
      <c r="DC9" s="626"/>
      <c r="DD9" s="632">
        <v>211236</v>
      </c>
      <c r="DE9" s="624"/>
      <c r="DF9" s="624"/>
      <c r="DG9" s="624"/>
      <c r="DH9" s="624"/>
      <c r="DI9" s="624"/>
      <c r="DJ9" s="624"/>
      <c r="DK9" s="624"/>
      <c r="DL9" s="624"/>
      <c r="DM9" s="624"/>
      <c r="DN9" s="624"/>
      <c r="DO9" s="624"/>
      <c r="DP9" s="625"/>
      <c r="DQ9" s="632">
        <v>3765771</v>
      </c>
      <c r="DR9" s="624"/>
      <c r="DS9" s="624"/>
      <c r="DT9" s="624"/>
      <c r="DU9" s="624"/>
      <c r="DV9" s="624"/>
      <c r="DW9" s="624"/>
      <c r="DX9" s="624"/>
      <c r="DY9" s="624"/>
      <c r="DZ9" s="624"/>
      <c r="EA9" s="624"/>
      <c r="EB9" s="624"/>
      <c r="EC9" s="633"/>
    </row>
    <row r="10" spans="2:143" ht="11.25" customHeight="1" x14ac:dyDescent="0.15">
      <c r="B10" s="620" t="s">
        <v>225</v>
      </c>
      <c r="C10" s="621"/>
      <c r="D10" s="621"/>
      <c r="E10" s="621"/>
      <c r="F10" s="621"/>
      <c r="G10" s="621"/>
      <c r="H10" s="621"/>
      <c r="I10" s="621"/>
      <c r="J10" s="621"/>
      <c r="K10" s="621"/>
      <c r="L10" s="621"/>
      <c r="M10" s="621"/>
      <c r="N10" s="621"/>
      <c r="O10" s="621"/>
      <c r="P10" s="621"/>
      <c r="Q10" s="622"/>
      <c r="R10" s="623">
        <v>1944564</v>
      </c>
      <c r="S10" s="624"/>
      <c r="T10" s="624"/>
      <c r="U10" s="624"/>
      <c r="V10" s="624"/>
      <c r="W10" s="624"/>
      <c r="X10" s="624"/>
      <c r="Y10" s="625"/>
      <c r="Z10" s="626">
        <v>5.0999999999999996</v>
      </c>
      <c r="AA10" s="626"/>
      <c r="AB10" s="626"/>
      <c r="AC10" s="626"/>
      <c r="AD10" s="627">
        <v>1944564</v>
      </c>
      <c r="AE10" s="627"/>
      <c r="AF10" s="627"/>
      <c r="AG10" s="627"/>
      <c r="AH10" s="627"/>
      <c r="AI10" s="627"/>
      <c r="AJ10" s="627"/>
      <c r="AK10" s="627"/>
      <c r="AL10" s="628">
        <v>9.3000000000000007</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236272</v>
      </c>
      <c r="BH10" s="624"/>
      <c r="BI10" s="624"/>
      <c r="BJ10" s="624"/>
      <c r="BK10" s="624"/>
      <c r="BL10" s="624"/>
      <c r="BM10" s="624"/>
      <c r="BN10" s="625"/>
      <c r="BO10" s="626">
        <v>1.7</v>
      </c>
      <c r="BP10" s="626"/>
      <c r="BQ10" s="626"/>
      <c r="BR10" s="626"/>
      <c r="BS10" s="632" t="s">
        <v>111</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38147</v>
      </c>
      <c r="CS10" s="624"/>
      <c r="CT10" s="624"/>
      <c r="CU10" s="624"/>
      <c r="CV10" s="624"/>
      <c r="CW10" s="624"/>
      <c r="CX10" s="624"/>
      <c r="CY10" s="625"/>
      <c r="CZ10" s="626">
        <v>0.1</v>
      </c>
      <c r="DA10" s="626"/>
      <c r="DB10" s="626"/>
      <c r="DC10" s="626"/>
      <c r="DD10" s="632" t="s">
        <v>111</v>
      </c>
      <c r="DE10" s="624"/>
      <c r="DF10" s="624"/>
      <c r="DG10" s="624"/>
      <c r="DH10" s="624"/>
      <c r="DI10" s="624"/>
      <c r="DJ10" s="624"/>
      <c r="DK10" s="624"/>
      <c r="DL10" s="624"/>
      <c r="DM10" s="624"/>
      <c r="DN10" s="624"/>
      <c r="DO10" s="624"/>
      <c r="DP10" s="625"/>
      <c r="DQ10" s="632">
        <v>33147</v>
      </c>
      <c r="DR10" s="624"/>
      <c r="DS10" s="624"/>
      <c r="DT10" s="624"/>
      <c r="DU10" s="624"/>
      <c r="DV10" s="624"/>
      <c r="DW10" s="624"/>
      <c r="DX10" s="624"/>
      <c r="DY10" s="624"/>
      <c r="DZ10" s="624"/>
      <c r="EA10" s="624"/>
      <c r="EB10" s="624"/>
      <c r="EC10" s="633"/>
    </row>
    <row r="11" spans="2:143" ht="11.25" customHeight="1" x14ac:dyDescent="0.15">
      <c r="B11" s="620" t="s">
        <v>228</v>
      </c>
      <c r="C11" s="621"/>
      <c r="D11" s="621"/>
      <c r="E11" s="621"/>
      <c r="F11" s="621"/>
      <c r="G11" s="621"/>
      <c r="H11" s="621"/>
      <c r="I11" s="621"/>
      <c r="J11" s="621"/>
      <c r="K11" s="621"/>
      <c r="L11" s="621"/>
      <c r="M11" s="621"/>
      <c r="N11" s="621"/>
      <c r="O11" s="621"/>
      <c r="P11" s="621"/>
      <c r="Q11" s="622"/>
      <c r="R11" s="623">
        <v>21708</v>
      </c>
      <c r="S11" s="624"/>
      <c r="T11" s="624"/>
      <c r="U11" s="624"/>
      <c r="V11" s="624"/>
      <c r="W11" s="624"/>
      <c r="X11" s="624"/>
      <c r="Y11" s="625"/>
      <c r="Z11" s="626">
        <v>0.1</v>
      </c>
      <c r="AA11" s="626"/>
      <c r="AB11" s="626"/>
      <c r="AC11" s="626"/>
      <c r="AD11" s="627">
        <v>21708</v>
      </c>
      <c r="AE11" s="627"/>
      <c r="AF11" s="627"/>
      <c r="AG11" s="627"/>
      <c r="AH11" s="627"/>
      <c r="AI11" s="627"/>
      <c r="AJ11" s="627"/>
      <c r="AK11" s="627"/>
      <c r="AL11" s="628">
        <v>0.1</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461777</v>
      </c>
      <c r="BH11" s="624"/>
      <c r="BI11" s="624"/>
      <c r="BJ11" s="624"/>
      <c r="BK11" s="624"/>
      <c r="BL11" s="624"/>
      <c r="BM11" s="624"/>
      <c r="BN11" s="625"/>
      <c r="BO11" s="626">
        <v>3.2</v>
      </c>
      <c r="BP11" s="626"/>
      <c r="BQ11" s="626"/>
      <c r="BR11" s="626"/>
      <c r="BS11" s="632" t="s">
        <v>111</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1070603</v>
      </c>
      <c r="CS11" s="624"/>
      <c r="CT11" s="624"/>
      <c r="CU11" s="624"/>
      <c r="CV11" s="624"/>
      <c r="CW11" s="624"/>
      <c r="CX11" s="624"/>
      <c r="CY11" s="625"/>
      <c r="CZ11" s="626">
        <v>2.9</v>
      </c>
      <c r="DA11" s="626"/>
      <c r="DB11" s="626"/>
      <c r="DC11" s="626"/>
      <c r="DD11" s="632">
        <v>312780</v>
      </c>
      <c r="DE11" s="624"/>
      <c r="DF11" s="624"/>
      <c r="DG11" s="624"/>
      <c r="DH11" s="624"/>
      <c r="DI11" s="624"/>
      <c r="DJ11" s="624"/>
      <c r="DK11" s="624"/>
      <c r="DL11" s="624"/>
      <c r="DM11" s="624"/>
      <c r="DN11" s="624"/>
      <c r="DO11" s="624"/>
      <c r="DP11" s="625"/>
      <c r="DQ11" s="632">
        <v>632714</v>
      </c>
      <c r="DR11" s="624"/>
      <c r="DS11" s="624"/>
      <c r="DT11" s="624"/>
      <c r="DU11" s="624"/>
      <c r="DV11" s="624"/>
      <c r="DW11" s="624"/>
      <c r="DX11" s="624"/>
      <c r="DY11" s="624"/>
      <c r="DZ11" s="624"/>
      <c r="EA11" s="624"/>
      <c r="EB11" s="624"/>
      <c r="EC11" s="633"/>
    </row>
    <row r="12" spans="2:143" ht="11.25" customHeight="1" x14ac:dyDescent="0.15">
      <c r="B12" s="620" t="s">
        <v>231</v>
      </c>
      <c r="C12" s="621"/>
      <c r="D12" s="621"/>
      <c r="E12" s="621"/>
      <c r="F12" s="621"/>
      <c r="G12" s="621"/>
      <c r="H12" s="621"/>
      <c r="I12" s="621"/>
      <c r="J12" s="621"/>
      <c r="K12" s="621"/>
      <c r="L12" s="621"/>
      <c r="M12" s="621"/>
      <c r="N12" s="621"/>
      <c r="O12" s="621"/>
      <c r="P12" s="621"/>
      <c r="Q12" s="622"/>
      <c r="R12" s="623" t="s">
        <v>111</v>
      </c>
      <c r="S12" s="624"/>
      <c r="T12" s="624"/>
      <c r="U12" s="624"/>
      <c r="V12" s="624"/>
      <c r="W12" s="624"/>
      <c r="X12" s="624"/>
      <c r="Y12" s="625"/>
      <c r="Z12" s="626" t="s">
        <v>111</v>
      </c>
      <c r="AA12" s="626"/>
      <c r="AB12" s="626"/>
      <c r="AC12" s="626"/>
      <c r="AD12" s="627" t="s">
        <v>111</v>
      </c>
      <c r="AE12" s="627"/>
      <c r="AF12" s="627"/>
      <c r="AG12" s="627"/>
      <c r="AH12" s="627"/>
      <c r="AI12" s="627"/>
      <c r="AJ12" s="627"/>
      <c r="AK12" s="627"/>
      <c r="AL12" s="628" t="s">
        <v>111</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6599474</v>
      </c>
      <c r="BH12" s="624"/>
      <c r="BI12" s="624"/>
      <c r="BJ12" s="624"/>
      <c r="BK12" s="624"/>
      <c r="BL12" s="624"/>
      <c r="BM12" s="624"/>
      <c r="BN12" s="625"/>
      <c r="BO12" s="626">
        <v>46.2</v>
      </c>
      <c r="BP12" s="626"/>
      <c r="BQ12" s="626"/>
      <c r="BR12" s="626"/>
      <c r="BS12" s="632" t="s">
        <v>111</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1428559</v>
      </c>
      <c r="CS12" s="624"/>
      <c r="CT12" s="624"/>
      <c r="CU12" s="624"/>
      <c r="CV12" s="624"/>
      <c r="CW12" s="624"/>
      <c r="CX12" s="624"/>
      <c r="CY12" s="625"/>
      <c r="CZ12" s="626">
        <v>3.9</v>
      </c>
      <c r="DA12" s="626"/>
      <c r="DB12" s="626"/>
      <c r="DC12" s="626"/>
      <c r="DD12" s="632">
        <v>43696</v>
      </c>
      <c r="DE12" s="624"/>
      <c r="DF12" s="624"/>
      <c r="DG12" s="624"/>
      <c r="DH12" s="624"/>
      <c r="DI12" s="624"/>
      <c r="DJ12" s="624"/>
      <c r="DK12" s="624"/>
      <c r="DL12" s="624"/>
      <c r="DM12" s="624"/>
      <c r="DN12" s="624"/>
      <c r="DO12" s="624"/>
      <c r="DP12" s="625"/>
      <c r="DQ12" s="632">
        <v>1068588</v>
      </c>
      <c r="DR12" s="624"/>
      <c r="DS12" s="624"/>
      <c r="DT12" s="624"/>
      <c r="DU12" s="624"/>
      <c r="DV12" s="624"/>
      <c r="DW12" s="624"/>
      <c r="DX12" s="624"/>
      <c r="DY12" s="624"/>
      <c r="DZ12" s="624"/>
      <c r="EA12" s="624"/>
      <c r="EB12" s="624"/>
      <c r="EC12" s="633"/>
    </row>
    <row r="13" spans="2:143" ht="11.25" customHeight="1" x14ac:dyDescent="0.15">
      <c r="B13" s="620" t="s">
        <v>234</v>
      </c>
      <c r="C13" s="621"/>
      <c r="D13" s="621"/>
      <c r="E13" s="621"/>
      <c r="F13" s="621"/>
      <c r="G13" s="621"/>
      <c r="H13" s="621"/>
      <c r="I13" s="621"/>
      <c r="J13" s="621"/>
      <c r="K13" s="621"/>
      <c r="L13" s="621"/>
      <c r="M13" s="621"/>
      <c r="N13" s="621"/>
      <c r="O13" s="621"/>
      <c r="P13" s="621"/>
      <c r="Q13" s="622"/>
      <c r="R13" s="623">
        <v>88059</v>
      </c>
      <c r="S13" s="624"/>
      <c r="T13" s="624"/>
      <c r="U13" s="624"/>
      <c r="V13" s="624"/>
      <c r="W13" s="624"/>
      <c r="X13" s="624"/>
      <c r="Y13" s="625"/>
      <c r="Z13" s="626">
        <v>0.2</v>
      </c>
      <c r="AA13" s="626"/>
      <c r="AB13" s="626"/>
      <c r="AC13" s="626"/>
      <c r="AD13" s="627">
        <v>88059</v>
      </c>
      <c r="AE13" s="627"/>
      <c r="AF13" s="627"/>
      <c r="AG13" s="627"/>
      <c r="AH13" s="627"/>
      <c r="AI13" s="627"/>
      <c r="AJ13" s="627"/>
      <c r="AK13" s="627"/>
      <c r="AL13" s="628">
        <v>0.4</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6572857</v>
      </c>
      <c r="BH13" s="624"/>
      <c r="BI13" s="624"/>
      <c r="BJ13" s="624"/>
      <c r="BK13" s="624"/>
      <c r="BL13" s="624"/>
      <c r="BM13" s="624"/>
      <c r="BN13" s="625"/>
      <c r="BO13" s="626">
        <v>46</v>
      </c>
      <c r="BP13" s="626"/>
      <c r="BQ13" s="626"/>
      <c r="BR13" s="626"/>
      <c r="BS13" s="632" t="s">
        <v>111</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3634189</v>
      </c>
      <c r="CS13" s="624"/>
      <c r="CT13" s="624"/>
      <c r="CU13" s="624"/>
      <c r="CV13" s="624"/>
      <c r="CW13" s="624"/>
      <c r="CX13" s="624"/>
      <c r="CY13" s="625"/>
      <c r="CZ13" s="626">
        <v>10</v>
      </c>
      <c r="DA13" s="626"/>
      <c r="DB13" s="626"/>
      <c r="DC13" s="626"/>
      <c r="DD13" s="632">
        <v>2000296</v>
      </c>
      <c r="DE13" s="624"/>
      <c r="DF13" s="624"/>
      <c r="DG13" s="624"/>
      <c r="DH13" s="624"/>
      <c r="DI13" s="624"/>
      <c r="DJ13" s="624"/>
      <c r="DK13" s="624"/>
      <c r="DL13" s="624"/>
      <c r="DM13" s="624"/>
      <c r="DN13" s="624"/>
      <c r="DO13" s="624"/>
      <c r="DP13" s="625"/>
      <c r="DQ13" s="632">
        <v>1993303</v>
      </c>
      <c r="DR13" s="624"/>
      <c r="DS13" s="624"/>
      <c r="DT13" s="624"/>
      <c r="DU13" s="624"/>
      <c r="DV13" s="624"/>
      <c r="DW13" s="624"/>
      <c r="DX13" s="624"/>
      <c r="DY13" s="624"/>
      <c r="DZ13" s="624"/>
      <c r="EA13" s="624"/>
      <c r="EB13" s="624"/>
      <c r="EC13" s="633"/>
    </row>
    <row r="14" spans="2:143" ht="11.25" customHeight="1" x14ac:dyDescent="0.15">
      <c r="B14" s="620" t="s">
        <v>237</v>
      </c>
      <c r="C14" s="621"/>
      <c r="D14" s="621"/>
      <c r="E14" s="621"/>
      <c r="F14" s="621"/>
      <c r="G14" s="621"/>
      <c r="H14" s="621"/>
      <c r="I14" s="621"/>
      <c r="J14" s="621"/>
      <c r="K14" s="621"/>
      <c r="L14" s="621"/>
      <c r="M14" s="621"/>
      <c r="N14" s="621"/>
      <c r="O14" s="621"/>
      <c r="P14" s="621"/>
      <c r="Q14" s="622"/>
      <c r="R14" s="623" t="s">
        <v>111</v>
      </c>
      <c r="S14" s="624"/>
      <c r="T14" s="624"/>
      <c r="U14" s="624"/>
      <c r="V14" s="624"/>
      <c r="W14" s="624"/>
      <c r="X14" s="624"/>
      <c r="Y14" s="625"/>
      <c r="Z14" s="626" t="s">
        <v>111</v>
      </c>
      <c r="AA14" s="626"/>
      <c r="AB14" s="626"/>
      <c r="AC14" s="626"/>
      <c r="AD14" s="627" t="s">
        <v>111</v>
      </c>
      <c r="AE14" s="627"/>
      <c r="AF14" s="627"/>
      <c r="AG14" s="627"/>
      <c r="AH14" s="627"/>
      <c r="AI14" s="627"/>
      <c r="AJ14" s="627"/>
      <c r="AK14" s="627"/>
      <c r="AL14" s="628" t="s">
        <v>111</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244310</v>
      </c>
      <c r="BH14" s="624"/>
      <c r="BI14" s="624"/>
      <c r="BJ14" s="624"/>
      <c r="BK14" s="624"/>
      <c r="BL14" s="624"/>
      <c r="BM14" s="624"/>
      <c r="BN14" s="625"/>
      <c r="BO14" s="626">
        <v>1.7</v>
      </c>
      <c r="BP14" s="626"/>
      <c r="BQ14" s="626"/>
      <c r="BR14" s="626"/>
      <c r="BS14" s="632" t="s">
        <v>111</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1804663</v>
      </c>
      <c r="CS14" s="624"/>
      <c r="CT14" s="624"/>
      <c r="CU14" s="624"/>
      <c r="CV14" s="624"/>
      <c r="CW14" s="624"/>
      <c r="CX14" s="624"/>
      <c r="CY14" s="625"/>
      <c r="CZ14" s="626">
        <v>4.9000000000000004</v>
      </c>
      <c r="DA14" s="626"/>
      <c r="DB14" s="626"/>
      <c r="DC14" s="626"/>
      <c r="DD14" s="632">
        <v>239381</v>
      </c>
      <c r="DE14" s="624"/>
      <c r="DF14" s="624"/>
      <c r="DG14" s="624"/>
      <c r="DH14" s="624"/>
      <c r="DI14" s="624"/>
      <c r="DJ14" s="624"/>
      <c r="DK14" s="624"/>
      <c r="DL14" s="624"/>
      <c r="DM14" s="624"/>
      <c r="DN14" s="624"/>
      <c r="DO14" s="624"/>
      <c r="DP14" s="625"/>
      <c r="DQ14" s="632">
        <v>1395886</v>
      </c>
      <c r="DR14" s="624"/>
      <c r="DS14" s="624"/>
      <c r="DT14" s="624"/>
      <c r="DU14" s="624"/>
      <c r="DV14" s="624"/>
      <c r="DW14" s="624"/>
      <c r="DX14" s="624"/>
      <c r="DY14" s="624"/>
      <c r="DZ14" s="624"/>
      <c r="EA14" s="624"/>
      <c r="EB14" s="624"/>
      <c r="EC14" s="633"/>
    </row>
    <row r="15" spans="2:143" ht="11.25" customHeight="1" x14ac:dyDescent="0.15">
      <c r="B15" s="620" t="s">
        <v>240</v>
      </c>
      <c r="C15" s="621"/>
      <c r="D15" s="621"/>
      <c r="E15" s="621"/>
      <c r="F15" s="621"/>
      <c r="G15" s="621"/>
      <c r="H15" s="621"/>
      <c r="I15" s="621"/>
      <c r="J15" s="621"/>
      <c r="K15" s="621"/>
      <c r="L15" s="621"/>
      <c r="M15" s="621"/>
      <c r="N15" s="621"/>
      <c r="O15" s="621"/>
      <c r="P15" s="621"/>
      <c r="Q15" s="622"/>
      <c r="R15" s="623">
        <v>70735</v>
      </c>
      <c r="S15" s="624"/>
      <c r="T15" s="624"/>
      <c r="U15" s="624"/>
      <c r="V15" s="624"/>
      <c r="W15" s="624"/>
      <c r="X15" s="624"/>
      <c r="Y15" s="625"/>
      <c r="Z15" s="626">
        <v>0.2</v>
      </c>
      <c r="AA15" s="626"/>
      <c r="AB15" s="626"/>
      <c r="AC15" s="626"/>
      <c r="AD15" s="627">
        <v>70735</v>
      </c>
      <c r="AE15" s="627"/>
      <c r="AF15" s="627"/>
      <c r="AG15" s="627"/>
      <c r="AH15" s="627"/>
      <c r="AI15" s="627"/>
      <c r="AJ15" s="627"/>
      <c r="AK15" s="627"/>
      <c r="AL15" s="628">
        <v>0.3</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563683</v>
      </c>
      <c r="BH15" s="624"/>
      <c r="BI15" s="624"/>
      <c r="BJ15" s="624"/>
      <c r="BK15" s="624"/>
      <c r="BL15" s="624"/>
      <c r="BM15" s="624"/>
      <c r="BN15" s="625"/>
      <c r="BO15" s="626">
        <v>3.9</v>
      </c>
      <c r="BP15" s="626"/>
      <c r="BQ15" s="626"/>
      <c r="BR15" s="626"/>
      <c r="BS15" s="632" t="s">
        <v>111</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4745660</v>
      </c>
      <c r="CS15" s="624"/>
      <c r="CT15" s="624"/>
      <c r="CU15" s="624"/>
      <c r="CV15" s="624"/>
      <c r="CW15" s="624"/>
      <c r="CX15" s="624"/>
      <c r="CY15" s="625"/>
      <c r="CZ15" s="626">
        <v>13</v>
      </c>
      <c r="DA15" s="626"/>
      <c r="DB15" s="626"/>
      <c r="DC15" s="626"/>
      <c r="DD15" s="632">
        <v>1677331</v>
      </c>
      <c r="DE15" s="624"/>
      <c r="DF15" s="624"/>
      <c r="DG15" s="624"/>
      <c r="DH15" s="624"/>
      <c r="DI15" s="624"/>
      <c r="DJ15" s="624"/>
      <c r="DK15" s="624"/>
      <c r="DL15" s="624"/>
      <c r="DM15" s="624"/>
      <c r="DN15" s="624"/>
      <c r="DO15" s="624"/>
      <c r="DP15" s="625"/>
      <c r="DQ15" s="632">
        <v>2931450</v>
      </c>
      <c r="DR15" s="624"/>
      <c r="DS15" s="624"/>
      <c r="DT15" s="624"/>
      <c r="DU15" s="624"/>
      <c r="DV15" s="624"/>
      <c r="DW15" s="624"/>
      <c r="DX15" s="624"/>
      <c r="DY15" s="624"/>
      <c r="DZ15" s="624"/>
      <c r="EA15" s="624"/>
      <c r="EB15" s="624"/>
      <c r="EC15" s="633"/>
    </row>
    <row r="16" spans="2:143" ht="11.25" customHeight="1" x14ac:dyDescent="0.15">
      <c r="B16" s="620" t="s">
        <v>243</v>
      </c>
      <c r="C16" s="621"/>
      <c r="D16" s="621"/>
      <c r="E16" s="621"/>
      <c r="F16" s="621"/>
      <c r="G16" s="621"/>
      <c r="H16" s="621"/>
      <c r="I16" s="621"/>
      <c r="J16" s="621"/>
      <c r="K16" s="621"/>
      <c r="L16" s="621"/>
      <c r="M16" s="621"/>
      <c r="N16" s="621"/>
      <c r="O16" s="621"/>
      <c r="P16" s="621"/>
      <c r="Q16" s="622"/>
      <c r="R16" s="623">
        <v>6058027</v>
      </c>
      <c r="S16" s="624"/>
      <c r="T16" s="624"/>
      <c r="U16" s="624"/>
      <c r="V16" s="624"/>
      <c r="W16" s="624"/>
      <c r="X16" s="624"/>
      <c r="Y16" s="625"/>
      <c r="Z16" s="626">
        <v>15.8</v>
      </c>
      <c r="AA16" s="626"/>
      <c r="AB16" s="626"/>
      <c r="AC16" s="626"/>
      <c r="AD16" s="627">
        <v>4992180</v>
      </c>
      <c r="AE16" s="627"/>
      <c r="AF16" s="627"/>
      <c r="AG16" s="627"/>
      <c r="AH16" s="627"/>
      <c r="AI16" s="627"/>
      <c r="AJ16" s="627"/>
      <c r="AK16" s="627"/>
      <c r="AL16" s="628">
        <v>23.9</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111</v>
      </c>
      <c r="BH16" s="624"/>
      <c r="BI16" s="624"/>
      <c r="BJ16" s="624"/>
      <c r="BK16" s="624"/>
      <c r="BL16" s="624"/>
      <c r="BM16" s="624"/>
      <c r="BN16" s="625"/>
      <c r="BO16" s="626" t="s">
        <v>111</v>
      </c>
      <c r="BP16" s="626"/>
      <c r="BQ16" s="626"/>
      <c r="BR16" s="626"/>
      <c r="BS16" s="632" t="s">
        <v>111</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71025</v>
      </c>
      <c r="CS16" s="624"/>
      <c r="CT16" s="624"/>
      <c r="CU16" s="624"/>
      <c r="CV16" s="624"/>
      <c r="CW16" s="624"/>
      <c r="CX16" s="624"/>
      <c r="CY16" s="625"/>
      <c r="CZ16" s="626">
        <v>0.2</v>
      </c>
      <c r="DA16" s="626"/>
      <c r="DB16" s="626"/>
      <c r="DC16" s="626"/>
      <c r="DD16" s="632" t="s">
        <v>111</v>
      </c>
      <c r="DE16" s="624"/>
      <c r="DF16" s="624"/>
      <c r="DG16" s="624"/>
      <c r="DH16" s="624"/>
      <c r="DI16" s="624"/>
      <c r="DJ16" s="624"/>
      <c r="DK16" s="624"/>
      <c r="DL16" s="624"/>
      <c r="DM16" s="624"/>
      <c r="DN16" s="624"/>
      <c r="DO16" s="624"/>
      <c r="DP16" s="625"/>
      <c r="DQ16" s="632">
        <v>39690</v>
      </c>
      <c r="DR16" s="624"/>
      <c r="DS16" s="624"/>
      <c r="DT16" s="624"/>
      <c r="DU16" s="624"/>
      <c r="DV16" s="624"/>
      <c r="DW16" s="624"/>
      <c r="DX16" s="624"/>
      <c r="DY16" s="624"/>
      <c r="DZ16" s="624"/>
      <c r="EA16" s="624"/>
      <c r="EB16" s="624"/>
      <c r="EC16" s="633"/>
    </row>
    <row r="17" spans="2:133" ht="11.25" customHeight="1" x14ac:dyDescent="0.15">
      <c r="B17" s="620" t="s">
        <v>246</v>
      </c>
      <c r="C17" s="621"/>
      <c r="D17" s="621"/>
      <c r="E17" s="621"/>
      <c r="F17" s="621"/>
      <c r="G17" s="621"/>
      <c r="H17" s="621"/>
      <c r="I17" s="621"/>
      <c r="J17" s="621"/>
      <c r="K17" s="621"/>
      <c r="L17" s="621"/>
      <c r="M17" s="621"/>
      <c r="N17" s="621"/>
      <c r="O17" s="621"/>
      <c r="P17" s="621"/>
      <c r="Q17" s="622"/>
      <c r="R17" s="623">
        <v>4992180</v>
      </c>
      <c r="S17" s="624"/>
      <c r="T17" s="624"/>
      <c r="U17" s="624"/>
      <c r="V17" s="624"/>
      <c r="W17" s="624"/>
      <c r="X17" s="624"/>
      <c r="Y17" s="625"/>
      <c r="Z17" s="626">
        <v>13</v>
      </c>
      <c r="AA17" s="626"/>
      <c r="AB17" s="626"/>
      <c r="AC17" s="626"/>
      <c r="AD17" s="627">
        <v>4992180</v>
      </c>
      <c r="AE17" s="627"/>
      <c r="AF17" s="627"/>
      <c r="AG17" s="627"/>
      <c r="AH17" s="627"/>
      <c r="AI17" s="627"/>
      <c r="AJ17" s="627"/>
      <c r="AK17" s="627"/>
      <c r="AL17" s="628">
        <v>23.9</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111</v>
      </c>
      <c r="BH17" s="624"/>
      <c r="BI17" s="624"/>
      <c r="BJ17" s="624"/>
      <c r="BK17" s="624"/>
      <c r="BL17" s="624"/>
      <c r="BM17" s="624"/>
      <c r="BN17" s="625"/>
      <c r="BO17" s="626" t="s">
        <v>111</v>
      </c>
      <c r="BP17" s="626"/>
      <c r="BQ17" s="626"/>
      <c r="BR17" s="626"/>
      <c r="BS17" s="632" t="s">
        <v>111</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4506301</v>
      </c>
      <c r="CS17" s="624"/>
      <c r="CT17" s="624"/>
      <c r="CU17" s="624"/>
      <c r="CV17" s="624"/>
      <c r="CW17" s="624"/>
      <c r="CX17" s="624"/>
      <c r="CY17" s="625"/>
      <c r="CZ17" s="626">
        <v>12.4</v>
      </c>
      <c r="DA17" s="626"/>
      <c r="DB17" s="626"/>
      <c r="DC17" s="626"/>
      <c r="DD17" s="632" t="s">
        <v>111</v>
      </c>
      <c r="DE17" s="624"/>
      <c r="DF17" s="624"/>
      <c r="DG17" s="624"/>
      <c r="DH17" s="624"/>
      <c r="DI17" s="624"/>
      <c r="DJ17" s="624"/>
      <c r="DK17" s="624"/>
      <c r="DL17" s="624"/>
      <c r="DM17" s="624"/>
      <c r="DN17" s="624"/>
      <c r="DO17" s="624"/>
      <c r="DP17" s="625"/>
      <c r="DQ17" s="632">
        <v>4454844</v>
      </c>
      <c r="DR17" s="624"/>
      <c r="DS17" s="624"/>
      <c r="DT17" s="624"/>
      <c r="DU17" s="624"/>
      <c r="DV17" s="624"/>
      <c r="DW17" s="624"/>
      <c r="DX17" s="624"/>
      <c r="DY17" s="624"/>
      <c r="DZ17" s="624"/>
      <c r="EA17" s="624"/>
      <c r="EB17" s="624"/>
      <c r="EC17" s="633"/>
    </row>
    <row r="18" spans="2:133" ht="11.25" customHeight="1" x14ac:dyDescent="0.15">
      <c r="B18" s="620" t="s">
        <v>249</v>
      </c>
      <c r="C18" s="621"/>
      <c r="D18" s="621"/>
      <c r="E18" s="621"/>
      <c r="F18" s="621"/>
      <c r="G18" s="621"/>
      <c r="H18" s="621"/>
      <c r="I18" s="621"/>
      <c r="J18" s="621"/>
      <c r="K18" s="621"/>
      <c r="L18" s="621"/>
      <c r="M18" s="621"/>
      <c r="N18" s="621"/>
      <c r="O18" s="621"/>
      <c r="P18" s="621"/>
      <c r="Q18" s="622"/>
      <c r="R18" s="623">
        <v>1065841</v>
      </c>
      <c r="S18" s="624"/>
      <c r="T18" s="624"/>
      <c r="U18" s="624"/>
      <c r="V18" s="624"/>
      <c r="W18" s="624"/>
      <c r="X18" s="624"/>
      <c r="Y18" s="625"/>
      <c r="Z18" s="626">
        <v>2.8</v>
      </c>
      <c r="AA18" s="626"/>
      <c r="AB18" s="626"/>
      <c r="AC18" s="626"/>
      <c r="AD18" s="627" t="s">
        <v>111</v>
      </c>
      <c r="AE18" s="627"/>
      <c r="AF18" s="627"/>
      <c r="AG18" s="627"/>
      <c r="AH18" s="627"/>
      <c r="AI18" s="627"/>
      <c r="AJ18" s="627"/>
      <c r="AK18" s="627"/>
      <c r="AL18" s="628" t="s">
        <v>111</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111</v>
      </c>
      <c r="BH18" s="624"/>
      <c r="BI18" s="624"/>
      <c r="BJ18" s="624"/>
      <c r="BK18" s="624"/>
      <c r="BL18" s="624"/>
      <c r="BM18" s="624"/>
      <c r="BN18" s="625"/>
      <c r="BO18" s="626" t="s">
        <v>111</v>
      </c>
      <c r="BP18" s="626"/>
      <c r="BQ18" s="626"/>
      <c r="BR18" s="626"/>
      <c r="BS18" s="632" t="s">
        <v>111</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111</v>
      </c>
      <c r="CS18" s="624"/>
      <c r="CT18" s="624"/>
      <c r="CU18" s="624"/>
      <c r="CV18" s="624"/>
      <c r="CW18" s="624"/>
      <c r="CX18" s="624"/>
      <c r="CY18" s="625"/>
      <c r="CZ18" s="626" t="s">
        <v>111</v>
      </c>
      <c r="DA18" s="626"/>
      <c r="DB18" s="626"/>
      <c r="DC18" s="626"/>
      <c r="DD18" s="632" t="s">
        <v>111</v>
      </c>
      <c r="DE18" s="624"/>
      <c r="DF18" s="624"/>
      <c r="DG18" s="624"/>
      <c r="DH18" s="624"/>
      <c r="DI18" s="624"/>
      <c r="DJ18" s="624"/>
      <c r="DK18" s="624"/>
      <c r="DL18" s="624"/>
      <c r="DM18" s="624"/>
      <c r="DN18" s="624"/>
      <c r="DO18" s="624"/>
      <c r="DP18" s="625"/>
      <c r="DQ18" s="632" t="s">
        <v>111</v>
      </c>
      <c r="DR18" s="624"/>
      <c r="DS18" s="624"/>
      <c r="DT18" s="624"/>
      <c r="DU18" s="624"/>
      <c r="DV18" s="624"/>
      <c r="DW18" s="624"/>
      <c r="DX18" s="624"/>
      <c r="DY18" s="624"/>
      <c r="DZ18" s="624"/>
      <c r="EA18" s="624"/>
      <c r="EB18" s="624"/>
      <c r="EC18" s="633"/>
    </row>
    <row r="19" spans="2:133" ht="11.25" customHeight="1" x14ac:dyDescent="0.15">
      <c r="B19" s="620" t="s">
        <v>252</v>
      </c>
      <c r="C19" s="621"/>
      <c r="D19" s="621"/>
      <c r="E19" s="621"/>
      <c r="F19" s="621"/>
      <c r="G19" s="621"/>
      <c r="H19" s="621"/>
      <c r="I19" s="621"/>
      <c r="J19" s="621"/>
      <c r="K19" s="621"/>
      <c r="L19" s="621"/>
      <c r="M19" s="621"/>
      <c r="N19" s="621"/>
      <c r="O19" s="621"/>
      <c r="P19" s="621"/>
      <c r="Q19" s="622"/>
      <c r="R19" s="623">
        <v>6</v>
      </c>
      <c r="S19" s="624"/>
      <c r="T19" s="624"/>
      <c r="U19" s="624"/>
      <c r="V19" s="624"/>
      <c r="W19" s="624"/>
      <c r="X19" s="624"/>
      <c r="Y19" s="625"/>
      <c r="Z19" s="626">
        <v>0</v>
      </c>
      <c r="AA19" s="626"/>
      <c r="AB19" s="626"/>
      <c r="AC19" s="626"/>
      <c r="AD19" s="627" t="s">
        <v>111</v>
      </c>
      <c r="AE19" s="627"/>
      <c r="AF19" s="627"/>
      <c r="AG19" s="627"/>
      <c r="AH19" s="627"/>
      <c r="AI19" s="627"/>
      <c r="AJ19" s="627"/>
      <c r="AK19" s="627"/>
      <c r="AL19" s="628" t="s">
        <v>111</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1206936</v>
      </c>
      <c r="BH19" s="624"/>
      <c r="BI19" s="624"/>
      <c r="BJ19" s="624"/>
      <c r="BK19" s="624"/>
      <c r="BL19" s="624"/>
      <c r="BM19" s="624"/>
      <c r="BN19" s="625"/>
      <c r="BO19" s="626">
        <v>8.4</v>
      </c>
      <c r="BP19" s="626"/>
      <c r="BQ19" s="626"/>
      <c r="BR19" s="626"/>
      <c r="BS19" s="632" t="s">
        <v>111</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111</v>
      </c>
      <c r="CS19" s="624"/>
      <c r="CT19" s="624"/>
      <c r="CU19" s="624"/>
      <c r="CV19" s="624"/>
      <c r="CW19" s="624"/>
      <c r="CX19" s="624"/>
      <c r="CY19" s="625"/>
      <c r="CZ19" s="626" t="s">
        <v>111</v>
      </c>
      <c r="DA19" s="626"/>
      <c r="DB19" s="626"/>
      <c r="DC19" s="626"/>
      <c r="DD19" s="632" t="s">
        <v>111</v>
      </c>
      <c r="DE19" s="624"/>
      <c r="DF19" s="624"/>
      <c r="DG19" s="624"/>
      <c r="DH19" s="624"/>
      <c r="DI19" s="624"/>
      <c r="DJ19" s="624"/>
      <c r="DK19" s="624"/>
      <c r="DL19" s="624"/>
      <c r="DM19" s="624"/>
      <c r="DN19" s="624"/>
      <c r="DO19" s="624"/>
      <c r="DP19" s="625"/>
      <c r="DQ19" s="632" t="s">
        <v>111</v>
      </c>
      <c r="DR19" s="624"/>
      <c r="DS19" s="624"/>
      <c r="DT19" s="624"/>
      <c r="DU19" s="624"/>
      <c r="DV19" s="624"/>
      <c r="DW19" s="624"/>
      <c r="DX19" s="624"/>
      <c r="DY19" s="624"/>
      <c r="DZ19" s="624"/>
      <c r="EA19" s="624"/>
      <c r="EB19" s="624"/>
      <c r="EC19" s="633"/>
    </row>
    <row r="20" spans="2:133" ht="11.25" customHeight="1" x14ac:dyDescent="0.15">
      <c r="B20" s="620" t="s">
        <v>255</v>
      </c>
      <c r="C20" s="621"/>
      <c r="D20" s="621"/>
      <c r="E20" s="621"/>
      <c r="F20" s="621"/>
      <c r="G20" s="621"/>
      <c r="H20" s="621"/>
      <c r="I20" s="621"/>
      <c r="J20" s="621"/>
      <c r="K20" s="621"/>
      <c r="L20" s="621"/>
      <c r="M20" s="621"/>
      <c r="N20" s="621"/>
      <c r="O20" s="621"/>
      <c r="P20" s="621"/>
      <c r="Q20" s="622"/>
      <c r="R20" s="623">
        <v>23000474</v>
      </c>
      <c r="S20" s="624"/>
      <c r="T20" s="624"/>
      <c r="U20" s="624"/>
      <c r="V20" s="624"/>
      <c r="W20" s="624"/>
      <c r="X20" s="624"/>
      <c r="Y20" s="625"/>
      <c r="Z20" s="626">
        <v>60.1</v>
      </c>
      <c r="AA20" s="626"/>
      <c r="AB20" s="626"/>
      <c r="AC20" s="626"/>
      <c r="AD20" s="627">
        <v>20805078</v>
      </c>
      <c r="AE20" s="627"/>
      <c r="AF20" s="627"/>
      <c r="AG20" s="627"/>
      <c r="AH20" s="627"/>
      <c r="AI20" s="627"/>
      <c r="AJ20" s="627"/>
      <c r="AK20" s="627"/>
      <c r="AL20" s="628">
        <v>99.7</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1206936</v>
      </c>
      <c r="BH20" s="624"/>
      <c r="BI20" s="624"/>
      <c r="BJ20" s="624"/>
      <c r="BK20" s="624"/>
      <c r="BL20" s="624"/>
      <c r="BM20" s="624"/>
      <c r="BN20" s="625"/>
      <c r="BO20" s="626">
        <v>8.4</v>
      </c>
      <c r="BP20" s="626"/>
      <c r="BQ20" s="626"/>
      <c r="BR20" s="626"/>
      <c r="BS20" s="632" t="s">
        <v>111</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36475915</v>
      </c>
      <c r="CS20" s="624"/>
      <c r="CT20" s="624"/>
      <c r="CU20" s="624"/>
      <c r="CV20" s="624"/>
      <c r="CW20" s="624"/>
      <c r="CX20" s="624"/>
      <c r="CY20" s="625"/>
      <c r="CZ20" s="626">
        <v>100</v>
      </c>
      <c r="DA20" s="626"/>
      <c r="DB20" s="626"/>
      <c r="DC20" s="626"/>
      <c r="DD20" s="632">
        <v>4582514</v>
      </c>
      <c r="DE20" s="624"/>
      <c r="DF20" s="624"/>
      <c r="DG20" s="624"/>
      <c r="DH20" s="624"/>
      <c r="DI20" s="624"/>
      <c r="DJ20" s="624"/>
      <c r="DK20" s="624"/>
      <c r="DL20" s="624"/>
      <c r="DM20" s="624"/>
      <c r="DN20" s="624"/>
      <c r="DO20" s="624"/>
      <c r="DP20" s="625"/>
      <c r="DQ20" s="632">
        <v>24962035</v>
      </c>
      <c r="DR20" s="624"/>
      <c r="DS20" s="624"/>
      <c r="DT20" s="624"/>
      <c r="DU20" s="624"/>
      <c r="DV20" s="624"/>
      <c r="DW20" s="624"/>
      <c r="DX20" s="624"/>
      <c r="DY20" s="624"/>
      <c r="DZ20" s="624"/>
      <c r="EA20" s="624"/>
      <c r="EB20" s="624"/>
      <c r="EC20" s="633"/>
    </row>
    <row r="21" spans="2:133" ht="11.25" customHeight="1" x14ac:dyDescent="0.15">
      <c r="B21" s="620" t="s">
        <v>258</v>
      </c>
      <c r="C21" s="621"/>
      <c r="D21" s="621"/>
      <c r="E21" s="621"/>
      <c r="F21" s="621"/>
      <c r="G21" s="621"/>
      <c r="H21" s="621"/>
      <c r="I21" s="621"/>
      <c r="J21" s="621"/>
      <c r="K21" s="621"/>
      <c r="L21" s="621"/>
      <c r="M21" s="621"/>
      <c r="N21" s="621"/>
      <c r="O21" s="621"/>
      <c r="P21" s="621"/>
      <c r="Q21" s="622"/>
      <c r="R21" s="623">
        <v>19782</v>
      </c>
      <c r="S21" s="624"/>
      <c r="T21" s="624"/>
      <c r="U21" s="624"/>
      <c r="V21" s="624"/>
      <c r="W21" s="624"/>
      <c r="X21" s="624"/>
      <c r="Y21" s="625"/>
      <c r="Z21" s="626">
        <v>0.1</v>
      </c>
      <c r="AA21" s="626"/>
      <c r="AB21" s="626"/>
      <c r="AC21" s="626"/>
      <c r="AD21" s="627">
        <v>19782</v>
      </c>
      <c r="AE21" s="627"/>
      <c r="AF21" s="627"/>
      <c r="AG21" s="627"/>
      <c r="AH21" s="627"/>
      <c r="AI21" s="627"/>
      <c r="AJ21" s="627"/>
      <c r="AK21" s="627"/>
      <c r="AL21" s="628">
        <v>0.1</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v>77388</v>
      </c>
      <c r="BH21" s="624"/>
      <c r="BI21" s="624"/>
      <c r="BJ21" s="624"/>
      <c r="BK21" s="624"/>
      <c r="BL21" s="624"/>
      <c r="BM21" s="624"/>
      <c r="BN21" s="625"/>
      <c r="BO21" s="626">
        <v>0.5</v>
      </c>
      <c r="BP21" s="626"/>
      <c r="BQ21" s="626"/>
      <c r="BR21" s="626"/>
      <c r="BS21" s="632" t="s">
        <v>111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260</v>
      </c>
      <c r="C22" s="621"/>
      <c r="D22" s="621"/>
      <c r="E22" s="621"/>
      <c r="F22" s="621"/>
      <c r="G22" s="621"/>
      <c r="H22" s="621"/>
      <c r="I22" s="621"/>
      <c r="J22" s="621"/>
      <c r="K22" s="621"/>
      <c r="L22" s="621"/>
      <c r="M22" s="621"/>
      <c r="N22" s="621"/>
      <c r="O22" s="621"/>
      <c r="P22" s="621"/>
      <c r="Q22" s="622"/>
      <c r="R22" s="623">
        <v>1211009</v>
      </c>
      <c r="S22" s="624"/>
      <c r="T22" s="624"/>
      <c r="U22" s="624"/>
      <c r="V22" s="624"/>
      <c r="W22" s="624"/>
      <c r="X22" s="624"/>
      <c r="Y22" s="625"/>
      <c r="Z22" s="626">
        <v>3.2</v>
      </c>
      <c r="AA22" s="626"/>
      <c r="AB22" s="626"/>
      <c r="AC22" s="626"/>
      <c r="AD22" s="627" t="s">
        <v>111</v>
      </c>
      <c r="AE22" s="627"/>
      <c r="AF22" s="627"/>
      <c r="AG22" s="627"/>
      <c r="AH22" s="627"/>
      <c r="AI22" s="627"/>
      <c r="AJ22" s="627"/>
      <c r="AK22" s="627"/>
      <c r="AL22" s="628" t="s">
        <v>111</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111</v>
      </c>
      <c r="BH22" s="624"/>
      <c r="BI22" s="624"/>
      <c r="BJ22" s="624"/>
      <c r="BK22" s="624"/>
      <c r="BL22" s="624"/>
      <c r="BM22" s="624"/>
      <c r="BN22" s="625"/>
      <c r="BO22" s="626" t="s">
        <v>111</v>
      </c>
      <c r="BP22" s="626"/>
      <c r="BQ22" s="626"/>
      <c r="BR22" s="626"/>
      <c r="BS22" s="632" t="s">
        <v>111</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263</v>
      </c>
      <c r="C23" s="621"/>
      <c r="D23" s="621"/>
      <c r="E23" s="621"/>
      <c r="F23" s="621"/>
      <c r="G23" s="621"/>
      <c r="H23" s="621"/>
      <c r="I23" s="621"/>
      <c r="J23" s="621"/>
      <c r="K23" s="621"/>
      <c r="L23" s="621"/>
      <c r="M23" s="621"/>
      <c r="N23" s="621"/>
      <c r="O23" s="621"/>
      <c r="P23" s="621"/>
      <c r="Q23" s="622"/>
      <c r="R23" s="623">
        <v>401397</v>
      </c>
      <c r="S23" s="624"/>
      <c r="T23" s="624"/>
      <c r="U23" s="624"/>
      <c r="V23" s="624"/>
      <c r="W23" s="624"/>
      <c r="X23" s="624"/>
      <c r="Y23" s="625"/>
      <c r="Z23" s="626">
        <v>1</v>
      </c>
      <c r="AA23" s="626"/>
      <c r="AB23" s="626"/>
      <c r="AC23" s="626"/>
      <c r="AD23" s="627">
        <v>50933</v>
      </c>
      <c r="AE23" s="627"/>
      <c r="AF23" s="627"/>
      <c r="AG23" s="627"/>
      <c r="AH23" s="627"/>
      <c r="AI23" s="627"/>
      <c r="AJ23" s="627"/>
      <c r="AK23" s="627"/>
      <c r="AL23" s="628">
        <v>0.2</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v>1129548</v>
      </c>
      <c r="BH23" s="624"/>
      <c r="BI23" s="624"/>
      <c r="BJ23" s="624"/>
      <c r="BK23" s="624"/>
      <c r="BL23" s="624"/>
      <c r="BM23" s="624"/>
      <c r="BN23" s="625"/>
      <c r="BO23" s="626">
        <v>7.9</v>
      </c>
      <c r="BP23" s="626"/>
      <c r="BQ23" s="626"/>
      <c r="BR23" s="626"/>
      <c r="BS23" s="632" t="s">
        <v>111</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x14ac:dyDescent="0.15">
      <c r="B24" s="620" t="s">
        <v>270</v>
      </c>
      <c r="C24" s="621"/>
      <c r="D24" s="621"/>
      <c r="E24" s="621"/>
      <c r="F24" s="621"/>
      <c r="G24" s="621"/>
      <c r="H24" s="621"/>
      <c r="I24" s="621"/>
      <c r="J24" s="621"/>
      <c r="K24" s="621"/>
      <c r="L24" s="621"/>
      <c r="M24" s="621"/>
      <c r="N24" s="621"/>
      <c r="O24" s="621"/>
      <c r="P24" s="621"/>
      <c r="Q24" s="622"/>
      <c r="R24" s="623">
        <v>179057</v>
      </c>
      <c r="S24" s="624"/>
      <c r="T24" s="624"/>
      <c r="U24" s="624"/>
      <c r="V24" s="624"/>
      <c r="W24" s="624"/>
      <c r="X24" s="624"/>
      <c r="Y24" s="625"/>
      <c r="Z24" s="626">
        <v>0.5</v>
      </c>
      <c r="AA24" s="626"/>
      <c r="AB24" s="626"/>
      <c r="AC24" s="626"/>
      <c r="AD24" s="627" t="s">
        <v>111</v>
      </c>
      <c r="AE24" s="627"/>
      <c r="AF24" s="627"/>
      <c r="AG24" s="627"/>
      <c r="AH24" s="627"/>
      <c r="AI24" s="627"/>
      <c r="AJ24" s="627"/>
      <c r="AK24" s="627"/>
      <c r="AL24" s="628" t="s">
        <v>111</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111</v>
      </c>
      <c r="BH24" s="624"/>
      <c r="BI24" s="624"/>
      <c r="BJ24" s="624"/>
      <c r="BK24" s="624"/>
      <c r="BL24" s="624"/>
      <c r="BM24" s="624"/>
      <c r="BN24" s="625"/>
      <c r="BO24" s="626" t="s">
        <v>111</v>
      </c>
      <c r="BP24" s="626"/>
      <c r="BQ24" s="626"/>
      <c r="BR24" s="626"/>
      <c r="BS24" s="632" t="s">
        <v>111</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17420412</v>
      </c>
      <c r="CS24" s="613"/>
      <c r="CT24" s="613"/>
      <c r="CU24" s="613"/>
      <c r="CV24" s="613"/>
      <c r="CW24" s="613"/>
      <c r="CX24" s="613"/>
      <c r="CY24" s="614"/>
      <c r="CZ24" s="650">
        <v>47.8</v>
      </c>
      <c r="DA24" s="651"/>
      <c r="DB24" s="651"/>
      <c r="DC24" s="652"/>
      <c r="DD24" s="649">
        <v>12112285</v>
      </c>
      <c r="DE24" s="613"/>
      <c r="DF24" s="613"/>
      <c r="DG24" s="613"/>
      <c r="DH24" s="613"/>
      <c r="DI24" s="613"/>
      <c r="DJ24" s="613"/>
      <c r="DK24" s="614"/>
      <c r="DL24" s="649">
        <v>11797905</v>
      </c>
      <c r="DM24" s="613"/>
      <c r="DN24" s="613"/>
      <c r="DO24" s="613"/>
      <c r="DP24" s="613"/>
      <c r="DQ24" s="613"/>
      <c r="DR24" s="613"/>
      <c r="DS24" s="613"/>
      <c r="DT24" s="613"/>
      <c r="DU24" s="613"/>
      <c r="DV24" s="614"/>
      <c r="DW24" s="617">
        <v>52.3</v>
      </c>
      <c r="DX24" s="618"/>
      <c r="DY24" s="618"/>
      <c r="DZ24" s="618"/>
      <c r="EA24" s="618"/>
      <c r="EB24" s="618"/>
      <c r="EC24" s="619"/>
    </row>
    <row r="25" spans="2:133" ht="11.25" customHeight="1" x14ac:dyDescent="0.15">
      <c r="B25" s="620" t="s">
        <v>273</v>
      </c>
      <c r="C25" s="621"/>
      <c r="D25" s="621"/>
      <c r="E25" s="621"/>
      <c r="F25" s="621"/>
      <c r="G25" s="621"/>
      <c r="H25" s="621"/>
      <c r="I25" s="621"/>
      <c r="J25" s="621"/>
      <c r="K25" s="621"/>
      <c r="L25" s="621"/>
      <c r="M25" s="621"/>
      <c r="N25" s="621"/>
      <c r="O25" s="621"/>
      <c r="P25" s="621"/>
      <c r="Q25" s="622"/>
      <c r="R25" s="623">
        <v>4385160</v>
      </c>
      <c r="S25" s="624"/>
      <c r="T25" s="624"/>
      <c r="U25" s="624"/>
      <c r="V25" s="624"/>
      <c r="W25" s="624"/>
      <c r="X25" s="624"/>
      <c r="Y25" s="625"/>
      <c r="Z25" s="626">
        <v>11.5</v>
      </c>
      <c r="AA25" s="626"/>
      <c r="AB25" s="626"/>
      <c r="AC25" s="626"/>
      <c r="AD25" s="627" t="s">
        <v>111</v>
      </c>
      <c r="AE25" s="627"/>
      <c r="AF25" s="627"/>
      <c r="AG25" s="627"/>
      <c r="AH25" s="627"/>
      <c r="AI25" s="627"/>
      <c r="AJ25" s="627"/>
      <c r="AK25" s="627"/>
      <c r="AL25" s="628" t="s">
        <v>111</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111</v>
      </c>
      <c r="BH25" s="624"/>
      <c r="BI25" s="624"/>
      <c r="BJ25" s="624"/>
      <c r="BK25" s="624"/>
      <c r="BL25" s="624"/>
      <c r="BM25" s="624"/>
      <c r="BN25" s="625"/>
      <c r="BO25" s="626" t="s">
        <v>111</v>
      </c>
      <c r="BP25" s="626"/>
      <c r="BQ25" s="626"/>
      <c r="BR25" s="626"/>
      <c r="BS25" s="632" t="s">
        <v>111</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6286907</v>
      </c>
      <c r="CS25" s="655"/>
      <c r="CT25" s="655"/>
      <c r="CU25" s="655"/>
      <c r="CV25" s="655"/>
      <c r="CW25" s="655"/>
      <c r="CX25" s="655"/>
      <c r="CY25" s="656"/>
      <c r="CZ25" s="657">
        <v>17.2</v>
      </c>
      <c r="DA25" s="658"/>
      <c r="DB25" s="658"/>
      <c r="DC25" s="659"/>
      <c r="DD25" s="632">
        <v>5624104</v>
      </c>
      <c r="DE25" s="655"/>
      <c r="DF25" s="655"/>
      <c r="DG25" s="655"/>
      <c r="DH25" s="655"/>
      <c r="DI25" s="655"/>
      <c r="DJ25" s="655"/>
      <c r="DK25" s="656"/>
      <c r="DL25" s="632">
        <v>5311755</v>
      </c>
      <c r="DM25" s="655"/>
      <c r="DN25" s="655"/>
      <c r="DO25" s="655"/>
      <c r="DP25" s="655"/>
      <c r="DQ25" s="655"/>
      <c r="DR25" s="655"/>
      <c r="DS25" s="655"/>
      <c r="DT25" s="655"/>
      <c r="DU25" s="655"/>
      <c r="DV25" s="656"/>
      <c r="DW25" s="628">
        <v>23.5</v>
      </c>
      <c r="DX25" s="653"/>
      <c r="DY25" s="653"/>
      <c r="DZ25" s="653"/>
      <c r="EA25" s="653"/>
      <c r="EB25" s="653"/>
      <c r="EC25" s="654"/>
    </row>
    <row r="26" spans="2:133" ht="11.25" customHeight="1" x14ac:dyDescent="0.15">
      <c r="B26" s="660" t="s">
        <v>276</v>
      </c>
      <c r="C26" s="661"/>
      <c r="D26" s="661"/>
      <c r="E26" s="661"/>
      <c r="F26" s="661"/>
      <c r="G26" s="661"/>
      <c r="H26" s="661"/>
      <c r="I26" s="661"/>
      <c r="J26" s="661"/>
      <c r="K26" s="661"/>
      <c r="L26" s="661"/>
      <c r="M26" s="661"/>
      <c r="N26" s="661"/>
      <c r="O26" s="661"/>
      <c r="P26" s="661"/>
      <c r="Q26" s="662"/>
      <c r="R26" s="623" t="s">
        <v>111</v>
      </c>
      <c r="S26" s="624"/>
      <c r="T26" s="624"/>
      <c r="U26" s="624"/>
      <c r="V26" s="624"/>
      <c r="W26" s="624"/>
      <c r="X26" s="624"/>
      <c r="Y26" s="625"/>
      <c r="Z26" s="626" t="s">
        <v>111</v>
      </c>
      <c r="AA26" s="626"/>
      <c r="AB26" s="626"/>
      <c r="AC26" s="626"/>
      <c r="AD26" s="627" t="s">
        <v>111</v>
      </c>
      <c r="AE26" s="627"/>
      <c r="AF26" s="627"/>
      <c r="AG26" s="627"/>
      <c r="AH26" s="627"/>
      <c r="AI26" s="627"/>
      <c r="AJ26" s="627"/>
      <c r="AK26" s="627"/>
      <c r="AL26" s="628" t="s">
        <v>111</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111</v>
      </c>
      <c r="BH26" s="624"/>
      <c r="BI26" s="624"/>
      <c r="BJ26" s="624"/>
      <c r="BK26" s="624"/>
      <c r="BL26" s="624"/>
      <c r="BM26" s="624"/>
      <c r="BN26" s="625"/>
      <c r="BO26" s="626" t="s">
        <v>111</v>
      </c>
      <c r="BP26" s="626"/>
      <c r="BQ26" s="626"/>
      <c r="BR26" s="626"/>
      <c r="BS26" s="632" t="s">
        <v>111</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3972498</v>
      </c>
      <c r="CS26" s="624"/>
      <c r="CT26" s="624"/>
      <c r="CU26" s="624"/>
      <c r="CV26" s="624"/>
      <c r="CW26" s="624"/>
      <c r="CX26" s="624"/>
      <c r="CY26" s="625"/>
      <c r="CZ26" s="657">
        <v>10.9</v>
      </c>
      <c r="DA26" s="658"/>
      <c r="DB26" s="658"/>
      <c r="DC26" s="659"/>
      <c r="DD26" s="632">
        <v>3473720</v>
      </c>
      <c r="DE26" s="624"/>
      <c r="DF26" s="624"/>
      <c r="DG26" s="624"/>
      <c r="DH26" s="624"/>
      <c r="DI26" s="624"/>
      <c r="DJ26" s="624"/>
      <c r="DK26" s="625"/>
      <c r="DL26" s="632" t="s">
        <v>209</v>
      </c>
      <c r="DM26" s="624"/>
      <c r="DN26" s="624"/>
      <c r="DO26" s="624"/>
      <c r="DP26" s="624"/>
      <c r="DQ26" s="624"/>
      <c r="DR26" s="624"/>
      <c r="DS26" s="624"/>
      <c r="DT26" s="624"/>
      <c r="DU26" s="624"/>
      <c r="DV26" s="625"/>
      <c r="DW26" s="628" t="s">
        <v>209</v>
      </c>
      <c r="DX26" s="653"/>
      <c r="DY26" s="653"/>
      <c r="DZ26" s="653"/>
      <c r="EA26" s="653"/>
      <c r="EB26" s="653"/>
      <c r="EC26" s="654"/>
    </row>
    <row r="27" spans="2:133" ht="11.25" customHeight="1" x14ac:dyDescent="0.15">
      <c r="B27" s="620" t="s">
        <v>279</v>
      </c>
      <c r="C27" s="621"/>
      <c r="D27" s="621"/>
      <c r="E27" s="621"/>
      <c r="F27" s="621"/>
      <c r="G27" s="621"/>
      <c r="H27" s="621"/>
      <c r="I27" s="621"/>
      <c r="J27" s="621"/>
      <c r="K27" s="621"/>
      <c r="L27" s="621"/>
      <c r="M27" s="621"/>
      <c r="N27" s="621"/>
      <c r="O27" s="621"/>
      <c r="P27" s="621"/>
      <c r="Q27" s="622"/>
      <c r="R27" s="623">
        <v>2554954</v>
      </c>
      <c r="S27" s="624"/>
      <c r="T27" s="624"/>
      <c r="U27" s="624"/>
      <c r="V27" s="624"/>
      <c r="W27" s="624"/>
      <c r="X27" s="624"/>
      <c r="Y27" s="625"/>
      <c r="Z27" s="626">
        <v>6.7</v>
      </c>
      <c r="AA27" s="626"/>
      <c r="AB27" s="626"/>
      <c r="AC27" s="626"/>
      <c r="AD27" s="627" t="s">
        <v>111</v>
      </c>
      <c r="AE27" s="627"/>
      <c r="AF27" s="627"/>
      <c r="AG27" s="627"/>
      <c r="AH27" s="627"/>
      <c r="AI27" s="627"/>
      <c r="AJ27" s="627"/>
      <c r="AK27" s="627"/>
      <c r="AL27" s="628" t="s">
        <v>111</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14290818</v>
      </c>
      <c r="BH27" s="624"/>
      <c r="BI27" s="624"/>
      <c r="BJ27" s="624"/>
      <c r="BK27" s="624"/>
      <c r="BL27" s="624"/>
      <c r="BM27" s="624"/>
      <c r="BN27" s="625"/>
      <c r="BO27" s="626">
        <v>100</v>
      </c>
      <c r="BP27" s="626"/>
      <c r="BQ27" s="626"/>
      <c r="BR27" s="626"/>
      <c r="BS27" s="632" t="s">
        <v>111</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6627204</v>
      </c>
      <c r="CS27" s="655"/>
      <c r="CT27" s="655"/>
      <c r="CU27" s="655"/>
      <c r="CV27" s="655"/>
      <c r="CW27" s="655"/>
      <c r="CX27" s="655"/>
      <c r="CY27" s="656"/>
      <c r="CZ27" s="657">
        <v>18.2</v>
      </c>
      <c r="DA27" s="658"/>
      <c r="DB27" s="658"/>
      <c r="DC27" s="659"/>
      <c r="DD27" s="632">
        <v>2033337</v>
      </c>
      <c r="DE27" s="655"/>
      <c r="DF27" s="655"/>
      <c r="DG27" s="655"/>
      <c r="DH27" s="655"/>
      <c r="DI27" s="655"/>
      <c r="DJ27" s="655"/>
      <c r="DK27" s="656"/>
      <c r="DL27" s="632">
        <v>2031306</v>
      </c>
      <c r="DM27" s="655"/>
      <c r="DN27" s="655"/>
      <c r="DO27" s="655"/>
      <c r="DP27" s="655"/>
      <c r="DQ27" s="655"/>
      <c r="DR27" s="655"/>
      <c r="DS27" s="655"/>
      <c r="DT27" s="655"/>
      <c r="DU27" s="655"/>
      <c r="DV27" s="656"/>
      <c r="DW27" s="628">
        <v>9</v>
      </c>
      <c r="DX27" s="653"/>
      <c r="DY27" s="653"/>
      <c r="DZ27" s="653"/>
      <c r="EA27" s="653"/>
      <c r="EB27" s="653"/>
      <c r="EC27" s="654"/>
    </row>
    <row r="28" spans="2:133" ht="11.25" customHeight="1" x14ac:dyDescent="0.15">
      <c r="B28" s="620" t="s">
        <v>282</v>
      </c>
      <c r="C28" s="621"/>
      <c r="D28" s="621"/>
      <c r="E28" s="621"/>
      <c r="F28" s="621"/>
      <c r="G28" s="621"/>
      <c r="H28" s="621"/>
      <c r="I28" s="621"/>
      <c r="J28" s="621"/>
      <c r="K28" s="621"/>
      <c r="L28" s="621"/>
      <c r="M28" s="621"/>
      <c r="N28" s="621"/>
      <c r="O28" s="621"/>
      <c r="P28" s="621"/>
      <c r="Q28" s="622"/>
      <c r="R28" s="623">
        <v>86815</v>
      </c>
      <c r="S28" s="624"/>
      <c r="T28" s="624"/>
      <c r="U28" s="624"/>
      <c r="V28" s="624"/>
      <c r="W28" s="624"/>
      <c r="X28" s="624"/>
      <c r="Y28" s="625"/>
      <c r="Z28" s="626">
        <v>0.2</v>
      </c>
      <c r="AA28" s="626"/>
      <c r="AB28" s="626"/>
      <c r="AC28" s="626"/>
      <c r="AD28" s="627" t="s">
        <v>111</v>
      </c>
      <c r="AE28" s="627"/>
      <c r="AF28" s="627"/>
      <c r="AG28" s="627"/>
      <c r="AH28" s="627"/>
      <c r="AI28" s="627"/>
      <c r="AJ28" s="627"/>
      <c r="AK28" s="627"/>
      <c r="AL28" s="628" t="s">
        <v>111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4506301</v>
      </c>
      <c r="CS28" s="624"/>
      <c r="CT28" s="624"/>
      <c r="CU28" s="624"/>
      <c r="CV28" s="624"/>
      <c r="CW28" s="624"/>
      <c r="CX28" s="624"/>
      <c r="CY28" s="625"/>
      <c r="CZ28" s="657">
        <v>12.4</v>
      </c>
      <c r="DA28" s="658"/>
      <c r="DB28" s="658"/>
      <c r="DC28" s="659"/>
      <c r="DD28" s="632">
        <v>4454844</v>
      </c>
      <c r="DE28" s="624"/>
      <c r="DF28" s="624"/>
      <c r="DG28" s="624"/>
      <c r="DH28" s="624"/>
      <c r="DI28" s="624"/>
      <c r="DJ28" s="624"/>
      <c r="DK28" s="625"/>
      <c r="DL28" s="632">
        <v>4454844</v>
      </c>
      <c r="DM28" s="624"/>
      <c r="DN28" s="624"/>
      <c r="DO28" s="624"/>
      <c r="DP28" s="624"/>
      <c r="DQ28" s="624"/>
      <c r="DR28" s="624"/>
      <c r="DS28" s="624"/>
      <c r="DT28" s="624"/>
      <c r="DU28" s="624"/>
      <c r="DV28" s="625"/>
      <c r="DW28" s="628">
        <v>19.7</v>
      </c>
      <c r="DX28" s="653"/>
      <c r="DY28" s="653"/>
      <c r="DZ28" s="653"/>
      <c r="EA28" s="653"/>
      <c r="EB28" s="653"/>
      <c r="EC28" s="654"/>
    </row>
    <row r="29" spans="2:133" ht="11.25" customHeight="1" x14ac:dyDescent="0.15">
      <c r="B29" s="620" t="s">
        <v>284</v>
      </c>
      <c r="C29" s="621"/>
      <c r="D29" s="621"/>
      <c r="E29" s="621"/>
      <c r="F29" s="621"/>
      <c r="G29" s="621"/>
      <c r="H29" s="621"/>
      <c r="I29" s="621"/>
      <c r="J29" s="621"/>
      <c r="K29" s="621"/>
      <c r="L29" s="621"/>
      <c r="M29" s="621"/>
      <c r="N29" s="621"/>
      <c r="O29" s="621"/>
      <c r="P29" s="621"/>
      <c r="Q29" s="622"/>
      <c r="R29" s="623">
        <v>43317</v>
      </c>
      <c r="S29" s="624"/>
      <c r="T29" s="624"/>
      <c r="U29" s="624"/>
      <c r="V29" s="624"/>
      <c r="W29" s="624"/>
      <c r="X29" s="624"/>
      <c r="Y29" s="625"/>
      <c r="Z29" s="626">
        <v>0.1</v>
      </c>
      <c r="AA29" s="626"/>
      <c r="AB29" s="626"/>
      <c r="AC29" s="626"/>
      <c r="AD29" s="627" t="s">
        <v>111</v>
      </c>
      <c r="AE29" s="627"/>
      <c r="AF29" s="627"/>
      <c r="AG29" s="627"/>
      <c r="AH29" s="627"/>
      <c r="AI29" s="627"/>
      <c r="AJ29" s="627"/>
      <c r="AK29" s="627"/>
      <c r="AL29" s="628" t="s">
        <v>111</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56</v>
      </c>
      <c r="CG29" s="638"/>
      <c r="CH29" s="638"/>
      <c r="CI29" s="638"/>
      <c r="CJ29" s="638"/>
      <c r="CK29" s="638"/>
      <c r="CL29" s="638"/>
      <c r="CM29" s="638"/>
      <c r="CN29" s="638"/>
      <c r="CO29" s="638"/>
      <c r="CP29" s="638"/>
      <c r="CQ29" s="639"/>
      <c r="CR29" s="623">
        <v>4506301</v>
      </c>
      <c r="CS29" s="655"/>
      <c r="CT29" s="655"/>
      <c r="CU29" s="655"/>
      <c r="CV29" s="655"/>
      <c r="CW29" s="655"/>
      <c r="CX29" s="655"/>
      <c r="CY29" s="656"/>
      <c r="CZ29" s="657">
        <v>12.4</v>
      </c>
      <c r="DA29" s="658"/>
      <c r="DB29" s="658"/>
      <c r="DC29" s="659"/>
      <c r="DD29" s="632">
        <v>4454844</v>
      </c>
      <c r="DE29" s="655"/>
      <c r="DF29" s="655"/>
      <c r="DG29" s="655"/>
      <c r="DH29" s="655"/>
      <c r="DI29" s="655"/>
      <c r="DJ29" s="655"/>
      <c r="DK29" s="656"/>
      <c r="DL29" s="632">
        <v>4454844</v>
      </c>
      <c r="DM29" s="655"/>
      <c r="DN29" s="655"/>
      <c r="DO29" s="655"/>
      <c r="DP29" s="655"/>
      <c r="DQ29" s="655"/>
      <c r="DR29" s="655"/>
      <c r="DS29" s="655"/>
      <c r="DT29" s="655"/>
      <c r="DU29" s="655"/>
      <c r="DV29" s="656"/>
      <c r="DW29" s="628">
        <v>19.7</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721489</v>
      </c>
      <c r="S30" s="624"/>
      <c r="T30" s="624"/>
      <c r="U30" s="624"/>
      <c r="V30" s="624"/>
      <c r="W30" s="624"/>
      <c r="X30" s="624"/>
      <c r="Y30" s="625"/>
      <c r="Z30" s="626">
        <v>1.9</v>
      </c>
      <c r="AA30" s="626"/>
      <c r="AB30" s="626"/>
      <c r="AC30" s="626"/>
      <c r="AD30" s="627" t="s">
        <v>111</v>
      </c>
      <c r="AE30" s="627"/>
      <c r="AF30" s="627"/>
      <c r="AG30" s="627"/>
      <c r="AH30" s="627"/>
      <c r="AI30" s="627"/>
      <c r="AJ30" s="627"/>
      <c r="AK30" s="627"/>
      <c r="AL30" s="628" t="s">
        <v>111</v>
      </c>
      <c r="AM30" s="629"/>
      <c r="AN30" s="629"/>
      <c r="AO30" s="630"/>
      <c r="AP30" s="669" t="s">
        <v>289</v>
      </c>
      <c r="AQ30" s="670"/>
      <c r="AR30" s="670"/>
      <c r="AS30" s="670"/>
      <c r="AT30" s="675" t="s">
        <v>290</v>
      </c>
      <c r="AU30" s="182"/>
      <c r="AV30" s="182"/>
      <c r="AW30" s="182"/>
      <c r="AX30" s="609" t="s">
        <v>169</v>
      </c>
      <c r="AY30" s="610"/>
      <c r="AZ30" s="610"/>
      <c r="BA30" s="610"/>
      <c r="BB30" s="610"/>
      <c r="BC30" s="610"/>
      <c r="BD30" s="610"/>
      <c r="BE30" s="610"/>
      <c r="BF30" s="611"/>
      <c r="BG30" s="681">
        <v>99.2</v>
      </c>
      <c r="BH30" s="682"/>
      <c r="BI30" s="682"/>
      <c r="BJ30" s="682"/>
      <c r="BK30" s="682"/>
      <c r="BL30" s="682"/>
      <c r="BM30" s="618">
        <v>97</v>
      </c>
      <c r="BN30" s="682"/>
      <c r="BO30" s="682"/>
      <c r="BP30" s="682"/>
      <c r="BQ30" s="683"/>
      <c r="BR30" s="681">
        <v>99.2</v>
      </c>
      <c r="BS30" s="682"/>
      <c r="BT30" s="682"/>
      <c r="BU30" s="682"/>
      <c r="BV30" s="682"/>
      <c r="BW30" s="682"/>
      <c r="BX30" s="618">
        <v>96.6</v>
      </c>
      <c r="BY30" s="682"/>
      <c r="BZ30" s="682"/>
      <c r="CA30" s="682"/>
      <c r="CB30" s="683"/>
      <c r="CD30" s="686"/>
      <c r="CE30" s="687"/>
      <c r="CF30" s="637" t="s">
        <v>291</v>
      </c>
      <c r="CG30" s="638"/>
      <c r="CH30" s="638"/>
      <c r="CI30" s="638"/>
      <c r="CJ30" s="638"/>
      <c r="CK30" s="638"/>
      <c r="CL30" s="638"/>
      <c r="CM30" s="638"/>
      <c r="CN30" s="638"/>
      <c r="CO30" s="638"/>
      <c r="CP30" s="638"/>
      <c r="CQ30" s="639"/>
      <c r="CR30" s="623">
        <v>4006623</v>
      </c>
      <c r="CS30" s="624"/>
      <c r="CT30" s="624"/>
      <c r="CU30" s="624"/>
      <c r="CV30" s="624"/>
      <c r="CW30" s="624"/>
      <c r="CX30" s="624"/>
      <c r="CY30" s="625"/>
      <c r="CZ30" s="657">
        <v>11</v>
      </c>
      <c r="DA30" s="658"/>
      <c r="DB30" s="658"/>
      <c r="DC30" s="659"/>
      <c r="DD30" s="632">
        <v>3955522</v>
      </c>
      <c r="DE30" s="624"/>
      <c r="DF30" s="624"/>
      <c r="DG30" s="624"/>
      <c r="DH30" s="624"/>
      <c r="DI30" s="624"/>
      <c r="DJ30" s="624"/>
      <c r="DK30" s="625"/>
      <c r="DL30" s="632">
        <v>3955522</v>
      </c>
      <c r="DM30" s="624"/>
      <c r="DN30" s="624"/>
      <c r="DO30" s="624"/>
      <c r="DP30" s="624"/>
      <c r="DQ30" s="624"/>
      <c r="DR30" s="624"/>
      <c r="DS30" s="624"/>
      <c r="DT30" s="624"/>
      <c r="DU30" s="624"/>
      <c r="DV30" s="625"/>
      <c r="DW30" s="628">
        <v>17.5</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1275544</v>
      </c>
      <c r="S31" s="624"/>
      <c r="T31" s="624"/>
      <c r="U31" s="624"/>
      <c r="V31" s="624"/>
      <c r="W31" s="624"/>
      <c r="X31" s="624"/>
      <c r="Y31" s="625"/>
      <c r="Z31" s="626">
        <v>3.3</v>
      </c>
      <c r="AA31" s="626"/>
      <c r="AB31" s="626"/>
      <c r="AC31" s="626"/>
      <c r="AD31" s="627" t="s">
        <v>111</v>
      </c>
      <c r="AE31" s="627"/>
      <c r="AF31" s="627"/>
      <c r="AG31" s="627"/>
      <c r="AH31" s="627"/>
      <c r="AI31" s="627"/>
      <c r="AJ31" s="627"/>
      <c r="AK31" s="627"/>
      <c r="AL31" s="628" t="s">
        <v>111</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99.1</v>
      </c>
      <c r="BH31" s="655"/>
      <c r="BI31" s="655"/>
      <c r="BJ31" s="655"/>
      <c r="BK31" s="655"/>
      <c r="BL31" s="655"/>
      <c r="BM31" s="629">
        <v>96.4</v>
      </c>
      <c r="BN31" s="679"/>
      <c r="BO31" s="679"/>
      <c r="BP31" s="679"/>
      <c r="BQ31" s="680"/>
      <c r="BR31" s="678">
        <v>99.1</v>
      </c>
      <c r="BS31" s="655"/>
      <c r="BT31" s="655"/>
      <c r="BU31" s="655"/>
      <c r="BV31" s="655"/>
      <c r="BW31" s="655"/>
      <c r="BX31" s="629">
        <v>96.1</v>
      </c>
      <c r="BY31" s="679"/>
      <c r="BZ31" s="679"/>
      <c r="CA31" s="679"/>
      <c r="CB31" s="680"/>
      <c r="CD31" s="686"/>
      <c r="CE31" s="687"/>
      <c r="CF31" s="637" t="s">
        <v>295</v>
      </c>
      <c r="CG31" s="638"/>
      <c r="CH31" s="638"/>
      <c r="CI31" s="638"/>
      <c r="CJ31" s="638"/>
      <c r="CK31" s="638"/>
      <c r="CL31" s="638"/>
      <c r="CM31" s="638"/>
      <c r="CN31" s="638"/>
      <c r="CO31" s="638"/>
      <c r="CP31" s="638"/>
      <c r="CQ31" s="639"/>
      <c r="CR31" s="623">
        <v>499678</v>
      </c>
      <c r="CS31" s="655"/>
      <c r="CT31" s="655"/>
      <c r="CU31" s="655"/>
      <c r="CV31" s="655"/>
      <c r="CW31" s="655"/>
      <c r="CX31" s="655"/>
      <c r="CY31" s="656"/>
      <c r="CZ31" s="657">
        <v>1.4</v>
      </c>
      <c r="DA31" s="658"/>
      <c r="DB31" s="658"/>
      <c r="DC31" s="659"/>
      <c r="DD31" s="632">
        <v>499322</v>
      </c>
      <c r="DE31" s="655"/>
      <c r="DF31" s="655"/>
      <c r="DG31" s="655"/>
      <c r="DH31" s="655"/>
      <c r="DI31" s="655"/>
      <c r="DJ31" s="655"/>
      <c r="DK31" s="656"/>
      <c r="DL31" s="632">
        <v>499322</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1016582</v>
      </c>
      <c r="S32" s="624"/>
      <c r="T32" s="624"/>
      <c r="U32" s="624"/>
      <c r="V32" s="624"/>
      <c r="W32" s="624"/>
      <c r="X32" s="624"/>
      <c r="Y32" s="625"/>
      <c r="Z32" s="626">
        <v>2.7</v>
      </c>
      <c r="AA32" s="626"/>
      <c r="AB32" s="626"/>
      <c r="AC32" s="626"/>
      <c r="AD32" s="627">
        <v>2279</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99.2</v>
      </c>
      <c r="BH32" s="691"/>
      <c r="BI32" s="691"/>
      <c r="BJ32" s="691"/>
      <c r="BK32" s="691"/>
      <c r="BL32" s="691"/>
      <c r="BM32" s="692">
        <v>97.2</v>
      </c>
      <c r="BN32" s="691"/>
      <c r="BO32" s="691"/>
      <c r="BP32" s="691"/>
      <c r="BQ32" s="693"/>
      <c r="BR32" s="690">
        <v>99.2</v>
      </c>
      <c r="BS32" s="691"/>
      <c r="BT32" s="691"/>
      <c r="BU32" s="691"/>
      <c r="BV32" s="691"/>
      <c r="BW32" s="691"/>
      <c r="BX32" s="692">
        <v>96.7</v>
      </c>
      <c r="BY32" s="691"/>
      <c r="BZ32" s="691"/>
      <c r="CA32" s="691"/>
      <c r="CB32" s="693"/>
      <c r="CD32" s="688"/>
      <c r="CE32" s="689"/>
      <c r="CF32" s="637" t="s">
        <v>298</v>
      </c>
      <c r="CG32" s="638"/>
      <c r="CH32" s="638"/>
      <c r="CI32" s="638"/>
      <c r="CJ32" s="638"/>
      <c r="CK32" s="638"/>
      <c r="CL32" s="638"/>
      <c r="CM32" s="638"/>
      <c r="CN32" s="638"/>
      <c r="CO32" s="638"/>
      <c r="CP32" s="638"/>
      <c r="CQ32" s="639"/>
      <c r="CR32" s="623" t="s">
        <v>111</v>
      </c>
      <c r="CS32" s="624"/>
      <c r="CT32" s="624"/>
      <c r="CU32" s="624"/>
      <c r="CV32" s="624"/>
      <c r="CW32" s="624"/>
      <c r="CX32" s="624"/>
      <c r="CY32" s="625"/>
      <c r="CZ32" s="657" t="s">
        <v>111</v>
      </c>
      <c r="DA32" s="658"/>
      <c r="DB32" s="658"/>
      <c r="DC32" s="659"/>
      <c r="DD32" s="632" t="s">
        <v>111</v>
      </c>
      <c r="DE32" s="624"/>
      <c r="DF32" s="624"/>
      <c r="DG32" s="624"/>
      <c r="DH32" s="624"/>
      <c r="DI32" s="624"/>
      <c r="DJ32" s="624"/>
      <c r="DK32" s="625"/>
      <c r="DL32" s="632" t="s">
        <v>111</v>
      </c>
      <c r="DM32" s="624"/>
      <c r="DN32" s="624"/>
      <c r="DO32" s="624"/>
      <c r="DP32" s="624"/>
      <c r="DQ32" s="624"/>
      <c r="DR32" s="624"/>
      <c r="DS32" s="624"/>
      <c r="DT32" s="624"/>
      <c r="DU32" s="624"/>
      <c r="DV32" s="625"/>
      <c r="DW32" s="628" t="s">
        <v>111</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3362700</v>
      </c>
      <c r="S33" s="624"/>
      <c r="T33" s="624"/>
      <c r="U33" s="624"/>
      <c r="V33" s="624"/>
      <c r="W33" s="624"/>
      <c r="X33" s="624"/>
      <c r="Y33" s="625"/>
      <c r="Z33" s="626">
        <v>8.8000000000000007</v>
      </c>
      <c r="AA33" s="626"/>
      <c r="AB33" s="626"/>
      <c r="AC33" s="626"/>
      <c r="AD33" s="627" t="s">
        <v>111</v>
      </c>
      <c r="AE33" s="627"/>
      <c r="AF33" s="627"/>
      <c r="AG33" s="627"/>
      <c r="AH33" s="627"/>
      <c r="AI33" s="627"/>
      <c r="AJ33" s="627"/>
      <c r="AK33" s="627"/>
      <c r="AL33" s="628" t="s">
        <v>111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14401964</v>
      </c>
      <c r="CS33" s="655"/>
      <c r="CT33" s="655"/>
      <c r="CU33" s="655"/>
      <c r="CV33" s="655"/>
      <c r="CW33" s="655"/>
      <c r="CX33" s="655"/>
      <c r="CY33" s="656"/>
      <c r="CZ33" s="657">
        <v>39.5</v>
      </c>
      <c r="DA33" s="658"/>
      <c r="DB33" s="658"/>
      <c r="DC33" s="659"/>
      <c r="DD33" s="632">
        <v>11054230</v>
      </c>
      <c r="DE33" s="655"/>
      <c r="DF33" s="655"/>
      <c r="DG33" s="655"/>
      <c r="DH33" s="655"/>
      <c r="DI33" s="655"/>
      <c r="DJ33" s="655"/>
      <c r="DK33" s="656"/>
      <c r="DL33" s="632">
        <v>8173336</v>
      </c>
      <c r="DM33" s="655"/>
      <c r="DN33" s="655"/>
      <c r="DO33" s="655"/>
      <c r="DP33" s="655"/>
      <c r="DQ33" s="655"/>
      <c r="DR33" s="655"/>
      <c r="DS33" s="655"/>
      <c r="DT33" s="655"/>
      <c r="DU33" s="655"/>
      <c r="DV33" s="656"/>
      <c r="DW33" s="628">
        <v>36.200000000000003</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111</v>
      </c>
      <c r="S34" s="624"/>
      <c r="T34" s="624"/>
      <c r="U34" s="624"/>
      <c r="V34" s="624"/>
      <c r="W34" s="624"/>
      <c r="X34" s="624"/>
      <c r="Y34" s="625"/>
      <c r="Z34" s="626" t="s">
        <v>111</v>
      </c>
      <c r="AA34" s="626"/>
      <c r="AB34" s="626"/>
      <c r="AC34" s="626"/>
      <c r="AD34" s="627" t="s">
        <v>111</v>
      </c>
      <c r="AE34" s="627"/>
      <c r="AF34" s="627"/>
      <c r="AG34" s="627"/>
      <c r="AH34" s="627"/>
      <c r="AI34" s="627"/>
      <c r="AJ34" s="627"/>
      <c r="AK34" s="627"/>
      <c r="AL34" s="628" t="s">
        <v>111</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5736389</v>
      </c>
      <c r="CS34" s="624"/>
      <c r="CT34" s="624"/>
      <c r="CU34" s="624"/>
      <c r="CV34" s="624"/>
      <c r="CW34" s="624"/>
      <c r="CX34" s="624"/>
      <c r="CY34" s="625"/>
      <c r="CZ34" s="657">
        <v>15.7</v>
      </c>
      <c r="DA34" s="658"/>
      <c r="DB34" s="658"/>
      <c r="DC34" s="659"/>
      <c r="DD34" s="632">
        <v>4220699</v>
      </c>
      <c r="DE34" s="624"/>
      <c r="DF34" s="624"/>
      <c r="DG34" s="624"/>
      <c r="DH34" s="624"/>
      <c r="DI34" s="624"/>
      <c r="DJ34" s="624"/>
      <c r="DK34" s="625"/>
      <c r="DL34" s="632">
        <v>3733328</v>
      </c>
      <c r="DM34" s="624"/>
      <c r="DN34" s="624"/>
      <c r="DO34" s="624"/>
      <c r="DP34" s="624"/>
      <c r="DQ34" s="624"/>
      <c r="DR34" s="624"/>
      <c r="DS34" s="624"/>
      <c r="DT34" s="624"/>
      <c r="DU34" s="624"/>
      <c r="DV34" s="625"/>
      <c r="DW34" s="628">
        <v>16.5</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1699700</v>
      </c>
      <c r="S35" s="624"/>
      <c r="T35" s="624"/>
      <c r="U35" s="624"/>
      <c r="V35" s="624"/>
      <c r="W35" s="624"/>
      <c r="X35" s="624"/>
      <c r="Y35" s="625"/>
      <c r="Z35" s="626">
        <v>4.4000000000000004</v>
      </c>
      <c r="AA35" s="626"/>
      <c r="AB35" s="626"/>
      <c r="AC35" s="626"/>
      <c r="AD35" s="627" t="s">
        <v>111</v>
      </c>
      <c r="AE35" s="627"/>
      <c r="AF35" s="627"/>
      <c r="AG35" s="627"/>
      <c r="AH35" s="627"/>
      <c r="AI35" s="627"/>
      <c r="AJ35" s="627"/>
      <c r="AK35" s="627"/>
      <c r="AL35" s="628" t="s">
        <v>111</v>
      </c>
      <c r="AM35" s="629"/>
      <c r="AN35" s="629"/>
      <c r="AO35" s="630"/>
      <c r="AP35" s="186"/>
      <c r="AQ35" s="634" t="s">
        <v>306</v>
      </c>
      <c r="AR35" s="635"/>
      <c r="AS35" s="635"/>
      <c r="AT35" s="635"/>
      <c r="AU35" s="635"/>
      <c r="AV35" s="635"/>
      <c r="AW35" s="635"/>
      <c r="AX35" s="635"/>
      <c r="AY35" s="636"/>
      <c r="AZ35" s="612">
        <v>5203562</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342513</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225569</v>
      </c>
      <c r="CS35" s="655"/>
      <c r="CT35" s="655"/>
      <c r="CU35" s="655"/>
      <c r="CV35" s="655"/>
      <c r="CW35" s="655"/>
      <c r="CX35" s="655"/>
      <c r="CY35" s="656"/>
      <c r="CZ35" s="657">
        <v>0.6</v>
      </c>
      <c r="DA35" s="658"/>
      <c r="DB35" s="658"/>
      <c r="DC35" s="659"/>
      <c r="DD35" s="632">
        <v>205881</v>
      </c>
      <c r="DE35" s="655"/>
      <c r="DF35" s="655"/>
      <c r="DG35" s="655"/>
      <c r="DH35" s="655"/>
      <c r="DI35" s="655"/>
      <c r="DJ35" s="655"/>
      <c r="DK35" s="656"/>
      <c r="DL35" s="632">
        <v>158922</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38258280</v>
      </c>
      <c r="S36" s="696"/>
      <c r="T36" s="696"/>
      <c r="U36" s="696"/>
      <c r="V36" s="696"/>
      <c r="W36" s="696"/>
      <c r="X36" s="696"/>
      <c r="Y36" s="697"/>
      <c r="Z36" s="698">
        <v>100</v>
      </c>
      <c r="AA36" s="698"/>
      <c r="AB36" s="698"/>
      <c r="AC36" s="698"/>
      <c r="AD36" s="699">
        <v>20878072</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1029293</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176825</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3291213</v>
      </c>
      <c r="CS36" s="624"/>
      <c r="CT36" s="624"/>
      <c r="CU36" s="624"/>
      <c r="CV36" s="624"/>
      <c r="CW36" s="624"/>
      <c r="CX36" s="624"/>
      <c r="CY36" s="625"/>
      <c r="CZ36" s="657">
        <v>9</v>
      </c>
      <c r="DA36" s="658"/>
      <c r="DB36" s="658"/>
      <c r="DC36" s="659"/>
      <c r="DD36" s="632">
        <v>2549038</v>
      </c>
      <c r="DE36" s="624"/>
      <c r="DF36" s="624"/>
      <c r="DG36" s="624"/>
      <c r="DH36" s="624"/>
      <c r="DI36" s="624"/>
      <c r="DJ36" s="624"/>
      <c r="DK36" s="625"/>
      <c r="DL36" s="632">
        <v>1633188</v>
      </c>
      <c r="DM36" s="624"/>
      <c r="DN36" s="624"/>
      <c r="DO36" s="624"/>
      <c r="DP36" s="624"/>
      <c r="DQ36" s="624"/>
      <c r="DR36" s="624"/>
      <c r="DS36" s="624"/>
      <c r="DT36" s="624"/>
      <c r="DU36" s="624"/>
      <c r="DV36" s="625"/>
      <c r="DW36" s="628">
        <v>7.2</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505428</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14213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97311</v>
      </c>
      <c r="CS37" s="655"/>
      <c r="CT37" s="655"/>
      <c r="CU37" s="655"/>
      <c r="CV37" s="655"/>
      <c r="CW37" s="655"/>
      <c r="CX37" s="655"/>
      <c r="CY37" s="656"/>
      <c r="CZ37" s="657">
        <v>0.3</v>
      </c>
      <c r="DA37" s="658"/>
      <c r="DB37" s="658"/>
      <c r="DC37" s="659"/>
      <c r="DD37" s="632">
        <v>97311</v>
      </c>
      <c r="DE37" s="655"/>
      <c r="DF37" s="655"/>
      <c r="DG37" s="655"/>
      <c r="DH37" s="655"/>
      <c r="DI37" s="655"/>
      <c r="DJ37" s="655"/>
      <c r="DK37" s="656"/>
      <c r="DL37" s="632">
        <v>83267</v>
      </c>
      <c r="DM37" s="655"/>
      <c r="DN37" s="655"/>
      <c r="DO37" s="655"/>
      <c r="DP37" s="655"/>
      <c r="DQ37" s="655"/>
      <c r="DR37" s="655"/>
      <c r="DS37" s="655"/>
      <c r="DT37" s="655"/>
      <c r="DU37" s="655"/>
      <c r="DV37" s="656"/>
      <c r="DW37" s="628">
        <v>0.4</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101000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24055</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4104559</v>
      </c>
      <c r="CS38" s="624"/>
      <c r="CT38" s="624"/>
      <c r="CU38" s="624"/>
      <c r="CV38" s="624"/>
      <c r="CW38" s="624"/>
      <c r="CX38" s="624"/>
      <c r="CY38" s="625"/>
      <c r="CZ38" s="657">
        <v>11.3</v>
      </c>
      <c r="DA38" s="658"/>
      <c r="DB38" s="658"/>
      <c r="DC38" s="659"/>
      <c r="DD38" s="632">
        <v>3116409</v>
      </c>
      <c r="DE38" s="624"/>
      <c r="DF38" s="624"/>
      <c r="DG38" s="624"/>
      <c r="DH38" s="624"/>
      <c r="DI38" s="624"/>
      <c r="DJ38" s="624"/>
      <c r="DK38" s="625"/>
      <c r="DL38" s="632">
        <v>2647898</v>
      </c>
      <c r="DM38" s="624"/>
      <c r="DN38" s="624"/>
      <c r="DO38" s="624"/>
      <c r="DP38" s="624"/>
      <c r="DQ38" s="624"/>
      <c r="DR38" s="624"/>
      <c r="DS38" s="624"/>
      <c r="DT38" s="624"/>
      <c r="DU38" s="624"/>
      <c r="DV38" s="625"/>
      <c r="DW38" s="628">
        <v>11.7</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v>69710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101</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598976</v>
      </c>
      <c r="CS39" s="655"/>
      <c r="CT39" s="655"/>
      <c r="CU39" s="655"/>
      <c r="CV39" s="655"/>
      <c r="CW39" s="655"/>
      <c r="CX39" s="655"/>
      <c r="CY39" s="656"/>
      <c r="CZ39" s="657">
        <v>1.6</v>
      </c>
      <c r="DA39" s="658"/>
      <c r="DB39" s="658"/>
      <c r="DC39" s="659"/>
      <c r="DD39" s="632">
        <v>516945</v>
      </c>
      <c r="DE39" s="655"/>
      <c r="DF39" s="655"/>
      <c r="DG39" s="655"/>
      <c r="DH39" s="655"/>
      <c r="DI39" s="655"/>
      <c r="DJ39" s="655"/>
      <c r="DK39" s="656"/>
      <c r="DL39" s="632" t="s">
        <v>323</v>
      </c>
      <c r="DM39" s="655"/>
      <c r="DN39" s="655"/>
      <c r="DO39" s="655"/>
      <c r="DP39" s="655"/>
      <c r="DQ39" s="655"/>
      <c r="DR39" s="655"/>
      <c r="DS39" s="655"/>
      <c r="DT39" s="655"/>
      <c r="DU39" s="655"/>
      <c r="DV39" s="656"/>
      <c r="DW39" s="628" t="s">
        <v>323</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741396</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85</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445258</v>
      </c>
      <c r="CS40" s="624"/>
      <c r="CT40" s="624"/>
      <c r="CU40" s="624"/>
      <c r="CV40" s="624"/>
      <c r="CW40" s="624"/>
      <c r="CX40" s="624"/>
      <c r="CY40" s="625"/>
      <c r="CZ40" s="657">
        <v>1.2</v>
      </c>
      <c r="DA40" s="658"/>
      <c r="DB40" s="658"/>
      <c r="DC40" s="659"/>
      <c r="DD40" s="632">
        <v>445258</v>
      </c>
      <c r="DE40" s="624"/>
      <c r="DF40" s="624"/>
      <c r="DG40" s="624"/>
      <c r="DH40" s="624"/>
      <c r="DI40" s="624"/>
      <c r="DJ40" s="624"/>
      <c r="DK40" s="625"/>
      <c r="DL40" s="632" t="s">
        <v>323</v>
      </c>
      <c r="DM40" s="624"/>
      <c r="DN40" s="624"/>
      <c r="DO40" s="624"/>
      <c r="DP40" s="624"/>
      <c r="DQ40" s="624"/>
      <c r="DR40" s="624"/>
      <c r="DS40" s="624"/>
      <c r="DT40" s="624"/>
      <c r="DU40" s="624"/>
      <c r="DV40" s="625"/>
      <c r="DW40" s="628" t="s">
        <v>323</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2756735</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284</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330</v>
      </c>
      <c r="CS41" s="655"/>
      <c r="CT41" s="655"/>
      <c r="CU41" s="655"/>
      <c r="CV41" s="655"/>
      <c r="CW41" s="655"/>
      <c r="CX41" s="655"/>
      <c r="CY41" s="656"/>
      <c r="CZ41" s="657" t="s">
        <v>330</v>
      </c>
      <c r="DA41" s="658"/>
      <c r="DB41" s="658"/>
      <c r="DC41" s="659"/>
      <c r="DD41" s="632" t="s">
        <v>330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332</v>
      </c>
      <c r="CE42" s="621"/>
      <c r="CF42" s="621"/>
      <c r="CG42" s="621"/>
      <c r="CH42" s="621"/>
      <c r="CI42" s="621"/>
      <c r="CJ42" s="621"/>
      <c r="CK42" s="621"/>
      <c r="CL42" s="621"/>
      <c r="CM42" s="621"/>
      <c r="CN42" s="621"/>
      <c r="CO42" s="621"/>
      <c r="CP42" s="621"/>
      <c r="CQ42" s="622"/>
      <c r="CR42" s="623">
        <v>4653539</v>
      </c>
      <c r="CS42" s="624"/>
      <c r="CT42" s="624"/>
      <c r="CU42" s="624"/>
      <c r="CV42" s="624"/>
      <c r="CW42" s="624"/>
      <c r="CX42" s="624"/>
      <c r="CY42" s="625"/>
      <c r="CZ42" s="657">
        <v>12.8</v>
      </c>
      <c r="DA42" s="706"/>
      <c r="DB42" s="706"/>
      <c r="DC42" s="707"/>
      <c r="DD42" s="632">
        <v>1795520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334</v>
      </c>
      <c r="CE43" s="621"/>
      <c r="CF43" s="621"/>
      <c r="CG43" s="621"/>
      <c r="CH43" s="621"/>
      <c r="CI43" s="621"/>
      <c r="CJ43" s="621"/>
      <c r="CK43" s="621"/>
      <c r="CL43" s="621"/>
      <c r="CM43" s="621"/>
      <c r="CN43" s="621"/>
      <c r="CO43" s="621"/>
      <c r="CP43" s="621"/>
      <c r="CQ43" s="622"/>
      <c r="CR43" s="623">
        <v>534268</v>
      </c>
      <c r="CS43" s="655"/>
      <c r="CT43" s="655"/>
      <c r="CU43" s="655"/>
      <c r="CV43" s="655"/>
      <c r="CW43" s="655"/>
      <c r="CX43" s="655"/>
      <c r="CY43" s="656"/>
      <c r="CZ43" s="657">
        <v>1.5</v>
      </c>
      <c r="DA43" s="658"/>
      <c r="DB43" s="658"/>
      <c r="DC43" s="659"/>
      <c r="DD43" s="632">
        <v>534268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335</v>
      </c>
      <c r="CD44" s="729" t="s">
        <v>287</v>
      </c>
      <c r="CE44" s="730"/>
      <c r="CF44" s="620" t="s">
        <v>336</v>
      </c>
      <c r="CG44" s="621"/>
      <c r="CH44" s="621"/>
      <c r="CI44" s="621"/>
      <c r="CJ44" s="621"/>
      <c r="CK44" s="621"/>
      <c r="CL44" s="621"/>
      <c r="CM44" s="621"/>
      <c r="CN44" s="621"/>
      <c r="CO44" s="621"/>
      <c r="CP44" s="621"/>
      <c r="CQ44" s="622"/>
      <c r="CR44" s="623">
        <v>4582514</v>
      </c>
      <c r="CS44" s="624"/>
      <c r="CT44" s="624"/>
      <c r="CU44" s="624"/>
      <c r="CV44" s="624"/>
      <c r="CW44" s="624"/>
      <c r="CX44" s="624"/>
      <c r="CY44" s="625"/>
      <c r="CZ44" s="657">
        <v>12.6</v>
      </c>
      <c r="DA44" s="706"/>
      <c r="DB44" s="706"/>
      <c r="DC44" s="707"/>
      <c r="DD44" s="632">
        <v>1755830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337</v>
      </c>
      <c r="CG45" s="621"/>
      <c r="CH45" s="621"/>
      <c r="CI45" s="621"/>
      <c r="CJ45" s="621"/>
      <c r="CK45" s="621"/>
      <c r="CL45" s="621"/>
      <c r="CM45" s="621"/>
      <c r="CN45" s="621"/>
      <c r="CO45" s="621"/>
      <c r="CP45" s="621"/>
      <c r="CQ45" s="622"/>
      <c r="CR45" s="623">
        <v>3009490</v>
      </c>
      <c r="CS45" s="655"/>
      <c r="CT45" s="655"/>
      <c r="CU45" s="655"/>
      <c r="CV45" s="655"/>
      <c r="CW45" s="655"/>
      <c r="CX45" s="655"/>
      <c r="CY45" s="656"/>
      <c r="CZ45" s="657">
        <v>8.3000000000000007</v>
      </c>
      <c r="DA45" s="658"/>
      <c r="DB45" s="658"/>
      <c r="DC45" s="659"/>
      <c r="DD45" s="632">
        <v>602650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338</v>
      </c>
      <c r="CG46" s="621"/>
      <c r="CH46" s="621"/>
      <c r="CI46" s="621"/>
      <c r="CJ46" s="621"/>
      <c r="CK46" s="621"/>
      <c r="CL46" s="621"/>
      <c r="CM46" s="621"/>
      <c r="CN46" s="621"/>
      <c r="CO46" s="621"/>
      <c r="CP46" s="621"/>
      <c r="CQ46" s="622"/>
      <c r="CR46" s="623">
        <v>1486409</v>
      </c>
      <c r="CS46" s="624"/>
      <c r="CT46" s="624"/>
      <c r="CU46" s="624"/>
      <c r="CV46" s="624"/>
      <c r="CW46" s="624"/>
      <c r="CX46" s="624"/>
      <c r="CY46" s="625"/>
      <c r="CZ46" s="657">
        <v>4.0999999999999996</v>
      </c>
      <c r="DA46" s="706"/>
      <c r="DB46" s="706"/>
      <c r="DC46" s="707"/>
      <c r="DD46" s="632">
        <v>1081654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339</v>
      </c>
      <c r="CG47" s="621"/>
      <c r="CH47" s="621"/>
      <c r="CI47" s="621"/>
      <c r="CJ47" s="621"/>
      <c r="CK47" s="621"/>
      <c r="CL47" s="621"/>
      <c r="CM47" s="621"/>
      <c r="CN47" s="621"/>
      <c r="CO47" s="621"/>
      <c r="CP47" s="621"/>
      <c r="CQ47" s="622"/>
      <c r="CR47" s="623">
        <v>71025</v>
      </c>
      <c r="CS47" s="655"/>
      <c r="CT47" s="655"/>
      <c r="CU47" s="655"/>
      <c r="CV47" s="655"/>
      <c r="CW47" s="655"/>
      <c r="CX47" s="655"/>
      <c r="CY47" s="656"/>
      <c r="CZ47" s="657">
        <v>0.2</v>
      </c>
      <c r="DA47" s="658"/>
      <c r="DB47" s="658"/>
      <c r="DC47" s="659"/>
      <c r="DD47" s="632">
        <v>39690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340</v>
      </c>
      <c r="CG48" s="621"/>
      <c r="CH48" s="621"/>
      <c r="CI48" s="621"/>
      <c r="CJ48" s="621"/>
      <c r="CK48" s="621"/>
      <c r="CL48" s="621"/>
      <c r="CM48" s="621"/>
      <c r="CN48" s="621"/>
      <c r="CO48" s="621"/>
      <c r="CP48" s="621"/>
      <c r="CQ48" s="622"/>
      <c r="CR48" s="623" t="s">
        <v>111</v>
      </c>
      <c r="CS48" s="624"/>
      <c r="CT48" s="624"/>
      <c r="CU48" s="624"/>
      <c r="CV48" s="624"/>
      <c r="CW48" s="624"/>
      <c r="CX48" s="624"/>
      <c r="CY48" s="625"/>
      <c r="CZ48" s="657" t="s">
        <v>111</v>
      </c>
      <c r="DA48" s="706"/>
      <c r="DB48" s="706"/>
      <c r="DC48" s="707"/>
      <c r="DD48" s="632" t="s">
        <v>111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341</v>
      </c>
      <c r="CE49" s="667"/>
      <c r="CF49" s="667"/>
      <c r="CG49" s="667"/>
      <c r="CH49" s="667"/>
      <c r="CI49" s="667"/>
      <c r="CJ49" s="667"/>
      <c r="CK49" s="667"/>
      <c r="CL49" s="667"/>
      <c r="CM49" s="667"/>
      <c r="CN49" s="667"/>
      <c r="CO49" s="667"/>
      <c r="CP49" s="667"/>
      <c r="CQ49" s="668"/>
      <c r="CR49" s="695">
        <v>36475915</v>
      </c>
      <c r="CS49" s="691"/>
      <c r="CT49" s="691"/>
      <c r="CU49" s="691"/>
      <c r="CV49" s="691"/>
      <c r="CW49" s="691"/>
      <c r="CX49" s="691"/>
      <c r="CY49" s="718"/>
      <c r="CZ49" s="719">
        <v>100</v>
      </c>
      <c r="DA49" s="720"/>
      <c r="DB49" s="720"/>
      <c r="DC49" s="721"/>
      <c r="DD49" s="722">
        <v>24962035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343</v>
      </c>
      <c r="DK2" s="765"/>
      <c r="DL2" s="765"/>
      <c r="DM2" s="765"/>
      <c r="DN2" s="765"/>
      <c r="DO2" s="766"/>
      <c r="DP2" s="200"/>
      <c r="DQ2" s="764" t="s">
        <v>344</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347</v>
      </c>
      <c r="B5" s="759"/>
      <c r="C5" s="759"/>
      <c r="D5" s="759"/>
      <c r="E5" s="759"/>
      <c r="F5" s="759"/>
      <c r="G5" s="759"/>
      <c r="H5" s="759"/>
      <c r="I5" s="759"/>
      <c r="J5" s="759"/>
      <c r="K5" s="759"/>
      <c r="L5" s="759"/>
      <c r="M5" s="759"/>
      <c r="N5" s="759"/>
      <c r="O5" s="759"/>
      <c r="P5" s="760"/>
      <c r="Q5" s="735" t="s">
        <v>348</v>
      </c>
      <c r="R5" s="736"/>
      <c r="S5" s="736"/>
      <c r="T5" s="736"/>
      <c r="U5" s="737"/>
      <c r="V5" s="735" t="s">
        <v>349</v>
      </c>
      <c r="W5" s="736"/>
      <c r="X5" s="736"/>
      <c r="Y5" s="736"/>
      <c r="Z5" s="737"/>
      <c r="AA5" s="735" t="s">
        <v>350</v>
      </c>
      <c r="AB5" s="736"/>
      <c r="AC5" s="736"/>
      <c r="AD5" s="736"/>
      <c r="AE5" s="736"/>
      <c r="AF5" s="768" t="s">
        <v>351</v>
      </c>
      <c r="AG5" s="736"/>
      <c r="AH5" s="736"/>
      <c r="AI5" s="736"/>
      <c r="AJ5" s="747"/>
      <c r="AK5" s="736" t="s">
        <v>352</v>
      </c>
      <c r="AL5" s="736"/>
      <c r="AM5" s="736"/>
      <c r="AN5" s="736"/>
      <c r="AO5" s="737"/>
      <c r="AP5" s="735" t="s">
        <v>353</v>
      </c>
      <c r="AQ5" s="736"/>
      <c r="AR5" s="736"/>
      <c r="AS5" s="736"/>
      <c r="AT5" s="737"/>
      <c r="AU5" s="735" t="s">
        <v>354</v>
      </c>
      <c r="AV5" s="736"/>
      <c r="AW5" s="736"/>
      <c r="AX5" s="736"/>
      <c r="AY5" s="747"/>
      <c r="AZ5" s="207"/>
      <c r="BA5" s="207"/>
      <c r="BB5" s="207"/>
      <c r="BC5" s="207"/>
      <c r="BD5" s="207"/>
      <c r="BE5" s="208"/>
      <c r="BF5" s="208"/>
      <c r="BG5" s="208"/>
      <c r="BH5" s="208"/>
      <c r="BI5" s="208"/>
      <c r="BJ5" s="208"/>
      <c r="BK5" s="208"/>
      <c r="BL5" s="208"/>
      <c r="BM5" s="208"/>
      <c r="BN5" s="208"/>
      <c r="BO5" s="208"/>
      <c r="BP5" s="208"/>
      <c r="BQ5" s="758" t="s">
        <v>355</v>
      </c>
      <c r="BR5" s="759"/>
      <c r="BS5" s="759"/>
      <c r="BT5" s="759"/>
      <c r="BU5" s="759"/>
      <c r="BV5" s="759"/>
      <c r="BW5" s="759"/>
      <c r="BX5" s="759"/>
      <c r="BY5" s="759"/>
      <c r="BZ5" s="759"/>
      <c r="CA5" s="759"/>
      <c r="CB5" s="759"/>
      <c r="CC5" s="759"/>
      <c r="CD5" s="759"/>
      <c r="CE5" s="759"/>
      <c r="CF5" s="759"/>
      <c r="CG5" s="760"/>
      <c r="CH5" s="735" t="s">
        <v>356</v>
      </c>
      <c r="CI5" s="736"/>
      <c r="CJ5" s="736"/>
      <c r="CK5" s="736"/>
      <c r="CL5" s="737"/>
      <c r="CM5" s="735" t="s">
        <v>357</v>
      </c>
      <c r="CN5" s="736"/>
      <c r="CO5" s="736"/>
      <c r="CP5" s="736"/>
      <c r="CQ5" s="737"/>
      <c r="CR5" s="735" t="s">
        <v>358</v>
      </c>
      <c r="CS5" s="736"/>
      <c r="CT5" s="736"/>
      <c r="CU5" s="736"/>
      <c r="CV5" s="737"/>
      <c r="CW5" s="735" t="s">
        <v>359</v>
      </c>
      <c r="CX5" s="736"/>
      <c r="CY5" s="736"/>
      <c r="CZ5" s="736"/>
      <c r="DA5" s="737"/>
      <c r="DB5" s="735" t="s">
        <v>360</v>
      </c>
      <c r="DC5" s="736"/>
      <c r="DD5" s="736"/>
      <c r="DE5" s="736"/>
      <c r="DF5" s="737"/>
      <c r="DG5" s="741" t="s">
        <v>361</v>
      </c>
      <c r="DH5" s="742"/>
      <c r="DI5" s="742"/>
      <c r="DJ5" s="742"/>
      <c r="DK5" s="743"/>
      <c r="DL5" s="741" t="s">
        <v>362</v>
      </c>
      <c r="DM5" s="742"/>
      <c r="DN5" s="742"/>
      <c r="DO5" s="742"/>
      <c r="DP5" s="743"/>
      <c r="DQ5" s="735" t="s">
        <v>363</v>
      </c>
      <c r="DR5" s="736"/>
      <c r="DS5" s="736"/>
      <c r="DT5" s="736"/>
      <c r="DU5" s="737"/>
      <c r="DV5" s="735" t="s">
        <v>354</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364</v>
      </c>
      <c r="C7" s="750"/>
      <c r="D7" s="750"/>
      <c r="E7" s="750"/>
      <c r="F7" s="750"/>
      <c r="G7" s="750"/>
      <c r="H7" s="750"/>
      <c r="I7" s="750"/>
      <c r="J7" s="750"/>
      <c r="K7" s="750"/>
      <c r="L7" s="750"/>
      <c r="M7" s="750"/>
      <c r="N7" s="750"/>
      <c r="O7" s="750"/>
      <c r="P7" s="751"/>
      <c r="Q7" s="752">
        <v>37737</v>
      </c>
      <c r="R7" s="753"/>
      <c r="S7" s="753"/>
      <c r="T7" s="753"/>
      <c r="U7" s="753"/>
      <c r="V7" s="753">
        <v>35964</v>
      </c>
      <c r="W7" s="753"/>
      <c r="X7" s="753"/>
      <c r="Y7" s="753"/>
      <c r="Z7" s="753"/>
      <c r="AA7" s="753">
        <v>1773</v>
      </c>
      <c r="AB7" s="753"/>
      <c r="AC7" s="753"/>
      <c r="AD7" s="753"/>
      <c r="AE7" s="754"/>
      <c r="AF7" s="755">
        <v>1625</v>
      </c>
      <c r="AG7" s="756"/>
      <c r="AH7" s="756"/>
      <c r="AI7" s="756"/>
      <c r="AJ7" s="757"/>
      <c r="AK7" s="792">
        <v>243</v>
      </c>
      <c r="AL7" s="793"/>
      <c r="AM7" s="793"/>
      <c r="AN7" s="793"/>
      <c r="AO7" s="793"/>
      <c r="AP7" s="793">
        <v>42600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544</v>
      </c>
      <c r="BS7" s="796" t="s">
        <v>545</v>
      </c>
      <c r="BT7" s="797"/>
      <c r="BU7" s="797"/>
      <c r="BV7" s="797"/>
      <c r="BW7" s="797"/>
      <c r="BX7" s="797"/>
      <c r="BY7" s="797"/>
      <c r="BZ7" s="797"/>
      <c r="CA7" s="797"/>
      <c r="CB7" s="797"/>
      <c r="CC7" s="797"/>
      <c r="CD7" s="797"/>
      <c r="CE7" s="797"/>
      <c r="CF7" s="797"/>
      <c r="CG7" s="798"/>
      <c r="CH7" s="789">
        <v>-5</v>
      </c>
      <c r="CI7" s="790"/>
      <c r="CJ7" s="790"/>
      <c r="CK7" s="790"/>
      <c r="CL7" s="791"/>
      <c r="CM7" s="789">
        <v>302</v>
      </c>
      <c r="CN7" s="790"/>
      <c r="CO7" s="790"/>
      <c r="CP7" s="790"/>
      <c r="CQ7" s="791"/>
      <c r="CR7" s="789">
        <v>3</v>
      </c>
      <c r="CS7" s="790"/>
      <c r="CT7" s="790"/>
      <c r="CU7" s="790"/>
      <c r="CV7" s="791"/>
      <c r="CW7" s="789" t="s">
        <v>535</v>
      </c>
      <c r="CX7" s="790"/>
      <c r="CY7" s="790"/>
      <c r="CZ7" s="790"/>
      <c r="DA7" s="791"/>
      <c r="DB7" s="789">
        <v>217</v>
      </c>
      <c r="DC7" s="790"/>
      <c r="DD7" s="790"/>
      <c r="DE7" s="790"/>
      <c r="DF7" s="791"/>
      <c r="DG7" s="789" t="s">
        <v>548</v>
      </c>
      <c r="DH7" s="790"/>
      <c r="DI7" s="790"/>
      <c r="DJ7" s="790"/>
      <c r="DK7" s="791"/>
      <c r="DL7" s="789" t="s">
        <v>548</v>
      </c>
      <c r="DM7" s="790"/>
      <c r="DN7" s="790"/>
      <c r="DO7" s="790"/>
      <c r="DP7" s="791"/>
      <c r="DQ7" s="789" t="s">
        <v>535</v>
      </c>
      <c r="DR7" s="790"/>
      <c r="DS7" s="790"/>
      <c r="DT7" s="790"/>
      <c r="DU7" s="791"/>
      <c r="DV7" s="770"/>
      <c r="DW7" s="771"/>
      <c r="DX7" s="771"/>
      <c r="DY7" s="771"/>
      <c r="DZ7" s="772"/>
      <c r="EA7" s="205"/>
    </row>
    <row r="8" spans="1:131" s="206" customFormat="1" ht="26.25" customHeight="1" x14ac:dyDescent="0.15">
      <c r="A8" s="212">
        <v>2</v>
      </c>
      <c r="B8" s="773" t="s">
        <v>365</v>
      </c>
      <c r="C8" s="774"/>
      <c r="D8" s="774"/>
      <c r="E8" s="774"/>
      <c r="F8" s="774"/>
      <c r="G8" s="774"/>
      <c r="H8" s="774"/>
      <c r="I8" s="774"/>
      <c r="J8" s="774"/>
      <c r="K8" s="774"/>
      <c r="L8" s="774"/>
      <c r="M8" s="774"/>
      <c r="N8" s="774"/>
      <c r="O8" s="774"/>
      <c r="P8" s="775"/>
      <c r="Q8" s="776">
        <v>537</v>
      </c>
      <c r="R8" s="777"/>
      <c r="S8" s="777"/>
      <c r="T8" s="777"/>
      <c r="U8" s="777"/>
      <c r="V8" s="777">
        <v>537</v>
      </c>
      <c r="W8" s="777"/>
      <c r="X8" s="777"/>
      <c r="Y8" s="777"/>
      <c r="Z8" s="777"/>
      <c r="AA8" s="777" t="s">
        <v>533</v>
      </c>
      <c r="AB8" s="777"/>
      <c r="AC8" s="777"/>
      <c r="AD8" s="777"/>
      <c r="AE8" s="778"/>
      <c r="AF8" s="779" t="s">
        <v>111</v>
      </c>
      <c r="AG8" s="780"/>
      <c r="AH8" s="780"/>
      <c r="AI8" s="780"/>
      <c r="AJ8" s="781"/>
      <c r="AK8" s="782">
        <v>478</v>
      </c>
      <c r="AL8" s="783"/>
      <c r="AM8" s="783"/>
      <c r="AN8" s="783"/>
      <c r="AO8" s="783"/>
      <c r="AP8" s="783" t="s">
        <v>533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799">
        <v>3</v>
      </c>
      <c r="CI8" s="800"/>
      <c r="CJ8" s="800"/>
      <c r="CK8" s="800"/>
      <c r="CL8" s="801"/>
      <c r="CM8" s="799">
        <v>190</v>
      </c>
      <c r="CN8" s="800"/>
      <c r="CO8" s="800"/>
      <c r="CP8" s="800"/>
      <c r="CQ8" s="801"/>
      <c r="CR8" s="799">
        <v>10</v>
      </c>
      <c r="CS8" s="800"/>
      <c r="CT8" s="800"/>
      <c r="CU8" s="800"/>
      <c r="CV8" s="801"/>
      <c r="CW8" s="799" t="s">
        <v>535</v>
      </c>
      <c r="CX8" s="800"/>
      <c r="CY8" s="800"/>
      <c r="CZ8" s="800"/>
      <c r="DA8" s="801"/>
      <c r="DB8" s="799" t="s">
        <v>551</v>
      </c>
      <c r="DC8" s="800"/>
      <c r="DD8" s="800"/>
      <c r="DE8" s="800"/>
      <c r="DF8" s="801"/>
      <c r="DG8" s="799" t="s">
        <v>548</v>
      </c>
      <c r="DH8" s="800"/>
      <c r="DI8" s="800"/>
      <c r="DJ8" s="800"/>
      <c r="DK8" s="801"/>
      <c r="DL8" s="799" t="s">
        <v>548</v>
      </c>
      <c r="DM8" s="800"/>
      <c r="DN8" s="800"/>
      <c r="DO8" s="800"/>
      <c r="DP8" s="801"/>
      <c r="DQ8" s="799" t="s">
        <v>535</v>
      </c>
      <c r="DR8" s="800"/>
      <c r="DS8" s="800"/>
      <c r="DT8" s="800"/>
      <c r="DU8" s="801"/>
      <c r="DV8" s="802"/>
      <c r="DW8" s="803"/>
      <c r="DX8" s="803"/>
      <c r="DY8" s="803"/>
      <c r="DZ8" s="804"/>
      <c r="EA8" s="205"/>
    </row>
    <row r="9" spans="1:131" s="206" customFormat="1" ht="26.25" customHeight="1" x14ac:dyDescent="0.15">
      <c r="A9" s="212">
        <v>3</v>
      </c>
      <c r="B9" s="773" t="s">
        <v>366</v>
      </c>
      <c r="C9" s="774"/>
      <c r="D9" s="774"/>
      <c r="E9" s="774"/>
      <c r="F9" s="774"/>
      <c r="G9" s="774"/>
      <c r="H9" s="774"/>
      <c r="I9" s="774"/>
      <c r="J9" s="774"/>
      <c r="K9" s="774"/>
      <c r="L9" s="774"/>
      <c r="M9" s="774"/>
      <c r="N9" s="774"/>
      <c r="O9" s="774"/>
      <c r="P9" s="775"/>
      <c r="Q9" s="776">
        <v>23</v>
      </c>
      <c r="R9" s="777"/>
      <c r="S9" s="777"/>
      <c r="T9" s="777"/>
      <c r="U9" s="777"/>
      <c r="V9" s="777">
        <v>13</v>
      </c>
      <c r="W9" s="777"/>
      <c r="X9" s="777"/>
      <c r="Y9" s="777"/>
      <c r="Z9" s="777"/>
      <c r="AA9" s="777">
        <v>9</v>
      </c>
      <c r="AB9" s="777"/>
      <c r="AC9" s="777"/>
      <c r="AD9" s="777"/>
      <c r="AE9" s="778"/>
      <c r="AF9" s="779">
        <v>9</v>
      </c>
      <c r="AG9" s="780"/>
      <c r="AH9" s="780"/>
      <c r="AI9" s="780"/>
      <c r="AJ9" s="781"/>
      <c r="AK9" s="782" t="s">
        <v>533</v>
      </c>
      <c r="AL9" s="783"/>
      <c r="AM9" s="783"/>
      <c r="AN9" s="783"/>
      <c r="AO9" s="783"/>
      <c r="AP9" s="783" t="s">
        <v>534</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547</v>
      </c>
      <c r="BT9" s="787"/>
      <c r="BU9" s="787"/>
      <c r="BV9" s="787"/>
      <c r="BW9" s="787"/>
      <c r="BX9" s="787"/>
      <c r="BY9" s="787"/>
      <c r="BZ9" s="787"/>
      <c r="CA9" s="787"/>
      <c r="CB9" s="787"/>
      <c r="CC9" s="787"/>
      <c r="CD9" s="787"/>
      <c r="CE9" s="787"/>
      <c r="CF9" s="787"/>
      <c r="CG9" s="788"/>
      <c r="CH9" s="799">
        <v>15</v>
      </c>
      <c r="CI9" s="800"/>
      <c r="CJ9" s="800"/>
      <c r="CK9" s="800"/>
      <c r="CL9" s="801"/>
      <c r="CM9" s="799">
        <v>78</v>
      </c>
      <c r="CN9" s="800"/>
      <c r="CO9" s="800"/>
      <c r="CP9" s="800"/>
      <c r="CQ9" s="801"/>
      <c r="CR9" s="799">
        <v>27</v>
      </c>
      <c r="CS9" s="800"/>
      <c r="CT9" s="800"/>
      <c r="CU9" s="800"/>
      <c r="CV9" s="801"/>
      <c r="CW9" s="799" t="s">
        <v>535</v>
      </c>
      <c r="CX9" s="800"/>
      <c r="CY9" s="800"/>
      <c r="CZ9" s="800"/>
      <c r="DA9" s="801"/>
      <c r="DB9" s="799" t="s">
        <v>551</v>
      </c>
      <c r="DC9" s="800"/>
      <c r="DD9" s="800"/>
      <c r="DE9" s="800"/>
      <c r="DF9" s="801"/>
      <c r="DG9" s="799" t="s">
        <v>548</v>
      </c>
      <c r="DH9" s="800"/>
      <c r="DI9" s="800"/>
      <c r="DJ9" s="800"/>
      <c r="DK9" s="801"/>
      <c r="DL9" s="799" t="s">
        <v>548</v>
      </c>
      <c r="DM9" s="800"/>
      <c r="DN9" s="800"/>
      <c r="DO9" s="800"/>
      <c r="DP9" s="801"/>
      <c r="DQ9" s="799" t="s">
        <v>535</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367</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368</v>
      </c>
      <c r="B23" s="808" t="s">
        <v>369</v>
      </c>
      <c r="C23" s="809"/>
      <c r="D23" s="809"/>
      <c r="E23" s="809"/>
      <c r="F23" s="809"/>
      <c r="G23" s="809"/>
      <c r="H23" s="809"/>
      <c r="I23" s="809"/>
      <c r="J23" s="809"/>
      <c r="K23" s="809"/>
      <c r="L23" s="809"/>
      <c r="M23" s="809"/>
      <c r="N23" s="809"/>
      <c r="O23" s="809"/>
      <c r="P23" s="810"/>
      <c r="Q23" s="811">
        <v>38258</v>
      </c>
      <c r="R23" s="812"/>
      <c r="S23" s="812"/>
      <c r="T23" s="812"/>
      <c r="U23" s="812"/>
      <c r="V23" s="812">
        <v>36476</v>
      </c>
      <c r="W23" s="812"/>
      <c r="X23" s="812"/>
      <c r="Y23" s="812"/>
      <c r="Z23" s="812"/>
      <c r="AA23" s="812">
        <v>1782</v>
      </c>
      <c r="AB23" s="812"/>
      <c r="AC23" s="812"/>
      <c r="AD23" s="812"/>
      <c r="AE23" s="813"/>
      <c r="AF23" s="814">
        <v>1635</v>
      </c>
      <c r="AG23" s="812"/>
      <c r="AH23" s="812"/>
      <c r="AI23" s="812"/>
      <c r="AJ23" s="815"/>
      <c r="AK23" s="816"/>
      <c r="AL23" s="817"/>
      <c r="AM23" s="817"/>
      <c r="AN23" s="817"/>
      <c r="AO23" s="817"/>
      <c r="AP23" s="812">
        <v>42600</v>
      </c>
      <c r="AQ23" s="812"/>
      <c r="AR23" s="812"/>
      <c r="AS23" s="812"/>
      <c r="AT23" s="812"/>
      <c r="AU23" s="818"/>
      <c r="AV23" s="818"/>
      <c r="AW23" s="818"/>
      <c r="AX23" s="818"/>
      <c r="AY23" s="819"/>
      <c r="AZ23" s="827" t="s">
        <v>111</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370</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347</v>
      </c>
      <c r="B26" s="759"/>
      <c r="C26" s="759"/>
      <c r="D26" s="759"/>
      <c r="E26" s="759"/>
      <c r="F26" s="759"/>
      <c r="G26" s="759"/>
      <c r="H26" s="759"/>
      <c r="I26" s="759"/>
      <c r="J26" s="759"/>
      <c r="K26" s="759"/>
      <c r="L26" s="759"/>
      <c r="M26" s="759"/>
      <c r="N26" s="759"/>
      <c r="O26" s="759"/>
      <c r="P26" s="760"/>
      <c r="Q26" s="735" t="s">
        <v>372</v>
      </c>
      <c r="R26" s="736"/>
      <c r="S26" s="736"/>
      <c r="T26" s="736"/>
      <c r="U26" s="737"/>
      <c r="V26" s="735" t="s">
        <v>373</v>
      </c>
      <c r="W26" s="736"/>
      <c r="X26" s="736"/>
      <c r="Y26" s="736"/>
      <c r="Z26" s="737"/>
      <c r="AA26" s="735" t="s">
        <v>374</v>
      </c>
      <c r="AB26" s="736"/>
      <c r="AC26" s="736"/>
      <c r="AD26" s="736"/>
      <c r="AE26" s="736"/>
      <c r="AF26" s="830" t="s">
        <v>375</v>
      </c>
      <c r="AG26" s="831"/>
      <c r="AH26" s="831"/>
      <c r="AI26" s="831"/>
      <c r="AJ26" s="832"/>
      <c r="AK26" s="736" t="s">
        <v>376</v>
      </c>
      <c r="AL26" s="736"/>
      <c r="AM26" s="736"/>
      <c r="AN26" s="736"/>
      <c r="AO26" s="737"/>
      <c r="AP26" s="735" t="s">
        <v>377</v>
      </c>
      <c r="AQ26" s="736"/>
      <c r="AR26" s="736"/>
      <c r="AS26" s="736"/>
      <c r="AT26" s="737"/>
      <c r="AU26" s="735" t="s">
        <v>378</v>
      </c>
      <c r="AV26" s="736"/>
      <c r="AW26" s="736"/>
      <c r="AX26" s="736"/>
      <c r="AY26" s="737"/>
      <c r="AZ26" s="735" t="s">
        <v>379</v>
      </c>
      <c r="BA26" s="736"/>
      <c r="BB26" s="736"/>
      <c r="BC26" s="736"/>
      <c r="BD26" s="737"/>
      <c r="BE26" s="735" t="s">
        <v>354</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380</v>
      </c>
      <c r="C28" s="750"/>
      <c r="D28" s="750"/>
      <c r="E28" s="750"/>
      <c r="F28" s="750"/>
      <c r="G28" s="750"/>
      <c r="H28" s="750"/>
      <c r="I28" s="750"/>
      <c r="J28" s="750"/>
      <c r="K28" s="750"/>
      <c r="L28" s="750"/>
      <c r="M28" s="750"/>
      <c r="N28" s="750"/>
      <c r="O28" s="750"/>
      <c r="P28" s="751"/>
      <c r="Q28" s="840">
        <v>11773</v>
      </c>
      <c r="R28" s="841"/>
      <c r="S28" s="841"/>
      <c r="T28" s="841"/>
      <c r="U28" s="841"/>
      <c r="V28" s="841">
        <v>11431</v>
      </c>
      <c r="W28" s="841"/>
      <c r="X28" s="841"/>
      <c r="Y28" s="841"/>
      <c r="Z28" s="841"/>
      <c r="AA28" s="841">
        <v>343</v>
      </c>
      <c r="AB28" s="841"/>
      <c r="AC28" s="841"/>
      <c r="AD28" s="841"/>
      <c r="AE28" s="842"/>
      <c r="AF28" s="843">
        <v>343</v>
      </c>
      <c r="AG28" s="841"/>
      <c r="AH28" s="841"/>
      <c r="AI28" s="841"/>
      <c r="AJ28" s="844"/>
      <c r="AK28" s="845">
        <v>741</v>
      </c>
      <c r="AL28" s="836"/>
      <c r="AM28" s="836"/>
      <c r="AN28" s="836"/>
      <c r="AO28" s="836"/>
      <c r="AP28" s="836">
        <v>80</v>
      </c>
      <c r="AQ28" s="836"/>
      <c r="AR28" s="836"/>
      <c r="AS28" s="836"/>
      <c r="AT28" s="836"/>
      <c r="AU28" s="836" t="s">
        <v>535</v>
      </c>
      <c r="AV28" s="836"/>
      <c r="AW28" s="836"/>
      <c r="AX28" s="836"/>
      <c r="AY28" s="836"/>
      <c r="AZ28" s="837" t="s">
        <v>535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381</v>
      </c>
      <c r="C29" s="774"/>
      <c r="D29" s="774"/>
      <c r="E29" s="774"/>
      <c r="F29" s="774"/>
      <c r="G29" s="774"/>
      <c r="H29" s="774"/>
      <c r="I29" s="774"/>
      <c r="J29" s="774"/>
      <c r="K29" s="774"/>
      <c r="L29" s="774"/>
      <c r="M29" s="774"/>
      <c r="N29" s="774"/>
      <c r="O29" s="774"/>
      <c r="P29" s="775"/>
      <c r="Q29" s="776">
        <v>7571</v>
      </c>
      <c r="R29" s="777"/>
      <c r="S29" s="777"/>
      <c r="T29" s="777"/>
      <c r="U29" s="777"/>
      <c r="V29" s="777">
        <v>7509</v>
      </c>
      <c r="W29" s="777"/>
      <c r="X29" s="777"/>
      <c r="Y29" s="777"/>
      <c r="Z29" s="777"/>
      <c r="AA29" s="777">
        <v>63</v>
      </c>
      <c r="AB29" s="777"/>
      <c r="AC29" s="777"/>
      <c r="AD29" s="777"/>
      <c r="AE29" s="778"/>
      <c r="AF29" s="779">
        <v>63</v>
      </c>
      <c r="AG29" s="780"/>
      <c r="AH29" s="780"/>
      <c r="AI29" s="780"/>
      <c r="AJ29" s="781"/>
      <c r="AK29" s="848">
        <v>1128</v>
      </c>
      <c r="AL29" s="849"/>
      <c r="AM29" s="849"/>
      <c r="AN29" s="849"/>
      <c r="AO29" s="849"/>
      <c r="AP29" s="849" t="s">
        <v>535</v>
      </c>
      <c r="AQ29" s="849"/>
      <c r="AR29" s="849"/>
      <c r="AS29" s="849"/>
      <c r="AT29" s="849"/>
      <c r="AU29" s="849" t="s">
        <v>535</v>
      </c>
      <c r="AV29" s="849"/>
      <c r="AW29" s="849"/>
      <c r="AX29" s="849"/>
      <c r="AY29" s="849"/>
      <c r="AZ29" s="850" t="s">
        <v>535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382</v>
      </c>
      <c r="C30" s="774"/>
      <c r="D30" s="774"/>
      <c r="E30" s="774"/>
      <c r="F30" s="774"/>
      <c r="G30" s="774"/>
      <c r="H30" s="774"/>
      <c r="I30" s="774"/>
      <c r="J30" s="774"/>
      <c r="K30" s="774"/>
      <c r="L30" s="774"/>
      <c r="M30" s="774"/>
      <c r="N30" s="774"/>
      <c r="O30" s="774"/>
      <c r="P30" s="775"/>
      <c r="Q30" s="776">
        <v>1030</v>
      </c>
      <c r="R30" s="777"/>
      <c r="S30" s="777"/>
      <c r="T30" s="777"/>
      <c r="U30" s="777"/>
      <c r="V30" s="777">
        <v>1028</v>
      </c>
      <c r="W30" s="777"/>
      <c r="X30" s="777"/>
      <c r="Y30" s="777"/>
      <c r="Z30" s="777"/>
      <c r="AA30" s="777">
        <v>2</v>
      </c>
      <c r="AB30" s="777"/>
      <c r="AC30" s="777"/>
      <c r="AD30" s="777"/>
      <c r="AE30" s="778"/>
      <c r="AF30" s="779">
        <v>2</v>
      </c>
      <c r="AG30" s="780"/>
      <c r="AH30" s="780"/>
      <c r="AI30" s="780"/>
      <c r="AJ30" s="781"/>
      <c r="AK30" s="848">
        <v>224</v>
      </c>
      <c r="AL30" s="849"/>
      <c r="AM30" s="849"/>
      <c r="AN30" s="849"/>
      <c r="AO30" s="849"/>
      <c r="AP30" s="849" t="s">
        <v>535</v>
      </c>
      <c r="AQ30" s="849"/>
      <c r="AR30" s="849"/>
      <c r="AS30" s="849"/>
      <c r="AT30" s="849"/>
      <c r="AU30" s="849" t="s">
        <v>535</v>
      </c>
      <c r="AV30" s="849"/>
      <c r="AW30" s="849"/>
      <c r="AX30" s="849"/>
      <c r="AY30" s="849"/>
      <c r="AZ30" s="850" t="s">
        <v>535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383</v>
      </c>
      <c r="C31" s="774"/>
      <c r="D31" s="774"/>
      <c r="E31" s="774"/>
      <c r="F31" s="774"/>
      <c r="G31" s="774"/>
      <c r="H31" s="774"/>
      <c r="I31" s="774"/>
      <c r="J31" s="774"/>
      <c r="K31" s="774"/>
      <c r="L31" s="774"/>
      <c r="M31" s="774"/>
      <c r="N31" s="774"/>
      <c r="O31" s="774"/>
      <c r="P31" s="775"/>
      <c r="Q31" s="776">
        <v>58</v>
      </c>
      <c r="R31" s="777"/>
      <c r="S31" s="777"/>
      <c r="T31" s="777"/>
      <c r="U31" s="777"/>
      <c r="V31" s="777">
        <v>50</v>
      </c>
      <c r="W31" s="777"/>
      <c r="X31" s="777"/>
      <c r="Y31" s="777"/>
      <c r="Z31" s="777"/>
      <c r="AA31" s="777">
        <v>9</v>
      </c>
      <c r="AB31" s="777"/>
      <c r="AC31" s="777"/>
      <c r="AD31" s="777"/>
      <c r="AE31" s="778"/>
      <c r="AF31" s="779">
        <v>9</v>
      </c>
      <c r="AG31" s="780"/>
      <c r="AH31" s="780"/>
      <c r="AI31" s="780"/>
      <c r="AJ31" s="781"/>
      <c r="AK31" s="848">
        <v>18</v>
      </c>
      <c r="AL31" s="849"/>
      <c r="AM31" s="849"/>
      <c r="AN31" s="849"/>
      <c r="AO31" s="849"/>
      <c r="AP31" s="849" t="s">
        <v>535</v>
      </c>
      <c r="AQ31" s="849"/>
      <c r="AR31" s="849"/>
      <c r="AS31" s="849"/>
      <c r="AT31" s="849"/>
      <c r="AU31" s="849" t="s">
        <v>535</v>
      </c>
      <c r="AV31" s="849"/>
      <c r="AW31" s="849"/>
      <c r="AX31" s="849"/>
      <c r="AY31" s="849"/>
      <c r="AZ31" s="850" t="s">
        <v>535</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384</v>
      </c>
      <c r="C32" s="774"/>
      <c r="D32" s="774"/>
      <c r="E32" s="774"/>
      <c r="F32" s="774"/>
      <c r="G32" s="774"/>
      <c r="H32" s="774"/>
      <c r="I32" s="774"/>
      <c r="J32" s="774"/>
      <c r="K32" s="774"/>
      <c r="L32" s="774"/>
      <c r="M32" s="774"/>
      <c r="N32" s="774"/>
      <c r="O32" s="774"/>
      <c r="P32" s="775"/>
      <c r="Q32" s="776">
        <v>1039</v>
      </c>
      <c r="R32" s="777"/>
      <c r="S32" s="777"/>
      <c r="T32" s="777"/>
      <c r="U32" s="777"/>
      <c r="V32" s="777">
        <v>892</v>
      </c>
      <c r="W32" s="777"/>
      <c r="X32" s="777"/>
      <c r="Y32" s="777"/>
      <c r="Z32" s="777"/>
      <c r="AA32" s="777">
        <v>146</v>
      </c>
      <c r="AB32" s="777"/>
      <c r="AC32" s="777"/>
      <c r="AD32" s="777"/>
      <c r="AE32" s="778"/>
      <c r="AF32" s="779">
        <v>742</v>
      </c>
      <c r="AG32" s="780"/>
      <c r="AH32" s="780"/>
      <c r="AI32" s="780"/>
      <c r="AJ32" s="781"/>
      <c r="AK32" s="848">
        <v>36</v>
      </c>
      <c r="AL32" s="849"/>
      <c r="AM32" s="849"/>
      <c r="AN32" s="849"/>
      <c r="AO32" s="849"/>
      <c r="AP32" s="849">
        <v>1502</v>
      </c>
      <c r="AQ32" s="849"/>
      <c r="AR32" s="849"/>
      <c r="AS32" s="849"/>
      <c r="AT32" s="849"/>
      <c r="AU32" s="849" t="s">
        <v>535</v>
      </c>
      <c r="AV32" s="849"/>
      <c r="AW32" s="849"/>
      <c r="AX32" s="849"/>
      <c r="AY32" s="849"/>
      <c r="AZ32" s="850" t="s">
        <v>535</v>
      </c>
      <c r="BA32" s="850"/>
      <c r="BB32" s="850"/>
      <c r="BC32" s="850"/>
      <c r="BD32" s="850"/>
      <c r="BE32" s="846" t="s">
        <v>385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386</v>
      </c>
      <c r="C33" s="774"/>
      <c r="D33" s="774"/>
      <c r="E33" s="774"/>
      <c r="F33" s="774"/>
      <c r="G33" s="774"/>
      <c r="H33" s="774"/>
      <c r="I33" s="774"/>
      <c r="J33" s="774"/>
      <c r="K33" s="774"/>
      <c r="L33" s="774"/>
      <c r="M33" s="774"/>
      <c r="N33" s="774"/>
      <c r="O33" s="774"/>
      <c r="P33" s="775"/>
      <c r="Q33" s="776">
        <v>12942</v>
      </c>
      <c r="R33" s="777"/>
      <c r="S33" s="777"/>
      <c r="T33" s="777"/>
      <c r="U33" s="777"/>
      <c r="V33" s="777">
        <v>12871</v>
      </c>
      <c r="W33" s="777"/>
      <c r="X33" s="777"/>
      <c r="Y33" s="777"/>
      <c r="Z33" s="777"/>
      <c r="AA33" s="777">
        <v>71</v>
      </c>
      <c r="AB33" s="777"/>
      <c r="AC33" s="777"/>
      <c r="AD33" s="777"/>
      <c r="AE33" s="778"/>
      <c r="AF33" s="779">
        <v>5008</v>
      </c>
      <c r="AG33" s="780"/>
      <c r="AH33" s="780"/>
      <c r="AI33" s="780"/>
      <c r="AJ33" s="781"/>
      <c r="AK33" s="848">
        <v>1029</v>
      </c>
      <c r="AL33" s="849"/>
      <c r="AM33" s="849"/>
      <c r="AN33" s="849"/>
      <c r="AO33" s="849"/>
      <c r="AP33" s="849">
        <v>2151</v>
      </c>
      <c r="AQ33" s="849"/>
      <c r="AR33" s="849"/>
      <c r="AS33" s="849"/>
      <c r="AT33" s="849"/>
      <c r="AU33" s="849">
        <v>934</v>
      </c>
      <c r="AV33" s="849"/>
      <c r="AW33" s="849"/>
      <c r="AX33" s="849"/>
      <c r="AY33" s="849"/>
      <c r="AZ33" s="850" t="s">
        <v>535</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387</v>
      </c>
      <c r="C34" s="774"/>
      <c r="D34" s="774"/>
      <c r="E34" s="774"/>
      <c r="F34" s="774"/>
      <c r="G34" s="774"/>
      <c r="H34" s="774"/>
      <c r="I34" s="774"/>
      <c r="J34" s="774"/>
      <c r="K34" s="774"/>
      <c r="L34" s="774"/>
      <c r="M34" s="774"/>
      <c r="N34" s="774"/>
      <c r="O34" s="774"/>
      <c r="P34" s="775"/>
      <c r="Q34" s="776">
        <v>207</v>
      </c>
      <c r="R34" s="777"/>
      <c r="S34" s="777"/>
      <c r="T34" s="777"/>
      <c r="U34" s="777"/>
      <c r="V34" s="777">
        <v>200</v>
      </c>
      <c r="W34" s="777"/>
      <c r="X34" s="777"/>
      <c r="Y34" s="777"/>
      <c r="Z34" s="777"/>
      <c r="AA34" s="777">
        <v>6</v>
      </c>
      <c r="AB34" s="777"/>
      <c r="AC34" s="777"/>
      <c r="AD34" s="777"/>
      <c r="AE34" s="778"/>
      <c r="AF34" s="779">
        <v>6</v>
      </c>
      <c r="AG34" s="780"/>
      <c r="AH34" s="780"/>
      <c r="AI34" s="780"/>
      <c r="AJ34" s="781"/>
      <c r="AK34" s="848">
        <v>101</v>
      </c>
      <c r="AL34" s="849"/>
      <c r="AM34" s="849"/>
      <c r="AN34" s="849"/>
      <c r="AO34" s="849"/>
      <c r="AP34" s="849">
        <v>257</v>
      </c>
      <c r="AQ34" s="849"/>
      <c r="AR34" s="849"/>
      <c r="AS34" s="849"/>
      <c r="AT34" s="849"/>
      <c r="AU34" s="849">
        <v>129</v>
      </c>
      <c r="AV34" s="849"/>
      <c r="AW34" s="849"/>
      <c r="AX34" s="849"/>
      <c r="AY34" s="849"/>
      <c r="AZ34" s="850" t="s">
        <v>535</v>
      </c>
      <c r="BA34" s="850"/>
      <c r="BB34" s="850"/>
      <c r="BC34" s="850"/>
      <c r="BD34" s="850"/>
      <c r="BE34" s="846" t="s">
        <v>388</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389</v>
      </c>
      <c r="C35" s="774"/>
      <c r="D35" s="774"/>
      <c r="E35" s="774"/>
      <c r="F35" s="774"/>
      <c r="G35" s="774"/>
      <c r="H35" s="774"/>
      <c r="I35" s="774"/>
      <c r="J35" s="774"/>
      <c r="K35" s="774"/>
      <c r="L35" s="774"/>
      <c r="M35" s="774"/>
      <c r="N35" s="774"/>
      <c r="O35" s="774"/>
      <c r="P35" s="775"/>
      <c r="Q35" s="776">
        <v>1062</v>
      </c>
      <c r="R35" s="777"/>
      <c r="S35" s="777"/>
      <c r="T35" s="777"/>
      <c r="U35" s="777"/>
      <c r="V35" s="777">
        <v>1049</v>
      </c>
      <c r="W35" s="777"/>
      <c r="X35" s="777"/>
      <c r="Y35" s="777"/>
      <c r="Z35" s="777"/>
      <c r="AA35" s="777">
        <v>14</v>
      </c>
      <c r="AB35" s="777"/>
      <c r="AC35" s="777"/>
      <c r="AD35" s="777"/>
      <c r="AE35" s="778"/>
      <c r="AF35" s="779">
        <v>14</v>
      </c>
      <c r="AG35" s="780"/>
      <c r="AH35" s="780"/>
      <c r="AI35" s="780"/>
      <c r="AJ35" s="781"/>
      <c r="AK35" s="848">
        <v>505</v>
      </c>
      <c r="AL35" s="849"/>
      <c r="AM35" s="849"/>
      <c r="AN35" s="849"/>
      <c r="AO35" s="849"/>
      <c r="AP35" s="849">
        <v>4135</v>
      </c>
      <c r="AQ35" s="849"/>
      <c r="AR35" s="849"/>
      <c r="AS35" s="849"/>
      <c r="AT35" s="849"/>
      <c r="AU35" s="849">
        <v>4115</v>
      </c>
      <c r="AV35" s="849"/>
      <c r="AW35" s="849"/>
      <c r="AX35" s="849"/>
      <c r="AY35" s="849"/>
      <c r="AZ35" s="850" t="s">
        <v>535</v>
      </c>
      <c r="BA35" s="850"/>
      <c r="BB35" s="850"/>
      <c r="BC35" s="850"/>
      <c r="BD35" s="850"/>
      <c r="BE35" s="846" t="s">
        <v>388</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368</v>
      </c>
      <c r="B63" s="808" t="s">
        <v>391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6186</v>
      </c>
      <c r="AG63" s="860"/>
      <c r="AH63" s="860"/>
      <c r="AI63" s="860"/>
      <c r="AJ63" s="861"/>
      <c r="AK63" s="862"/>
      <c r="AL63" s="857"/>
      <c r="AM63" s="857"/>
      <c r="AN63" s="857"/>
      <c r="AO63" s="857"/>
      <c r="AP63" s="860">
        <v>8125</v>
      </c>
      <c r="AQ63" s="860"/>
      <c r="AR63" s="860"/>
      <c r="AS63" s="860"/>
      <c r="AT63" s="860"/>
      <c r="AU63" s="860">
        <v>5178</v>
      </c>
      <c r="AV63" s="860"/>
      <c r="AW63" s="860"/>
      <c r="AX63" s="860"/>
      <c r="AY63" s="860"/>
      <c r="AZ63" s="864"/>
      <c r="BA63" s="864"/>
      <c r="BB63" s="864"/>
      <c r="BC63" s="864"/>
      <c r="BD63" s="864"/>
      <c r="BE63" s="865"/>
      <c r="BF63" s="865"/>
      <c r="BG63" s="865"/>
      <c r="BH63" s="865"/>
      <c r="BI63" s="866"/>
      <c r="BJ63" s="867" t="s">
        <v>111</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393</v>
      </c>
      <c r="B66" s="759"/>
      <c r="C66" s="759"/>
      <c r="D66" s="759"/>
      <c r="E66" s="759"/>
      <c r="F66" s="759"/>
      <c r="G66" s="759"/>
      <c r="H66" s="759"/>
      <c r="I66" s="759"/>
      <c r="J66" s="759"/>
      <c r="K66" s="759"/>
      <c r="L66" s="759"/>
      <c r="M66" s="759"/>
      <c r="N66" s="759"/>
      <c r="O66" s="759"/>
      <c r="P66" s="760"/>
      <c r="Q66" s="735" t="s">
        <v>372</v>
      </c>
      <c r="R66" s="736"/>
      <c r="S66" s="736"/>
      <c r="T66" s="736"/>
      <c r="U66" s="737"/>
      <c r="V66" s="735" t="s">
        <v>373</v>
      </c>
      <c r="W66" s="736"/>
      <c r="X66" s="736"/>
      <c r="Y66" s="736"/>
      <c r="Z66" s="737"/>
      <c r="AA66" s="735" t="s">
        <v>374</v>
      </c>
      <c r="AB66" s="736"/>
      <c r="AC66" s="736"/>
      <c r="AD66" s="736"/>
      <c r="AE66" s="737"/>
      <c r="AF66" s="870" t="s">
        <v>375</v>
      </c>
      <c r="AG66" s="831"/>
      <c r="AH66" s="831"/>
      <c r="AI66" s="831"/>
      <c r="AJ66" s="871"/>
      <c r="AK66" s="735" t="s">
        <v>376</v>
      </c>
      <c r="AL66" s="759"/>
      <c r="AM66" s="759"/>
      <c r="AN66" s="759"/>
      <c r="AO66" s="760"/>
      <c r="AP66" s="735" t="s">
        <v>377</v>
      </c>
      <c r="AQ66" s="736"/>
      <c r="AR66" s="736"/>
      <c r="AS66" s="736"/>
      <c r="AT66" s="737"/>
      <c r="AU66" s="735" t="s">
        <v>394</v>
      </c>
      <c r="AV66" s="736"/>
      <c r="AW66" s="736"/>
      <c r="AX66" s="736"/>
      <c r="AY66" s="737"/>
      <c r="AZ66" s="735" t="s">
        <v>354</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536</v>
      </c>
      <c r="C68" s="888"/>
      <c r="D68" s="888"/>
      <c r="E68" s="888"/>
      <c r="F68" s="888"/>
      <c r="G68" s="888"/>
      <c r="H68" s="888"/>
      <c r="I68" s="888"/>
      <c r="J68" s="888"/>
      <c r="K68" s="888"/>
      <c r="L68" s="888"/>
      <c r="M68" s="888"/>
      <c r="N68" s="888"/>
      <c r="O68" s="888"/>
      <c r="P68" s="889"/>
      <c r="Q68" s="890">
        <v>190</v>
      </c>
      <c r="R68" s="884"/>
      <c r="S68" s="884"/>
      <c r="T68" s="884"/>
      <c r="U68" s="884"/>
      <c r="V68" s="884">
        <v>181</v>
      </c>
      <c r="W68" s="884"/>
      <c r="X68" s="884"/>
      <c r="Y68" s="884"/>
      <c r="Z68" s="884"/>
      <c r="AA68" s="884">
        <v>9</v>
      </c>
      <c r="AB68" s="884"/>
      <c r="AC68" s="884"/>
      <c r="AD68" s="884"/>
      <c r="AE68" s="884"/>
      <c r="AF68" s="884">
        <v>9</v>
      </c>
      <c r="AG68" s="884"/>
      <c r="AH68" s="884"/>
      <c r="AI68" s="884"/>
      <c r="AJ68" s="884"/>
      <c r="AK68" s="884" t="s">
        <v>535</v>
      </c>
      <c r="AL68" s="884"/>
      <c r="AM68" s="884"/>
      <c r="AN68" s="884"/>
      <c r="AO68" s="884"/>
      <c r="AP68" s="884">
        <v>171</v>
      </c>
      <c r="AQ68" s="884"/>
      <c r="AR68" s="884"/>
      <c r="AS68" s="884"/>
      <c r="AT68" s="884"/>
      <c r="AU68" s="884">
        <v>62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537</v>
      </c>
      <c r="C69" s="892"/>
      <c r="D69" s="892"/>
      <c r="E69" s="892"/>
      <c r="F69" s="892"/>
      <c r="G69" s="892"/>
      <c r="H69" s="892"/>
      <c r="I69" s="892"/>
      <c r="J69" s="892"/>
      <c r="K69" s="892"/>
      <c r="L69" s="892"/>
      <c r="M69" s="892"/>
      <c r="N69" s="892"/>
      <c r="O69" s="892"/>
      <c r="P69" s="893"/>
      <c r="Q69" s="894">
        <v>322</v>
      </c>
      <c r="R69" s="849"/>
      <c r="S69" s="849"/>
      <c r="T69" s="849"/>
      <c r="U69" s="849"/>
      <c r="V69" s="849">
        <v>260</v>
      </c>
      <c r="W69" s="849"/>
      <c r="X69" s="849"/>
      <c r="Y69" s="849"/>
      <c r="Z69" s="849"/>
      <c r="AA69" s="849">
        <v>63</v>
      </c>
      <c r="AB69" s="849"/>
      <c r="AC69" s="849"/>
      <c r="AD69" s="849"/>
      <c r="AE69" s="849"/>
      <c r="AF69" s="849">
        <v>63</v>
      </c>
      <c r="AG69" s="849"/>
      <c r="AH69" s="849"/>
      <c r="AI69" s="849"/>
      <c r="AJ69" s="849"/>
      <c r="AK69" s="849" t="s">
        <v>535</v>
      </c>
      <c r="AL69" s="849"/>
      <c r="AM69" s="849"/>
      <c r="AN69" s="849"/>
      <c r="AO69" s="849"/>
      <c r="AP69" s="849" t="s">
        <v>535</v>
      </c>
      <c r="AQ69" s="849"/>
      <c r="AR69" s="849"/>
      <c r="AS69" s="849"/>
      <c r="AT69" s="849"/>
      <c r="AU69" s="849" t="s">
        <v>535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538</v>
      </c>
      <c r="C70" s="892"/>
      <c r="D70" s="892"/>
      <c r="E70" s="892"/>
      <c r="F70" s="892"/>
      <c r="G70" s="892"/>
      <c r="H70" s="892"/>
      <c r="I70" s="892"/>
      <c r="J70" s="892"/>
      <c r="K70" s="892"/>
      <c r="L70" s="892"/>
      <c r="M70" s="892"/>
      <c r="N70" s="892"/>
      <c r="O70" s="892"/>
      <c r="P70" s="893"/>
      <c r="Q70" s="894">
        <v>2150</v>
      </c>
      <c r="R70" s="849"/>
      <c r="S70" s="849"/>
      <c r="T70" s="849"/>
      <c r="U70" s="849"/>
      <c r="V70" s="849">
        <v>2141</v>
      </c>
      <c r="W70" s="849"/>
      <c r="X70" s="849"/>
      <c r="Y70" s="849"/>
      <c r="Z70" s="849"/>
      <c r="AA70" s="849">
        <v>10</v>
      </c>
      <c r="AB70" s="849"/>
      <c r="AC70" s="849"/>
      <c r="AD70" s="849"/>
      <c r="AE70" s="849"/>
      <c r="AF70" s="849">
        <v>10</v>
      </c>
      <c r="AG70" s="849"/>
      <c r="AH70" s="849"/>
      <c r="AI70" s="849"/>
      <c r="AJ70" s="849"/>
      <c r="AK70" s="849" t="s">
        <v>535</v>
      </c>
      <c r="AL70" s="849"/>
      <c r="AM70" s="849"/>
      <c r="AN70" s="849"/>
      <c r="AO70" s="849"/>
      <c r="AP70" s="849" t="s">
        <v>535</v>
      </c>
      <c r="AQ70" s="849"/>
      <c r="AR70" s="849"/>
      <c r="AS70" s="849"/>
      <c r="AT70" s="849"/>
      <c r="AU70" s="849" t="s">
        <v>535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539</v>
      </c>
      <c r="C71" s="892"/>
      <c r="D71" s="892"/>
      <c r="E71" s="892"/>
      <c r="F71" s="892"/>
      <c r="G71" s="892"/>
      <c r="H71" s="892"/>
      <c r="I71" s="892"/>
      <c r="J71" s="892"/>
      <c r="K71" s="892"/>
      <c r="L71" s="892"/>
      <c r="M71" s="892"/>
      <c r="N71" s="892"/>
      <c r="O71" s="892"/>
      <c r="P71" s="893"/>
      <c r="Q71" s="894">
        <v>300</v>
      </c>
      <c r="R71" s="849"/>
      <c r="S71" s="849"/>
      <c r="T71" s="849"/>
      <c r="U71" s="849"/>
      <c r="V71" s="849">
        <v>294</v>
      </c>
      <c r="W71" s="849"/>
      <c r="X71" s="849"/>
      <c r="Y71" s="849"/>
      <c r="Z71" s="849"/>
      <c r="AA71" s="849">
        <v>7</v>
      </c>
      <c r="AB71" s="849"/>
      <c r="AC71" s="849"/>
      <c r="AD71" s="849"/>
      <c r="AE71" s="849"/>
      <c r="AF71" s="849">
        <v>7</v>
      </c>
      <c r="AG71" s="849"/>
      <c r="AH71" s="849"/>
      <c r="AI71" s="849"/>
      <c r="AJ71" s="849"/>
      <c r="AK71" s="849">
        <v>4</v>
      </c>
      <c r="AL71" s="849"/>
      <c r="AM71" s="849"/>
      <c r="AN71" s="849"/>
      <c r="AO71" s="849"/>
      <c r="AP71" s="849" t="s">
        <v>535</v>
      </c>
      <c r="AQ71" s="849"/>
      <c r="AR71" s="849"/>
      <c r="AS71" s="849"/>
      <c r="AT71" s="849"/>
      <c r="AU71" s="849" t="s">
        <v>535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540</v>
      </c>
      <c r="C72" s="892"/>
      <c r="D72" s="892"/>
      <c r="E72" s="892"/>
      <c r="F72" s="892"/>
      <c r="G72" s="892"/>
      <c r="H72" s="892"/>
      <c r="I72" s="892"/>
      <c r="J72" s="892"/>
      <c r="K72" s="892"/>
      <c r="L72" s="892"/>
      <c r="M72" s="892"/>
      <c r="N72" s="892"/>
      <c r="O72" s="892"/>
      <c r="P72" s="893"/>
      <c r="Q72" s="894">
        <v>395095</v>
      </c>
      <c r="R72" s="849"/>
      <c r="S72" s="849"/>
      <c r="T72" s="849"/>
      <c r="U72" s="849"/>
      <c r="V72" s="849">
        <v>382735</v>
      </c>
      <c r="W72" s="849"/>
      <c r="X72" s="849"/>
      <c r="Y72" s="849"/>
      <c r="Z72" s="849"/>
      <c r="AA72" s="849">
        <v>12360</v>
      </c>
      <c r="AB72" s="849"/>
      <c r="AC72" s="849"/>
      <c r="AD72" s="849"/>
      <c r="AE72" s="849"/>
      <c r="AF72" s="849">
        <v>12360</v>
      </c>
      <c r="AG72" s="849"/>
      <c r="AH72" s="849"/>
      <c r="AI72" s="849"/>
      <c r="AJ72" s="849"/>
      <c r="AK72" s="849">
        <v>2332</v>
      </c>
      <c r="AL72" s="849"/>
      <c r="AM72" s="849"/>
      <c r="AN72" s="849"/>
      <c r="AO72" s="849"/>
      <c r="AP72" s="849" t="s">
        <v>535</v>
      </c>
      <c r="AQ72" s="849"/>
      <c r="AR72" s="849"/>
      <c r="AS72" s="849"/>
      <c r="AT72" s="849"/>
      <c r="AU72" s="849" t="s">
        <v>541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542</v>
      </c>
      <c r="C73" s="892"/>
      <c r="D73" s="892"/>
      <c r="E73" s="892"/>
      <c r="F73" s="892"/>
      <c r="G73" s="892"/>
      <c r="H73" s="892"/>
      <c r="I73" s="892"/>
      <c r="J73" s="892"/>
      <c r="K73" s="892"/>
      <c r="L73" s="892"/>
      <c r="M73" s="892"/>
      <c r="N73" s="892"/>
      <c r="O73" s="892"/>
      <c r="P73" s="893"/>
      <c r="Q73" s="894">
        <v>329</v>
      </c>
      <c r="R73" s="849"/>
      <c r="S73" s="849"/>
      <c r="T73" s="849"/>
      <c r="U73" s="849"/>
      <c r="V73" s="849">
        <v>301</v>
      </c>
      <c r="W73" s="849"/>
      <c r="X73" s="849"/>
      <c r="Y73" s="849"/>
      <c r="Z73" s="849"/>
      <c r="AA73" s="849">
        <v>27</v>
      </c>
      <c r="AB73" s="849"/>
      <c r="AC73" s="849"/>
      <c r="AD73" s="849"/>
      <c r="AE73" s="849"/>
      <c r="AF73" s="849">
        <v>576</v>
      </c>
      <c r="AG73" s="849"/>
      <c r="AH73" s="849"/>
      <c r="AI73" s="849"/>
      <c r="AJ73" s="849"/>
      <c r="AK73" s="849" t="s">
        <v>549</v>
      </c>
      <c r="AL73" s="849"/>
      <c r="AM73" s="849"/>
      <c r="AN73" s="849"/>
      <c r="AO73" s="849"/>
      <c r="AP73" s="849">
        <v>359</v>
      </c>
      <c r="AQ73" s="849"/>
      <c r="AR73" s="849"/>
      <c r="AS73" s="849"/>
      <c r="AT73" s="849"/>
      <c r="AU73" s="849" t="s">
        <v>535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543</v>
      </c>
      <c r="C74" s="892"/>
      <c r="D74" s="892"/>
      <c r="E74" s="892"/>
      <c r="F74" s="892"/>
      <c r="G74" s="892"/>
      <c r="H74" s="892"/>
      <c r="I74" s="892"/>
      <c r="J74" s="892"/>
      <c r="K74" s="892"/>
      <c r="L74" s="892"/>
      <c r="M74" s="892"/>
      <c r="N74" s="892"/>
      <c r="O74" s="892"/>
      <c r="P74" s="893"/>
      <c r="Q74" s="894">
        <v>4661</v>
      </c>
      <c r="R74" s="849"/>
      <c r="S74" s="849"/>
      <c r="T74" s="849"/>
      <c r="U74" s="849"/>
      <c r="V74" s="849">
        <v>3659</v>
      </c>
      <c r="W74" s="849"/>
      <c r="X74" s="849"/>
      <c r="Y74" s="849"/>
      <c r="Z74" s="849"/>
      <c r="AA74" s="849">
        <v>1002</v>
      </c>
      <c r="AB74" s="849"/>
      <c r="AC74" s="849"/>
      <c r="AD74" s="849"/>
      <c r="AE74" s="849"/>
      <c r="AF74" s="849">
        <v>1002</v>
      </c>
      <c r="AG74" s="849"/>
      <c r="AH74" s="849"/>
      <c r="AI74" s="849"/>
      <c r="AJ74" s="849"/>
      <c r="AK74" s="849">
        <v>5</v>
      </c>
      <c r="AL74" s="849"/>
      <c r="AM74" s="849"/>
      <c r="AN74" s="849"/>
      <c r="AO74" s="849"/>
      <c r="AP74" s="849">
        <v>11205</v>
      </c>
      <c r="AQ74" s="849"/>
      <c r="AR74" s="849"/>
      <c r="AS74" s="849"/>
      <c r="AT74" s="849"/>
      <c r="AU74" s="849">
        <v>17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368</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14027</v>
      </c>
      <c r="AG88" s="860"/>
      <c r="AH88" s="860"/>
      <c r="AI88" s="860"/>
      <c r="AJ88" s="860"/>
      <c r="AK88" s="857"/>
      <c r="AL88" s="857"/>
      <c r="AM88" s="857"/>
      <c r="AN88" s="857"/>
      <c r="AO88" s="857"/>
      <c r="AP88" s="860">
        <v>11735</v>
      </c>
      <c r="AQ88" s="860"/>
      <c r="AR88" s="860"/>
      <c r="AS88" s="860"/>
      <c r="AT88" s="860"/>
      <c r="AU88" s="860">
        <v>79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40</v>
      </c>
      <c r="CS102" s="868"/>
      <c r="CT102" s="868"/>
      <c r="CU102" s="868"/>
      <c r="CV102" s="911"/>
      <c r="CW102" s="910" t="s">
        <v>550</v>
      </c>
      <c r="CX102" s="868"/>
      <c r="CY102" s="868"/>
      <c r="CZ102" s="868"/>
      <c r="DA102" s="911"/>
      <c r="DB102" s="910">
        <v>217</v>
      </c>
      <c r="DC102" s="868"/>
      <c r="DD102" s="868"/>
      <c r="DE102" s="868"/>
      <c r="DF102" s="911"/>
      <c r="DG102" s="910" t="s">
        <v>550</v>
      </c>
      <c r="DH102" s="868"/>
      <c r="DI102" s="868"/>
      <c r="DJ102" s="868"/>
      <c r="DK102" s="911"/>
      <c r="DL102" s="910" t="s">
        <v>550</v>
      </c>
      <c r="DM102" s="868"/>
      <c r="DN102" s="868"/>
      <c r="DO102" s="868"/>
      <c r="DP102" s="911"/>
      <c r="DQ102" s="910" t="s">
        <v>550</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286</v>
      </c>
      <c r="AG109" s="913"/>
      <c r="AH109" s="913"/>
      <c r="AI109" s="913"/>
      <c r="AJ109" s="914"/>
      <c r="AK109" s="912" t="s">
        <v>285</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286</v>
      </c>
      <c r="BW109" s="913"/>
      <c r="BX109" s="913"/>
      <c r="BY109" s="913"/>
      <c r="BZ109" s="914"/>
      <c r="CA109" s="912" t="s">
        <v>285</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286</v>
      </c>
      <c r="DM109" s="913"/>
      <c r="DN109" s="913"/>
      <c r="DO109" s="913"/>
      <c r="DP109" s="914"/>
      <c r="DQ109" s="912" t="s">
        <v>285</v>
      </c>
      <c r="DR109" s="913"/>
      <c r="DS109" s="913"/>
      <c r="DT109" s="913"/>
      <c r="DU109" s="914"/>
      <c r="DV109" s="912" t="s">
        <v>405</v>
      </c>
      <c r="DW109" s="913"/>
      <c r="DX109" s="913"/>
      <c r="DY109" s="913"/>
      <c r="DZ109" s="915"/>
    </row>
    <row r="110" spans="1:131" s="197" customFormat="1" ht="26.25" customHeight="1" x14ac:dyDescent="0.15">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4521063</v>
      </c>
      <c r="AB110" s="920"/>
      <c r="AC110" s="920"/>
      <c r="AD110" s="920"/>
      <c r="AE110" s="921"/>
      <c r="AF110" s="922">
        <v>4506152</v>
      </c>
      <c r="AG110" s="920"/>
      <c r="AH110" s="920"/>
      <c r="AI110" s="920"/>
      <c r="AJ110" s="921"/>
      <c r="AK110" s="922">
        <v>4506301</v>
      </c>
      <c r="AL110" s="920"/>
      <c r="AM110" s="920"/>
      <c r="AN110" s="920"/>
      <c r="AO110" s="921"/>
      <c r="AP110" s="923">
        <v>23.8</v>
      </c>
      <c r="AQ110" s="924"/>
      <c r="AR110" s="924"/>
      <c r="AS110" s="924"/>
      <c r="AT110" s="925"/>
      <c r="AU110" s="926" t="s">
        <v>59</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42948575</v>
      </c>
      <c r="BR110" s="957"/>
      <c r="BS110" s="957"/>
      <c r="BT110" s="957"/>
      <c r="BU110" s="957"/>
      <c r="BV110" s="957">
        <v>43244173</v>
      </c>
      <c r="BW110" s="957"/>
      <c r="BX110" s="957"/>
      <c r="BY110" s="957"/>
      <c r="BZ110" s="957"/>
      <c r="CA110" s="957">
        <v>42600250</v>
      </c>
      <c r="CB110" s="957"/>
      <c r="CC110" s="957"/>
      <c r="CD110" s="957"/>
      <c r="CE110" s="957"/>
      <c r="CF110" s="971">
        <v>225.4</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7"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823783</v>
      </c>
      <c r="BR111" s="950"/>
      <c r="BS111" s="950"/>
      <c r="BT111" s="950"/>
      <c r="BU111" s="950"/>
      <c r="BV111" s="950">
        <v>637639</v>
      </c>
      <c r="BW111" s="950"/>
      <c r="BX111" s="950"/>
      <c r="BY111" s="950"/>
      <c r="BZ111" s="950"/>
      <c r="CA111" s="950">
        <v>497193</v>
      </c>
      <c r="CB111" s="950"/>
      <c r="CC111" s="950"/>
      <c r="CD111" s="950"/>
      <c r="CE111" s="950"/>
      <c r="CF111" s="944">
        <v>2.6</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7"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5728801</v>
      </c>
      <c r="BR112" s="950"/>
      <c r="BS112" s="950"/>
      <c r="BT112" s="950"/>
      <c r="BU112" s="950"/>
      <c r="BV112" s="950">
        <v>5460368</v>
      </c>
      <c r="BW112" s="950"/>
      <c r="BX112" s="950"/>
      <c r="BY112" s="950"/>
      <c r="BZ112" s="950"/>
      <c r="CA112" s="950">
        <v>5176779</v>
      </c>
      <c r="CB112" s="950"/>
      <c r="CC112" s="950"/>
      <c r="CD112" s="950"/>
      <c r="CE112" s="950"/>
      <c r="CF112" s="944">
        <v>27.4</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47552</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7"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676129</v>
      </c>
      <c r="AB113" s="964"/>
      <c r="AC113" s="964"/>
      <c r="AD113" s="964"/>
      <c r="AE113" s="965"/>
      <c r="AF113" s="966">
        <v>644603</v>
      </c>
      <c r="AG113" s="964"/>
      <c r="AH113" s="964"/>
      <c r="AI113" s="964"/>
      <c r="AJ113" s="965"/>
      <c r="AK113" s="966">
        <v>613010</v>
      </c>
      <c r="AL113" s="964"/>
      <c r="AM113" s="964"/>
      <c r="AN113" s="964"/>
      <c r="AO113" s="965"/>
      <c r="AP113" s="967">
        <v>3.2</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192899</v>
      </c>
      <c r="BR113" s="950"/>
      <c r="BS113" s="950"/>
      <c r="BT113" s="950"/>
      <c r="BU113" s="950"/>
      <c r="BV113" s="950">
        <v>131156</v>
      </c>
      <c r="BW113" s="950"/>
      <c r="BX113" s="950"/>
      <c r="BY113" s="950"/>
      <c r="BZ113" s="950"/>
      <c r="CA113" s="950">
        <v>78688</v>
      </c>
      <c r="CB113" s="950"/>
      <c r="CC113" s="950"/>
      <c r="CD113" s="950"/>
      <c r="CE113" s="950"/>
      <c r="CF113" s="944">
        <v>0.4</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7"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70054</v>
      </c>
      <c r="AB114" s="989"/>
      <c r="AC114" s="989"/>
      <c r="AD114" s="989"/>
      <c r="AE114" s="990"/>
      <c r="AF114" s="991">
        <v>73355</v>
      </c>
      <c r="AG114" s="989"/>
      <c r="AH114" s="989"/>
      <c r="AI114" s="989"/>
      <c r="AJ114" s="990"/>
      <c r="AK114" s="991">
        <v>53581</v>
      </c>
      <c r="AL114" s="989"/>
      <c r="AM114" s="989"/>
      <c r="AN114" s="989"/>
      <c r="AO114" s="990"/>
      <c r="AP114" s="992">
        <v>0.3</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7768889</v>
      </c>
      <c r="BR114" s="950"/>
      <c r="BS114" s="950"/>
      <c r="BT114" s="950"/>
      <c r="BU114" s="950"/>
      <c r="BV114" s="950">
        <v>7080939</v>
      </c>
      <c r="BW114" s="950"/>
      <c r="BX114" s="950"/>
      <c r="BY114" s="950"/>
      <c r="BZ114" s="950"/>
      <c r="CA114" s="950">
        <v>6787607</v>
      </c>
      <c r="CB114" s="950"/>
      <c r="CC114" s="950"/>
      <c r="CD114" s="950"/>
      <c r="CE114" s="950"/>
      <c r="CF114" s="944">
        <v>35.9</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7"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211942</v>
      </c>
      <c r="AB115" s="964"/>
      <c r="AC115" s="964"/>
      <c r="AD115" s="964"/>
      <c r="AE115" s="965"/>
      <c r="AF115" s="966">
        <v>217891</v>
      </c>
      <c r="AG115" s="964"/>
      <c r="AH115" s="964"/>
      <c r="AI115" s="964"/>
      <c r="AJ115" s="965"/>
      <c r="AK115" s="966">
        <v>167299</v>
      </c>
      <c r="AL115" s="964"/>
      <c r="AM115" s="964"/>
      <c r="AN115" s="964"/>
      <c r="AO115" s="965"/>
      <c r="AP115" s="967">
        <v>0.9</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7" customFormat="1" ht="26.25" customHeight="1" x14ac:dyDescent="0.15">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98039</v>
      </c>
      <c r="DH116" s="989"/>
      <c r="DI116" s="989"/>
      <c r="DJ116" s="989"/>
      <c r="DK116" s="990"/>
      <c r="DL116" s="991">
        <v>80034</v>
      </c>
      <c r="DM116" s="989"/>
      <c r="DN116" s="989"/>
      <c r="DO116" s="989"/>
      <c r="DP116" s="990"/>
      <c r="DQ116" s="991">
        <v>62027</v>
      </c>
      <c r="DR116" s="989"/>
      <c r="DS116" s="989"/>
      <c r="DT116" s="989"/>
      <c r="DU116" s="990"/>
      <c r="DV116" s="992">
        <v>0.3</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5479188</v>
      </c>
      <c r="AB117" s="996"/>
      <c r="AC117" s="996"/>
      <c r="AD117" s="996"/>
      <c r="AE117" s="997"/>
      <c r="AF117" s="995">
        <v>5442001</v>
      </c>
      <c r="AG117" s="996"/>
      <c r="AH117" s="996"/>
      <c r="AI117" s="996"/>
      <c r="AJ117" s="997"/>
      <c r="AK117" s="995">
        <v>5340191</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111</v>
      </c>
      <c r="BR117" s="1016"/>
      <c r="BS117" s="1016"/>
      <c r="BT117" s="1016"/>
      <c r="BU117" s="1016"/>
      <c r="BV117" s="1016" t="s">
        <v>111</v>
      </c>
      <c r="BW117" s="1016"/>
      <c r="BX117" s="1016"/>
      <c r="BY117" s="1016"/>
      <c r="BZ117" s="1016"/>
      <c r="CA117" s="1016" t="s">
        <v>111</v>
      </c>
      <c r="CB117" s="1016"/>
      <c r="CC117" s="1016"/>
      <c r="CD117" s="1016"/>
      <c r="CE117" s="1016"/>
      <c r="CF117" s="944" t="s">
        <v>111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7" customFormat="1" ht="26.25" customHeight="1" x14ac:dyDescent="0.15">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286</v>
      </c>
      <c r="AG118" s="913"/>
      <c r="AH118" s="913"/>
      <c r="AI118" s="913"/>
      <c r="AJ118" s="914"/>
      <c r="AK118" s="912" t="s">
        <v>285</v>
      </c>
      <c r="AL118" s="913"/>
      <c r="AM118" s="913"/>
      <c r="AN118" s="913"/>
      <c r="AO118" s="914"/>
      <c r="AP118" s="1020" t="s">
        <v>405</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433</v>
      </c>
      <c r="BP118" s="1024"/>
      <c r="BQ118" s="1015">
        <v>57462947</v>
      </c>
      <c r="BR118" s="1016"/>
      <c r="BS118" s="1016"/>
      <c r="BT118" s="1016"/>
      <c r="BU118" s="1016"/>
      <c r="BV118" s="1016">
        <v>56554275</v>
      </c>
      <c r="BW118" s="1016"/>
      <c r="BX118" s="1016"/>
      <c r="BY118" s="1016"/>
      <c r="BZ118" s="1016"/>
      <c r="CA118" s="1016">
        <v>55140517</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7" customFormat="1" ht="26.25" customHeight="1" x14ac:dyDescent="0.15">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111</v>
      </c>
      <c r="AB119" s="920"/>
      <c r="AC119" s="920"/>
      <c r="AD119" s="920"/>
      <c r="AE119" s="921"/>
      <c r="AF119" s="922" t="s">
        <v>111</v>
      </c>
      <c r="AG119" s="920"/>
      <c r="AH119" s="920"/>
      <c r="AI119" s="920"/>
      <c r="AJ119" s="921"/>
      <c r="AK119" s="922" t="s">
        <v>111</v>
      </c>
      <c r="AL119" s="920"/>
      <c r="AM119" s="920"/>
      <c r="AN119" s="920"/>
      <c r="AO119" s="921"/>
      <c r="AP119" s="923" t="s">
        <v>111</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11053507</v>
      </c>
      <c r="BR119" s="957"/>
      <c r="BS119" s="957"/>
      <c r="BT119" s="957"/>
      <c r="BU119" s="957"/>
      <c r="BV119" s="957">
        <v>11655678</v>
      </c>
      <c r="BW119" s="957"/>
      <c r="BX119" s="957"/>
      <c r="BY119" s="957"/>
      <c r="BZ119" s="957"/>
      <c r="CA119" s="957">
        <v>12212750</v>
      </c>
      <c r="CB119" s="957"/>
      <c r="CC119" s="957"/>
      <c r="CD119" s="957"/>
      <c r="CE119" s="957"/>
      <c r="CF119" s="971">
        <v>64.599999999999994</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678192</v>
      </c>
      <c r="DH119" s="1028"/>
      <c r="DI119" s="1028"/>
      <c r="DJ119" s="1028"/>
      <c r="DK119" s="1029"/>
      <c r="DL119" s="1030">
        <v>557605</v>
      </c>
      <c r="DM119" s="1028"/>
      <c r="DN119" s="1028"/>
      <c r="DO119" s="1028"/>
      <c r="DP119" s="1029"/>
      <c r="DQ119" s="1030">
        <v>435166</v>
      </c>
      <c r="DR119" s="1028"/>
      <c r="DS119" s="1028"/>
      <c r="DT119" s="1028"/>
      <c r="DU119" s="1029"/>
      <c r="DV119" s="1031">
        <v>2.2999999999999998</v>
      </c>
      <c r="DW119" s="1032"/>
      <c r="DX119" s="1032"/>
      <c r="DY119" s="1032"/>
      <c r="DZ119" s="1033"/>
    </row>
    <row r="120" spans="1:130" s="197" customFormat="1" ht="26.25" customHeight="1" x14ac:dyDescent="0.15">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8210508</v>
      </c>
      <c r="BR120" s="950"/>
      <c r="BS120" s="950"/>
      <c r="BT120" s="950"/>
      <c r="BU120" s="950"/>
      <c r="BV120" s="950">
        <v>7909724</v>
      </c>
      <c r="BW120" s="950"/>
      <c r="BX120" s="950"/>
      <c r="BY120" s="950"/>
      <c r="BZ120" s="950"/>
      <c r="CA120" s="950">
        <v>9180973</v>
      </c>
      <c r="CB120" s="950"/>
      <c r="CC120" s="950"/>
      <c r="CD120" s="950"/>
      <c r="CE120" s="950"/>
      <c r="CF120" s="944">
        <v>48.6</v>
      </c>
      <c r="CG120" s="945"/>
      <c r="CH120" s="945"/>
      <c r="CI120" s="945"/>
      <c r="CJ120" s="945"/>
      <c r="CK120" s="1043" t="s">
        <v>439</v>
      </c>
      <c r="CL120" s="1044"/>
      <c r="CM120" s="1044"/>
      <c r="CN120" s="1044"/>
      <c r="CO120" s="1045"/>
      <c r="CP120" s="1051" t="s">
        <v>389</v>
      </c>
      <c r="CQ120" s="1052"/>
      <c r="CR120" s="1052"/>
      <c r="CS120" s="1052"/>
      <c r="CT120" s="1052"/>
      <c r="CU120" s="1052"/>
      <c r="CV120" s="1052"/>
      <c r="CW120" s="1052"/>
      <c r="CX120" s="1052"/>
      <c r="CY120" s="1052"/>
      <c r="CZ120" s="1052"/>
      <c r="DA120" s="1052"/>
      <c r="DB120" s="1052"/>
      <c r="DC120" s="1052"/>
      <c r="DD120" s="1052"/>
      <c r="DE120" s="1052"/>
      <c r="DF120" s="1053"/>
      <c r="DG120" s="956">
        <v>4330909</v>
      </c>
      <c r="DH120" s="957"/>
      <c r="DI120" s="957"/>
      <c r="DJ120" s="957"/>
      <c r="DK120" s="957"/>
      <c r="DL120" s="957">
        <v>4204196</v>
      </c>
      <c r="DM120" s="957"/>
      <c r="DN120" s="957"/>
      <c r="DO120" s="957"/>
      <c r="DP120" s="957"/>
      <c r="DQ120" s="957">
        <v>4114626</v>
      </c>
      <c r="DR120" s="957"/>
      <c r="DS120" s="957"/>
      <c r="DT120" s="957"/>
      <c r="DU120" s="957"/>
      <c r="DV120" s="958">
        <v>21.8</v>
      </c>
      <c r="DW120" s="958"/>
      <c r="DX120" s="958"/>
      <c r="DY120" s="958"/>
      <c r="DZ120" s="959"/>
    </row>
    <row r="121" spans="1:130" s="197" customFormat="1" ht="26.25" customHeight="1" x14ac:dyDescent="0.15">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48327</v>
      </c>
      <c r="AB121" s="989"/>
      <c r="AC121" s="989"/>
      <c r="AD121" s="989"/>
      <c r="AE121" s="990"/>
      <c r="AF121" s="991">
        <v>48327</v>
      </c>
      <c r="AG121" s="989"/>
      <c r="AH121" s="989"/>
      <c r="AI121" s="989"/>
      <c r="AJ121" s="990"/>
      <c r="AK121" s="991" t="s">
        <v>111</v>
      </c>
      <c r="AL121" s="989"/>
      <c r="AM121" s="989"/>
      <c r="AN121" s="989"/>
      <c r="AO121" s="990"/>
      <c r="AP121" s="992" t="s">
        <v>111</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31481493</v>
      </c>
      <c r="BR121" s="1016"/>
      <c r="BS121" s="1016"/>
      <c r="BT121" s="1016"/>
      <c r="BU121" s="1016"/>
      <c r="BV121" s="1016">
        <v>32331188</v>
      </c>
      <c r="BW121" s="1016"/>
      <c r="BX121" s="1016"/>
      <c r="BY121" s="1016"/>
      <c r="BZ121" s="1016"/>
      <c r="CA121" s="1016">
        <v>32460090</v>
      </c>
      <c r="CB121" s="1016"/>
      <c r="CC121" s="1016"/>
      <c r="CD121" s="1016"/>
      <c r="CE121" s="1016"/>
      <c r="CF121" s="1054">
        <v>171.8</v>
      </c>
      <c r="CG121" s="1055"/>
      <c r="CH121" s="1055"/>
      <c r="CI121" s="1055"/>
      <c r="CJ121" s="1055"/>
      <c r="CK121" s="1046"/>
      <c r="CL121" s="1047"/>
      <c r="CM121" s="1047"/>
      <c r="CN121" s="1047"/>
      <c r="CO121" s="1048"/>
      <c r="CP121" s="1037" t="s">
        <v>386</v>
      </c>
      <c r="CQ121" s="1038"/>
      <c r="CR121" s="1038"/>
      <c r="CS121" s="1038"/>
      <c r="CT121" s="1038"/>
      <c r="CU121" s="1038"/>
      <c r="CV121" s="1038"/>
      <c r="CW121" s="1038"/>
      <c r="CX121" s="1038"/>
      <c r="CY121" s="1038"/>
      <c r="CZ121" s="1038"/>
      <c r="DA121" s="1038"/>
      <c r="DB121" s="1038"/>
      <c r="DC121" s="1038"/>
      <c r="DD121" s="1038"/>
      <c r="DE121" s="1038"/>
      <c r="DF121" s="1039"/>
      <c r="DG121" s="949">
        <v>1272947</v>
      </c>
      <c r="DH121" s="950"/>
      <c r="DI121" s="950"/>
      <c r="DJ121" s="950"/>
      <c r="DK121" s="950"/>
      <c r="DL121" s="950">
        <v>1112531</v>
      </c>
      <c r="DM121" s="950"/>
      <c r="DN121" s="950"/>
      <c r="DO121" s="950"/>
      <c r="DP121" s="950"/>
      <c r="DQ121" s="950">
        <v>933570</v>
      </c>
      <c r="DR121" s="950"/>
      <c r="DS121" s="950"/>
      <c r="DT121" s="950"/>
      <c r="DU121" s="950"/>
      <c r="DV121" s="951">
        <v>4.9000000000000004</v>
      </c>
      <c r="DW121" s="951"/>
      <c r="DX121" s="951"/>
      <c r="DY121" s="951"/>
      <c r="DZ121" s="952"/>
    </row>
    <row r="122" spans="1:130" s="197" customFormat="1" ht="26.25" customHeight="1" x14ac:dyDescent="0.15">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442</v>
      </c>
      <c r="BP122" s="1024"/>
      <c r="BQ122" s="1064">
        <v>50745508</v>
      </c>
      <c r="BR122" s="1065"/>
      <c r="BS122" s="1065"/>
      <c r="BT122" s="1065"/>
      <c r="BU122" s="1065"/>
      <c r="BV122" s="1065">
        <v>51896590</v>
      </c>
      <c r="BW122" s="1065"/>
      <c r="BX122" s="1065"/>
      <c r="BY122" s="1065"/>
      <c r="BZ122" s="1065"/>
      <c r="CA122" s="1065">
        <v>53853813</v>
      </c>
      <c r="CB122" s="1065"/>
      <c r="CC122" s="1065"/>
      <c r="CD122" s="1065"/>
      <c r="CE122" s="1065"/>
      <c r="CF122" s="1017"/>
      <c r="CG122" s="1018"/>
      <c r="CH122" s="1018"/>
      <c r="CI122" s="1018"/>
      <c r="CJ122" s="1019"/>
      <c r="CK122" s="1046"/>
      <c r="CL122" s="1047"/>
      <c r="CM122" s="1047"/>
      <c r="CN122" s="1047"/>
      <c r="CO122" s="1048"/>
      <c r="CP122" s="1037" t="s">
        <v>387</v>
      </c>
      <c r="CQ122" s="1038"/>
      <c r="CR122" s="1038"/>
      <c r="CS122" s="1038"/>
      <c r="CT122" s="1038"/>
      <c r="CU122" s="1038"/>
      <c r="CV122" s="1038"/>
      <c r="CW122" s="1038"/>
      <c r="CX122" s="1038"/>
      <c r="CY122" s="1038"/>
      <c r="CZ122" s="1038"/>
      <c r="DA122" s="1038"/>
      <c r="DB122" s="1038"/>
      <c r="DC122" s="1038"/>
      <c r="DD122" s="1038"/>
      <c r="DE122" s="1038"/>
      <c r="DF122" s="1039"/>
      <c r="DG122" s="949">
        <v>110318</v>
      </c>
      <c r="DH122" s="950"/>
      <c r="DI122" s="950"/>
      <c r="DJ122" s="950"/>
      <c r="DK122" s="950"/>
      <c r="DL122" s="950">
        <v>128695</v>
      </c>
      <c r="DM122" s="950"/>
      <c r="DN122" s="950"/>
      <c r="DO122" s="950"/>
      <c r="DP122" s="950"/>
      <c r="DQ122" s="950">
        <v>128583</v>
      </c>
      <c r="DR122" s="950"/>
      <c r="DS122" s="950"/>
      <c r="DT122" s="950"/>
      <c r="DU122" s="950"/>
      <c r="DV122" s="951">
        <v>0.7</v>
      </c>
      <c r="DW122" s="951"/>
      <c r="DX122" s="951"/>
      <c r="DY122" s="951"/>
      <c r="DZ122" s="952"/>
    </row>
    <row r="123" spans="1:130" s="197" customFormat="1" ht="26.25" customHeight="1" thickBot="1" x14ac:dyDescent="0.2">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18209</v>
      </c>
      <c r="AB123" s="989"/>
      <c r="AC123" s="989"/>
      <c r="AD123" s="989"/>
      <c r="AE123" s="990"/>
      <c r="AF123" s="991">
        <v>18128</v>
      </c>
      <c r="AG123" s="989"/>
      <c r="AH123" s="989"/>
      <c r="AI123" s="989"/>
      <c r="AJ123" s="990"/>
      <c r="AK123" s="991">
        <v>18049</v>
      </c>
      <c r="AL123" s="989"/>
      <c r="AM123" s="989"/>
      <c r="AN123" s="989"/>
      <c r="AO123" s="990"/>
      <c r="AP123" s="992">
        <v>0.1</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35.5</v>
      </c>
      <c r="BR123" s="1057"/>
      <c r="BS123" s="1057"/>
      <c r="BT123" s="1057"/>
      <c r="BU123" s="1057"/>
      <c r="BV123" s="1057">
        <v>25</v>
      </c>
      <c r="BW123" s="1057"/>
      <c r="BX123" s="1057"/>
      <c r="BY123" s="1057"/>
      <c r="BZ123" s="1057"/>
      <c r="CA123" s="1057">
        <v>6.8</v>
      </c>
      <c r="CB123" s="1057"/>
      <c r="CC123" s="1057"/>
      <c r="CD123" s="1057"/>
      <c r="CE123" s="1057"/>
      <c r="CF123" s="1058"/>
      <c r="CG123" s="1059"/>
      <c r="CH123" s="1059"/>
      <c r="CI123" s="1059"/>
      <c r="CJ123" s="1060"/>
      <c r="CK123" s="1046"/>
      <c r="CL123" s="1047"/>
      <c r="CM123" s="1047"/>
      <c r="CN123" s="1047"/>
      <c r="CO123" s="1048"/>
      <c r="CP123" s="1037" t="s">
        <v>383</v>
      </c>
      <c r="CQ123" s="1038"/>
      <c r="CR123" s="1038"/>
      <c r="CS123" s="1038"/>
      <c r="CT123" s="1038"/>
      <c r="CU123" s="1038"/>
      <c r="CV123" s="1038"/>
      <c r="CW123" s="1038"/>
      <c r="CX123" s="1038"/>
      <c r="CY123" s="1038"/>
      <c r="CZ123" s="1038"/>
      <c r="DA123" s="1038"/>
      <c r="DB123" s="1038"/>
      <c r="DC123" s="1038"/>
      <c r="DD123" s="1038"/>
      <c r="DE123" s="1038"/>
      <c r="DF123" s="1039"/>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7" customFormat="1" ht="26.25" customHeight="1" x14ac:dyDescent="0.15">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v>14627</v>
      </c>
      <c r="DH124" s="1028"/>
      <c r="DI124" s="1028"/>
      <c r="DJ124" s="1028"/>
      <c r="DK124" s="1029"/>
      <c r="DL124" s="1030">
        <v>14946</v>
      </c>
      <c r="DM124" s="1028"/>
      <c r="DN124" s="1028"/>
      <c r="DO124" s="1028"/>
      <c r="DP124" s="1029"/>
      <c r="DQ124" s="1030" t="s">
        <v>111</v>
      </c>
      <c r="DR124" s="1028"/>
      <c r="DS124" s="1028"/>
      <c r="DT124" s="1028"/>
      <c r="DU124" s="1029"/>
      <c r="DV124" s="1031" t="s">
        <v>111</v>
      </c>
      <c r="DW124" s="1032"/>
      <c r="DX124" s="1032"/>
      <c r="DY124" s="1032"/>
      <c r="DZ124" s="1033"/>
    </row>
    <row r="125" spans="1:130" s="197" customFormat="1" ht="26.25" customHeight="1" thickBot="1" x14ac:dyDescent="0.2">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131207</v>
      </c>
      <c r="AB126" s="989"/>
      <c r="AC126" s="989"/>
      <c r="AD126" s="989"/>
      <c r="AE126" s="990"/>
      <c r="AF126" s="991">
        <v>133835</v>
      </c>
      <c r="AG126" s="989"/>
      <c r="AH126" s="989"/>
      <c r="AI126" s="989"/>
      <c r="AJ126" s="990"/>
      <c r="AK126" s="991">
        <v>130326</v>
      </c>
      <c r="AL126" s="989"/>
      <c r="AM126" s="989"/>
      <c r="AN126" s="989"/>
      <c r="AO126" s="990"/>
      <c r="AP126" s="992">
        <v>0.7</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7" customFormat="1" ht="26.25" customHeight="1" thickBot="1" x14ac:dyDescent="0.2">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14199</v>
      </c>
      <c r="AB127" s="989"/>
      <c r="AC127" s="989"/>
      <c r="AD127" s="989"/>
      <c r="AE127" s="990"/>
      <c r="AF127" s="991">
        <v>17601</v>
      </c>
      <c r="AG127" s="989"/>
      <c r="AH127" s="989"/>
      <c r="AI127" s="989"/>
      <c r="AJ127" s="990"/>
      <c r="AK127" s="991">
        <v>18924</v>
      </c>
      <c r="AL127" s="989"/>
      <c r="AM127" s="989"/>
      <c r="AN127" s="989"/>
      <c r="AO127" s="990"/>
      <c r="AP127" s="992">
        <v>0.1</v>
      </c>
      <c r="AQ127" s="993"/>
      <c r="AR127" s="993"/>
      <c r="AS127" s="993"/>
      <c r="AT127" s="994"/>
      <c r="AU127" s="233"/>
      <c r="AV127" s="233"/>
      <c r="AW127" s="233"/>
      <c r="AX127" s="916" t="s">
        <v>453</v>
      </c>
      <c r="AY127" s="917"/>
      <c r="AZ127" s="917"/>
      <c r="BA127" s="917"/>
      <c r="BB127" s="917"/>
      <c r="BC127" s="917"/>
      <c r="BD127" s="917"/>
      <c r="BE127" s="918"/>
      <c r="BF127" s="1071" t="s">
        <v>111</v>
      </c>
      <c r="BG127" s="1072"/>
      <c r="BH127" s="1072"/>
      <c r="BI127" s="1072"/>
      <c r="BJ127" s="1072"/>
      <c r="BK127" s="1072"/>
      <c r="BL127" s="1081"/>
      <c r="BM127" s="1071">
        <v>12.32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111</v>
      </c>
      <c r="DH127" s="1078"/>
      <c r="DI127" s="1078"/>
      <c r="DJ127" s="1078"/>
      <c r="DK127" s="1078"/>
      <c r="DL127" s="1078" t="s">
        <v>111</v>
      </c>
      <c r="DM127" s="1078"/>
      <c r="DN127" s="1078"/>
      <c r="DO127" s="1078"/>
      <c r="DP127" s="1078"/>
      <c r="DQ127" s="1078" t="s">
        <v>111</v>
      </c>
      <c r="DR127" s="1078"/>
      <c r="DS127" s="1078"/>
      <c r="DT127" s="1078"/>
      <c r="DU127" s="1078"/>
      <c r="DV127" s="1079" t="s">
        <v>111</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889143</v>
      </c>
      <c r="AB128" s="1120"/>
      <c r="AC128" s="1120"/>
      <c r="AD128" s="1120"/>
      <c r="AE128" s="1121"/>
      <c r="AF128" s="1122">
        <v>863506</v>
      </c>
      <c r="AG128" s="1120"/>
      <c r="AH128" s="1120"/>
      <c r="AI128" s="1120"/>
      <c r="AJ128" s="1121"/>
      <c r="AK128" s="1122">
        <v>831234</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111</v>
      </c>
      <c r="BG128" s="1097"/>
      <c r="BH128" s="1097"/>
      <c r="BI128" s="1097"/>
      <c r="BJ128" s="1097"/>
      <c r="BK128" s="1097"/>
      <c r="BL128" s="1098"/>
      <c r="BM128" s="1096">
        <v>17.32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21839103</v>
      </c>
      <c r="AB129" s="989"/>
      <c r="AC129" s="989"/>
      <c r="AD129" s="989"/>
      <c r="AE129" s="990"/>
      <c r="AF129" s="991">
        <v>21711468</v>
      </c>
      <c r="AG129" s="989"/>
      <c r="AH129" s="989"/>
      <c r="AI129" s="989"/>
      <c r="AJ129" s="990"/>
      <c r="AK129" s="991">
        <v>21935679</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8.1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2944240</v>
      </c>
      <c r="AB130" s="989"/>
      <c r="AC130" s="989"/>
      <c r="AD130" s="989"/>
      <c r="AE130" s="990"/>
      <c r="AF130" s="991">
        <v>3100259</v>
      </c>
      <c r="AG130" s="989"/>
      <c r="AH130" s="989"/>
      <c r="AI130" s="989"/>
      <c r="AJ130" s="990"/>
      <c r="AK130" s="991">
        <v>3037887</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6.8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18894863</v>
      </c>
      <c r="AB131" s="1028"/>
      <c r="AC131" s="1028"/>
      <c r="AD131" s="1028"/>
      <c r="AE131" s="1029"/>
      <c r="AF131" s="1030">
        <v>18611209</v>
      </c>
      <c r="AG131" s="1028"/>
      <c r="AH131" s="1028"/>
      <c r="AI131" s="1028"/>
      <c r="AJ131" s="1029"/>
      <c r="AK131" s="1030">
        <v>18897792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8.7103304220000002</v>
      </c>
      <c r="AB132" s="1134"/>
      <c r="AC132" s="1134"/>
      <c r="AD132" s="1134"/>
      <c r="AE132" s="1135"/>
      <c r="AF132" s="1136">
        <v>7.9427188209999997</v>
      </c>
      <c r="AG132" s="1134"/>
      <c r="AH132" s="1134"/>
      <c r="AI132" s="1134"/>
      <c r="AJ132" s="1135"/>
      <c r="AK132" s="1136">
        <v>7.784348563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9.6</v>
      </c>
      <c r="AB133" s="1141"/>
      <c r="AC133" s="1141"/>
      <c r="AD133" s="1141"/>
      <c r="AE133" s="1142"/>
      <c r="AF133" s="1140">
        <v>8.8000000000000007</v>
      </c>
      <c r="AG133" s="1141"/>
      <c r="AH133" s="1141"/>
      <c r="AI133" s="1141"/>
      <c r="AJ133" s="1142"/>
      <c r="AK133" s="1140">
        <v>8.1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6286907</v>
      </c>
      <c r="L9" s="264">
        <v>62593</v>
      </c>
      <c r="M9" s="265">
        <v>62416</v>
      </c>
      <c r="N9" s="266">
        <v>0.3</v>
      </c>
    </row>
    <row r="10" spans="1:16" x14ac:dyDescent="0.15">
      <c r="A10" s="248"/>
      <c r="B10" s="244"/>
      <c r="C10" s="244"/>
      <c r="D10" s="244"/>
      <c r="E10" s="244"/>
      <c r="F10" s="244"/>
      <c r="G10" s="1149" t="s">
        <v>475</v>
      </c>
      <c r="H10" s="1150"/>
      <c r="I10" s="1150"/>
      <c r="J10" s="1151"/>
      <c r="K10" s="267">
        <v>229800</v>
      </c>
      <c r="L10" s="268">
        <v>2288</v>
      </c>
      <c r="M10" s="269">
        <v>5506</v>
      </c>
      <c r="N10" s="270">
        <v>-58.4</v>
      </c>
    </row>
    <row r="11" spans="1:16" ht="13.5" customHeight="1" x14ac:dyDescent="0.15">
      <c r="A11" s="248"/>
      <c r="B11" s="244"/>
      <c r="C11" s="244"/>
      <c r="D11" s="244"/>
      <c r="E11" s="244"/>
      <c r="F11" s="244"/>
      <c r="G11" s="1149" t="s">
        <v>476</v>
      </c>
      <c r="H11" s="1150"/>
      <c r="I11" s="1150"/>
      <c r="J11" s="1151"/>
      <c r="K11" s="267">
        <v>14790</v>
      </c>
      <c r="L11" s="268">
        <v>147</v>
      </c>
      <c r="M11" s="269">
        <v>5414</v>
      </c>
      <c r="N11" s="270">
        <v>-97.3</v>
      </c>
    </row>
    <row r="12" spans="1:16" ht="13.5" customHeight="1" x14ac:dyDescent="0.15">
      <c r="A12" s="248"/>
      <c r="B12" s="244"/>
      <c r="C12" s="244"/>
      <c r="D12" s="244"/>
      <c r="E12" s="244"/>
      <c r="F12" s="244"/>
      <c r="G12" s="1149" t="s">
        <v>477</v>
      </c>
      <c r="H12" s="1150"/>
      <c r="I12" s="1150"/>
      <c r="J12" s="1151"/>
      <c r="K12" s="267">
        <v>139684</v>
      </c>
      <c r="L12" s="268">
        <v>1391</v>
      </c>
      <c r="M12" s="269">
        <v>1117</v>
      </c>
      <c r="N12" s="270">
        <v>24.5</v>
      </c>
    </row>
    <row r="13" spans="1:16" ht="13.5" customHeight="1" x14ac:dyDescent="0.15">
      <c r="A13" s="248"/>
      <c r="B13" s="244"/>
      <c r="C13" s="244"/>
      <c r="D13" s="244"/>
      <c r="E13" s="244"/>
      <c r="F13" s="244"/>
      <c r="G13" s="1149" t="s">
        <v>478</v>
      </c>
      <c r="H13" s="1150"/>
      <c r="I13" s="1150"/>
      <c r="J13" s="1151"/>
      <c r="K13" s="267" t="s">
        <v>479</v>
      </c>
      <c r="L13" s="268" t="s">
        <v>479</v>
      </c>
      <c r="M13" s="269">
        <v>0</v>
      </c>
      <c r="N13" s="270" t="s">
        <v>479</v>
      </c>
    </row>
    <row r="14" spans="1:16" ht="13.5" customHeight="1" x14ac:dyDescent="0.15">
      <c r="A14" s="248"/>
      <c r="B14" s="244"/>
      <c r="C14" s="244"/>
      <c r="D14" s="244"/>
      <c r="E14" s="244"/>
      <c r="F14" s="244"/>
      <c r="G14" s="1149" t="s">
        <v>480</v>
      </c>
      <c r="H14" s="1150"/>
      <c r="I14" s="1150"/>
      <c r="J14" s="1151"/>
      <c r="K14" s="267">
        <v>277804</v>
      </c>
      <c r="L14" s="268">
        <v>2766</v>
      </c>
      <c r="M14" s="269">
        <v>2298</v>
      </c>
      <c r="N14" s="270">
        <v>20.399999999999999</v>
      </c>
    </row>
    <row r="15" spans="1:16" ht="13.5" customHeight="1" x14ac:dyDescent="0.15">
      <c r="A15" s="248"/>
      <c r="B15" s="244"/>
      <c r="C15" s="244"/>
      <c r="D15" s="244"/>
      <c r="E15" s="244"/>
      <c r="F15" s="244"/>
      <c r="G15" s="1149" t="s">
        <v>481</v>
      </c>
      <c r="H15" s="1150"/>
      <c r="I15" s="1150"/>
      <c r="J15" s="1151"/>
      <c r="K15" s="267">
        <v>534268</v>
      </c>
      <c r="L15" s="268">
        <v>5319</v>
      </c>
      <c r="M15" s="269">
        <v>1592</v>
      </c>
      <c r="N15" s="270">
        <v>234.1</v>
      </c>
    </row>
    <row r="16" spans="1:16" x14ac:dyDescent="0.15">
      <c r="A16" s="248"/>
      <c r="B16" s="244"/>
      <c r="C16" s="244"/>
      <c r="D16" s="244"/>
      <c r="E16" s="244"/>
      <c r="F16" s="244"/>
      <c r="G16" s="1152" t="s">
        <v>482</v>
      </c>
      <c r="H16" s="1153"/>
      <c r="I16" s="1153"/>
      <c r="J16" s="1154"/>
      <c r="K16" s="268">
        <v>-688228</v>
      </c>
      <c r="L16" s="268">
        <v>-6852</v>
      </c>
      <c r="M16" s="269">
        <v>-6284</v>
      </c>
      <c r="N16" s="270">
        <v>9</v>
      </c>
    </row>
    <row r="17" spans="1:16" x14ac:dyDescent="0.15">
      <c r="A17" s="248"/>
      <c r="B17" s="244"/>
      <c r="C17" s="244"/>
      <c r="D17" s="244"/>
      <c r="E17" s="244"/>
      <c r="F17" s="244"/>
      <c r="G17" s="1152" t="s">
        <v>169</v>
      </c>
      <c r="H17" s="1153"/>
      <c r="I17" s="1153"/>
      <c r="J17" s="1154"/>
      <c r="K17" s="268">
        <v>6795025</v>
      </c>
      <c r="L17" s="268">
        <v>67652</v>
      </c>
      <c r="M17" s="269">
        <v>72059</v>
      </c>
      <c r="N17" s="270">
        <v>-6.1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6.19</v>
      </c>
      <c r="L21" s="281">
        <v>7.1</v>
      </c>
      <c r="M21" s="282">
        <v>-0.91</v>
      </c>
      <c r="N21" s="249"/>
      <c r="O21" s="283"/>
      <c r="P21" s="279"/>
    </row>
    <row r="22" spans="1:16" s="284" customFormat="1" x14ac:dyDescent="0.15">
      <c r="A22" s="279"/>
      <c r="B22" s="249"/>
      <c r="C22" s="249"/>
      <c r="D22" s="249"/>
      <c r="E22" s="249"/>
      <c r="F22" s="249"/>
      <c r="G22" s="1144" t="s">
        <v>488</v>
      </c>
      <c r="H22" s="1145"/>
      <c r="I22" s="1145"/>
      <c r="J22" s="1146"/>
      <c r="K22" s="285">
        <v>99</v>
      </c>
      <c r="L22" s="286">
        <v>98.4</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4506301</v>
      </c>
      <c r="L32" s="294">
        <v>44865</v>
      </c>
      <c r="M32" s="295">
        <v>39864</v>
      </c>
      <c r="N32" s="296">
        <v>12.5</v>
      </c>
    </row>
    <row r="33" spans="1:16" ht="13.5" customHeight="1" x14ac:dyDescent="0.15">
      <c r="A33" s="248"/>
      <c r="B33" s="244"/>
      <c r="C33" s="244"/>
      <c r="D33" s="244"/>
      <c r="E33" s="244"/>
      <c r="F33" s="244"/>
      <c r="G33" s="1160" t="s">
        <v>493</v>
      </c>
      <c r="H33" s="1161"/>
      <c r="I33" s="1161"/>
      <c r="J33" s="1162"/>
      <c r="K33" s="294" t="s">
        <v>479</v>
      </c>
      <c r="L33" s="294" t="s">
        <v>479</v>
      </c>
      <c r="M33" s="295">
        <v>3</v>
      </c>
      <c r="N33" s="296" t="s">
        <v>479</v>
      </c>
    </row>
    <row r="34" spans="1:16" ht="27" customHeight="1" x14ac:dyDescent="0.15">
      <c r="A34" s="248"/>
      <c r="B34" s="244"/>
      <c r="C34" s="244"/>
      <c r="D34" s="244"/>
      <c r="E34" s="244"/>
      <c r="F34" s="244"/>
      <c r="G34" s="1160" t="s">
        <v>494</v>
      </c>
      <c r="H34" s="1161"/>
      <c r="I34" s="1161"/>
      <c r="J34" s="1162"/>
      <c r="K34" s="294" t="s">
        <v>479</v>
      </c>
      <c r="L34" s="294" t="s">
        <v>479</v>
      </c>
      <c r="M34" s="295">
        <v>79</v>
      </c>
      <c r="N34" s="296" t="s">
        <v>479</v>
      </c>
    </row>
    <row r="35" spans="1:16" ht="27" customHeight="1" x14ac:dyDescent="0.15">
      <c r="A35" s="248"/>
      <c r="B35" s="244"/>
      <c r="C35" s="244"/>
      <c r="D35" s="244"/>
      <c r="E35" s="244"/>
      <c r="F35" s="244"/>
      <c r="G35" s="1160" t="s">
        <v>495</v>
      </c>
      <c r="H35" s="1161"/>
      <c r="I35" s="1161"/>
      <c r="J35" s="1162"/>
      <c r="K35" s="294">
        <v>613010</v>
      </c>
      <c r="L35" s="294">
        <v>6103</v>
      </c>
      <c r="M35" s="295">
        <v>14090</v>
      </c>
      <c r="N35" s="296">
        <v>-56.7</v>
      </c>
    </row>
    <row r="36" spans="1:16" ht="27" customHeight="1" x14ac:dyDescent="0.15">
      <c r="A36" s="248"/>
      <c r="B36" s="244"/>
      <c r="C36" s="244"/>
      <c r="D36" s="244"/>
      <c r="E36" s="244"/>
      <c r="F36" s="244"/>
      <c r="G36" s="1160" t="s">
        <v>496</v>
      </c>
      <c r="H36" s="1161"/>
      <c r="I36" s="1161"/>
      <c r="J36" s="1162"/>
      <c r="K36" s="294">
        <v>53581</v>
      </c>
      <c r="L36" s="294">
        <v>533</v>
      </c>
      <c r="M36" s="295">
        <v>1791</v>
      </c>
      <c r="N36" s="296">
        <v>-70.2</v>
      </c>
    </row>
    <row r="37" spans="1:16" ht="13.5" customHeight="1" x14ac:dyDescent="0.15">
      <c r="A37" s="248"/>
      <c r="B37" s="244"/>
      <c r="C37" s="244"/>
      <c r="D37" s="244"/>
      <c r="E37" s="244"/>
      <c r="F37" s="244"/>
      <c r="G37" s="1160" t="s">
        <v>497</v>
      </c>
      <c r="H37" s="1161"/>
      <c r="I37" s="1161"/>
      <c r="J37" s="1162"/>
      <c r="K37" s="294">
        <v>167299</v>
      </c>
      <c r="L37" s="294">
        <v>1666</v>
      </c>
      <c r="M37" s="295">
        <v>866</v>
      </c>
      <c r="N37" s="296">
        <v>92.4</v>
      </c>
    </row>
    <row r="38" spans="1:16" ht="27" customHeight="1" x14ac:dyDescent="0.15">
      <c r="A38" s="248"/>
      <c r="B38" s="244"/>
      <c r="C38" s="244"/>
      <c r="D38" s="244"/>
      <c r="E38" s="244"/>
      <c r="F38" s="244"/>
      <c r="G38" s="1163" t="s">
        <v>498</v>
      </c>
      <c r="H38" s="1164"/>
      <c r="I38" s="1164"/>
      <c r="J38" s="1165"/>
      <c r="K38" s="297" t="s">
        <v>479</v>
      </c>
      <c r="L38" s="297" t="s">
        <v>479</v>
      </c>
      <c r="M38" s="298">
        <v>3</v>
      </c>
      <c r="N38" s="299" t="s">
        <v>479</v>
      </c>
      <c r="O38" s="293"/>
    </row>
    <row r="39" spans="1:16" x14ac:dyDescent="0.15">
      <c r="A39" s="248"/>
      <c r="B39" s="244"/>
      <c r="C39" s="244"/>
      <c r="D39" s="244"/>
      <c r="E39" s="244"/>
      <c r="F39" s="244"/>
      <c r="G39" s="1163" t="s">
        <v>499</v>
      </c>
      <c r="H39" s="1164"/>
      <c r="I39" s="1164"/>
      <c r="J39" s="1165"/>
      <c r="K39" s="300">
        <v>-831234</v>
      </c>
      <c r="L39" s="300">
        <v>-8276</v>
      </c>
      <c r="M39" s="301">
        <v>-5541</v>
      </c>
      <c r="N39" s="302">
        <v>49.4</v>
      </c>
      <c r="O39" s="293"/>
    </row>
    <row r="40" spans="1:16" ht="27" customHeight="1" x14ac:dyDescent="0.15">
      <c r="A40" s="248"/>
      <c r="B40" s="244"/>
      <c r="C40" s="244"/>
      <c r="D40" s="244"/>
      <c r="E40" s="244"/>
      <c r="F40" s="244"/>
      <c r="G40" s="1160" t="s">
        <v>500</v>
      </c>
      <c r="H40" s="1161"/>
      <c r="I40" s="1161"/>
      <c r="J40" s="1162"/>
      <c r="K40" s="300">
        <v>-3037887</v>
      </c>
      <c r="L40" s="300">
        <v>-30245</v>
      </c>
      <c r="M40" s="301">
        <v>-36202</v>
      </c>
      <c r="N40" s="302">
        <v>-16.5</v>
      </c>
      <c r="O40" s="293"/>
    </row>
    <row r="41" spans="1:16" x14ac:dyDescent="0.15">
      <c r="A41" s="248"/>
      <c r="B41" s="244"/>
      <c r="C41" s="244"/>
      <c r="D41" s="244"/>
      <c r="E41" s="244"/>
      <c r="F41" s="244"/>
      <c r="G41" s="1166" t="s">
        <v>280</v>
      </c>
      <c r="H41" s="1167"/>
      <c r="I41" s="1167"/>
      <c r="J41" s="1168"/>
      <c r="K41" s="294">
        <v>1471070</v>
      </c>
      <c r="L41" s="300">
        <v>14646</v>
      </c>
      <c r="M41" s="301">
        <v>14952</v>
      </c>
      <c r="N41" s="302">
        <v>-2</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4011256</v>
      </c>
      <c r="J51" s="320">
        <v>39609</v>
      </c>
      <c r="K51" s="321">
        <v>1.2</v>
      </c>
      <c r="L51" s="322">
        <v>50671</v>
      </c>
      <c r="M51" s="323">
        <v>-11.6</v>
      </c>
      <c r="N51" s="324">
        <v>12.8</v>
      </c>
    </row>
    <row r="52" spans="1:14" x14ac:dyDescent="0.15">
      <c r="A52" s="248"/>
      <c r="B52" s="244"/>
      <c r="C52" s="244"/>
      <c r="D52" s="244"/>
      <c r="E52" s="244"/>
      <c r="F52" s="244"/>
      <c r="G52" s="325"/>
      <c r="H52" s="326" t="s">
        <v>511</v>
      </c>
      <c r="I52" s="327">
        <v>1543342</v>
      </c>
      <c r="J52" s="328">
        <v>15240</v>
      </c>
      <c r="K52" s="329">
        <v>-33.200000000000003</v>
      </c>
      <c r="L52" s="330">
        <v>30499</v>
      </c>
      <c r="M52" s="331">
        <v>-5.4</v>
      </c>
      <c r="N52" s="332">
        <v>-27.8</v>
      </c>
    </row>
    <row r="53" spans="1:14" x14ac:dyDescent="0.15">
      <c r="A53" s="248"/>
      <c r="B53" s="244"/>
      <c r="C53" s="244"/>
      <c r="D53" s="244"/>
      <c r="E53" s="244"/>
      <c r="F53" s="244"/>
      <c r="G53" s="310" t="s">
        <v>512</v>
      </c>
      <c r="H53" s="311"/>
      <c r="I53" s="319">
        <v>5617348</v>
      </c>
      <c r="J53" s="320">
        <v>55238</v>
      </c>
      <c r="K53" s="321">
        <v>39.5</v>
      </c>
      <c r="L53" s="322">
        <v>57996</v>
      </c>
      <c r="M53" s="323">
        <v>14.5</v>
      </c>
      <c r="N53" s="324">
        <v>25</v>
      </c>
    </row>
    <row r="54" spans="1:14" x14ac:dyDescent="0.15">
      <c r="A54" s="248"/>
      <c r="B54" s="244"/>
      <c r="C54" s="244"/>
      <c r="D54" s="244"/>
      <c r="E54" s="244"/>
      <c r="F54" s="244"/>
      <c r="G54" s="325"/>
      <c r="H54" s="326" t="s">
        <v>511</v>
      </c>
      <c r="I54" s="327">
        <v>1594978</v>
      </c>
      <c r="J54" s="328">
        <v>15684</v>
      </c>
      <c r="K54" s="329">
        <v>2.9</v>
      </c>
      <c r="L54" s="330">
        <v>32288</v>
      </c>
      <c r="M54" s="331">
        <v>5.9</v>
      </c>
      <c r="N54" s="332">
        <v>-3</v>
      </c>
    </row>
    <row r="55" spans="1:14" x14ac:dyDescent="0.15">
      <c r="A55" s="248"/>
      <c r="B55" s="244"/>
      <c r="C55" s="244"/>
      <c r="D55" s="244"/>
      <c r="E55" s="244"/>
      <c r="F55" s="244"/>
      <c r="G55" s="310" t="s">
        <v>513</v>
      </c>
      <c r="H55" s="311"/>
      <c r="I55" s="319">
        <v>5595314</v>
      </c>
      <c r="J55" s="320">
        <v>55145</v>
      </c>
      <c r="K55" s="321">
        <v>-0.2</v>
      </c>
      <c r="L55" s="322">
        <v>64620</v>
      </c>
      <c r="M55" s="323">
        <v>11.4</v>
      </c>
      <c r="N55" s="324">
        <v>-11.6</v>
      </c>
    </row>
    <row r="56" spans="1:14" x14ac:dyDescent="0.15">
      <c r="A56" s="248"/>
      <c r="B56" s="244"/>
      <c r="C56" s="244"/>
      <c r="D56" s="244"/>
      <c r="E56" s="244"/>
      <c r="F56" s="244"/>
      <c r="G56" s="325"/>
      <c r="H56" s="326" t="s">
        <v>511</v>
      </c>
      <c r="I56" s="327">
        <v>2224685</v>
      </c>
      <c r="J56" s="328">
        <v>21925</v>
      </c>
      <c r="K56" s="329">
        <v>39.799999999999997</v>
      </c>
      <c r="L56" s="330">
        <v>37260</v>
      </c>
      <c r="M56" s="331">
        <v>15.4</v>
      </c>
      <c r="N56" s="332">
        <v>24.4</v>
      </c>
    </row>
    <row r="57" spans="1:14" x14ac:dyDescent="0.15">
      <c r="A57" s="248"/>
      <c r="B57" s="244"/>
      <c r="C57" s="244"/>
      <c r="D57" s="244"/>
      <c r="E57" s="244"/>
      <c r="F57" s="244"/>
      <c r="G57" s="310" t="s">
        <v>514</v>
      </c>
      <c r="H57" s="311"/>
      <c r="I57" s="319">
        <v>6171590</v>
      </c>
      <c r="J57" s="320">
        <v>61153</v>
      </c>
      <c r="K57" s="321">
        <v>10.9</v>
      </c>
      <c r="L57" s="322">
        <v>64287</v>
      </c>
      <c r="M57" s="323">
        <v>-0.5</v>
      </c>
      <c r="N57" s="324">
        <v>11.4</v>
      </c>
    </row>
    <row r="58" spans="1:14" x14ac:dyDescent="0.15">
      <c r="A58" s="248"/>
      <c r="B58" s="244"/>
      <c r="C58" s="244"/>
      <c r="D58" s="244"/>
      <c r="E58" s="244"/>
      <c r="F58" s="244"/>
      <c r="G58" s="325"/>
      <c r="H58" s="326" t="s">
        <v>511</v>
      </c>
      <c r="I58" s="327">
        <v>2473109</v>
      </c>
      <c r="J58" s="328">
        <v>24505</v>
      </c>
      <c r="K58" s="329">
        <v>11.8</v>
      </c>
      <c r="L58" s="330">
        <v>41052</v>
      </c>
      <c r="M58" s="331">
        <v>10.199999999999999</v>
      </c>
      <c r="N58" s="332">
        <v>1.6</v>
      </c>
    </row>
    <row r="59" spans="1:14" x14ac:dyDescent="0.15">
      <c r="A59" s="248"/>
      <c r="B59" s="244"/>
      <c r="C59" s="244"/>
      <c r="D59" s="244"/>
      <c r="E59" s="244"/>
      <c r="F59" s="244"/>
      <c r="G59" s="310" t="s">
        <v>515</v>
      </c>
      <c r="H59" s="311"/>
      <c r="I59" s="319">
        <v>4582514</v>
      </c>
      <c r="J59" s="320">
        <v>45624</v>
      </c>
      <c r="K59" s="321">
        <v>-25.4</v>
      </c>
      <c r="L59" s="322">
        <v>54227</v>
      </c>
      <c r="M59" s="323">
        <v>-15.6</v>
      </c>
      <c r="N59" s="324">
        <v>-9.8000000000000007</v>
      </c>
    </row>
    <row r="60" spans="1:14" x14ac:dyDescent="0.15">
      <c r="A60" s="248"/>
      <c r="B60" s="244"/>
      <c r="C60" s="244"/>
      <c r="D60" s="244"/>
      <c r="E60" s="244"/>
      <c r="F60" s="244"/>
      <c r="G60" s="325"/>
      <c r="H60" s="326" t="s">
        <v>511</v>
      </c>
      <c r="I60" s="333">
        <v>1486409</v>
      </c>
      <c r="J60" s="328">
        <v>14799</v>
      </c>
      <c r="K60" s="329">
        <v>-39.6</v>
      </c>
      <c r="L60" s="330">
        <v>29694</v>
      </c>
      <c r="M60" s="331">
        <v>-27.7</v>
      </c>
      <c r="N60" s="332">
        <v>-11.9</v>
      </c>
    </row>
    <row r="61" spans="1:14" x14ac:dyDescent="0.15">
      <c r="A61" s="248"/>
      <c r="B61" s="244"/>
      <c r="C61" s="244"/>
      <c r="D61" s="244"/>
      <c r="E61" s="244"/>
      <c r="F61" s="244"/>
      <c r="G61" s="310" t="s">
        <v>516</v>
      </c>
      <c r="H61" s="334"/>
      <c r="I61" s="335">
        <v>5195604</v>
      </c>
      <c r="J61" s="336">
        <v>51354</v>
      </c>
      <c r="K61" s="337">
        <v>5.2</v>
      </c>
      <c r="L61" s="338">
        <v>58360</v>
      </c>
      <c r="M61" s="339">
        <v>-0.4</v>
      </c>
      <c r="N61" s="324">
        <v>5.6</v>
      </c>
    </row>
    <row r="62" spans="1:14" x14ac:dyDescent="0.15">
      <c r="A62" s="248"/>
      <c r="B62" s="244"/>
      <c r="C62" s="244"/>
      <c r="D62" s="244"/>
      <c r="E62" s="244"/>
      <c r="F62" s="244"/>
      <c r="G62" s="325"/>
      <c r="H62" s="326" t="s">
        <v>511</v>
      </c>
      <c r="I62" s="327">
        <v>1864505</v>
      </c>
      <c r="J62" s="328">
        <v>18431</v>
      </c>
      <c r="K62" s="329">
        <v>-3.7</v>
      </c>
      <c r="L62" s="330">
        <v>34159</v>
      </c>
      <c r="M62" s="331">
        <v>-0.3</v>
      </c>
      <c r="N62" s="332">
        <v>-3.4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16.3</v>
      </c>
      <c r="G47" s="12">
        <v>23.33</v>
      </c>
      <c r="H47" s="12">
        <v>27.81</v>
      </c>
      <c r="I47" s="12">
        <v>30.4</v>
      </c>
      <c r="J47" s="13">
        <v>30.11</v>
      </c>
    </row>
    <row r="48" spans="2:10" ht="57.75" customHeight="1" x14ac:dyDescent="0.15">
      <c r="B48" s="14"/>
      <c r="C48" s="1171" t="s">
        <v>4</v>
      </c>
      <c r="D48" s="1171"/>
      <c r="E48" s="1172"/>
      <c r="F48" s="15">
        <v>11.68</v>
      </c>
      <c r="G48" s="16">
        <v>7.24</v>
      </c>
      <c r="H48" s="16">
        <v>7.12</v>
      </c>
      <c r="I48" s="16">
        <v>5.23</v>
      </c>
      <c r="J48" s="17">
        <v>7.45</v>
      </c>
    </row>
    <row r="49" spans="2:10" ht="57.75" customHeight="1" thickBot="1" x14ac:dyDescent="0.2">
      <c r="B49" s="18"/>
      <c r="C49" s="1173" t="s">
        <v>5</v>
      </c>
      <c r="D49" s="1173"/>
      <c r="E49" s="1174"/>
      <c r="F49" s="19">
        <v>6.94</v>
      </c>
      <c r="G49" s="20">
        <v>2.52</v>
      </c>
      <c r="H49" s="20">
        <v>4.3899999999999997</v>
      </c>
      <c r="I49" s="20">
        <v>0.5</v>
      </c>
      <c r="J49" s="21">
        <v>2.2999999999999998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523</v>
      </c>
      <c r="D34" s="1181"/>
      <c r="E34" s="1182"/>
      <c r="F34" s="32">
        <v>16.27</v>
      </c>
      <c r="G34" s="33">
        <v>18.52</v>
      </c>
      <c r="H34" s="33">
        <v>20.34</v>
      </c>
      <c r="I34" s="33">
        <v>21.38</v>
      </c>
      <c r="J34" s="34">
        <v>22.83</v>
      </c>
      <c r="K34" s="22"/>
      <c r="L34" s="22"/>
      <c r="M34" s="22"/>
      <c r="N34" s="22"/>
      <c r="O34" s="22"/>
      <c r="P34" s="22"/>
    </row>
    <row r="35" spans="1:16" ht="39" customHeight="1" x14ac:dyDescent="0.15">
      <c r="A35" s="22"/>
      <c r="B35" s="35"/>
      <c r="C35" s="1175" t="s">
        <v>524</v>
      </c>
      <c r="D35" s="1176"/>
      <c r="E35" s="1177"/>
      <c r="F35" s="36">
        <v>11.63</v>
      </c>
      <c r="G35" s="37">
        <v>7.21</v>
      </c>
      <c r="H35" s="37">
        <v>7.09</v>
      </c>
      <c r="I35" s="37">
        <v>5.18</v>
      </c>
      <c r="J35" s="38">
        <v>7.4</v>
      </c>
      <c r="K35" s="22"/>
      <c r="L35" s="22"/>
      <c r="M35" s="22"/>
      <c r="N35" s="22"/>
      <c r="O35" s="22"/>
      <c r="P35" s="22"/>
    </row>
    <row r="36" spans="1:16" ht="39" customHeight="1" x14ac:dyDescent="0.15">
      <c r="A36" s="22"/>
      <c r="B36" s="35"/>
      <c r="C36" s="1175" t="s">
        <v>525</v>
      </c>
      <c r="D36" s="1176"/>
      <c r="E36" s="1177"/>
      <c r="F36" s="36">
        <v>3</v>
      </c>
      <c r="G36" s="37">
        <v>3.06</v>
      </c>
      <c r="H36" s="37">
        <v>3.56</v>
      </c>
      <c r="I36" s="37">
        <v>4.04</v>
      </c>
      <c r="J36" s="38">
        <v>3.38</v>
      </c>
      <c r="K36" s="22"/>
      <c r="L36" s="22"/>
      <c r="M36" s="22"/>
      <c r="N36" s="22"/>
      <c r="O36" s="22"/>
      <c r="P36" s="22"/>
    </row>
    <row r="37" spans="1:16" ht="39" customHeight="1" x14ac:dyDescent="0.15">
      <c r="A37" s="22"/>
      <c r="B37" s="35"/>
      <c r="C37" s="1175" t="s">
        <v>526</v>
      </c>
      <c r="D37" s="1176"/>
      <c r="E37" s="1177"/>
      <c r="F37" s="36">
        <v>1.9</v>
      </c>
      <c r="G37" s="37">
        <v>2.13</v>
      </c>
      <c r="H37" s="37">
        <v>2.76</v>
      </c>
      <c r="I37" s="37">
        <v>1.42</v>
      </c>
      <c r="J37" s="38">
        <v>1.56</v>
      </c>
      <c r="K37" s="22"/>
      <c r="L37" s="22"/>
      <c r="M37" s="22"/>
      <c r="N37" s="22"/>
      <c r="O37" s="22"/>
      <c r="P37" s="22"/>
    </row>
    <row r="38" spans="1:16" ht="39" customHeight="1" x14ac:dyDescent="0.15">
      <c r="A38" s="22"/>
      <c r="B38" s="35"/>
      <c r="C38" s="1175" t="s">
        <v>527</v>
      </c>
      <c r="D38" s="1176"/>
      <c r="E38" s="1177"/>
      <c r="F38" s="36">
        <v>0.09</v>
      </c>
      <c r="G38" s="37">
        <v>0.1</v>
      </c>
      <c r="H38" s="37">
        <v>0.09</v>
      </c>
      <c r="I38" s="37">
        <v>0.28000000000000003</v>
      </c>
      <c r="J38" s="38">
        <v>0.28000000000000003</v>
      </c>
      <c r="K38" s="22"/>
      <c r="L38" s="22"/>
      <c r="M38" s="22"/>
      <c r="N38" s="22"/>
      <c r="O38" s="22"/>
      <c r="P38" s="22"/>
    </row>
    <row r="39" spans="1:16" ht="39" customHeight="1" x14ac:dyDescent="0.15">
      <c r="A39" s="22"/>
      <c r="B39" s="35"/>
      <c r="C39" s="1175" t="s">
        <v>528</v>
      </c>
      <c r="D39" s="1176"/>
      <c r="E39" s="1177"/>
      <c r="F39" s="36">
        <v>0.06</v>
      </c>
      <c r="G39" s="37">
        <v>0.1</v>
      </c>
      <c r="H39" s="37">
        <v>0.09</v>
      </c>
      <c r="I39" s="37">
        <v>0.05</v>
      </c>
      <c r="J39" s="38">
        <v>0.06</v>
      </c>
      <c r="K39" s="22"/>
      <c r="L39" s="22"/>
      <c r="M39" s="22"/>
      <c r="N39" s="22"/>
      <c r="O39" s="22"/>
      <c r="P39" s="22"/>
    </row>
    <row r="40" spans="1:16" ht="39" customHeight="1" x14ac:dyDescent="0.15">
      <c r="A40" s="22"/>
      <c r="B40" s="35"/>
      <c r="C40" s="1175" t="s">
        <v>529</v>
      </c>
      <c r="D40" s="1176"/>
      <c r="E40" s="1177"/>
      <c r="F40" s="36">
        <v>0.04</v>
      </c>
      <c r="G40" s="37">
        <v>0.02</v>
      </c>
      <c r="H40" s="37">
        <v>0.03</v>
      </c>
      <c r="I40" s="37">
        <v>0.04</v>
      </c>
      <c r="J40" s="38">
        <v>0.04</v>
      </c>
      <c r="K40" s="22"/>
      <c r="L40" s="22"/>
      <c r="M40" s="22"/>
      <c r="N40" s="22"/>
      <c r="O40" s="22"/>
      <c r="P40" s="22"/>
    </row>
    <row r="41" spans="1:16" ht="39" customHeight="1" x14ac:dyDescent="0.15">
      <c r="A41" s="22"/>
      <c r="B41" s="35"/>
      <c r="C41" s="1175" t="s">
        <v>530</v>
      </c>
      <c r="D41" s="1176"/>
      <c r="E41" s="1177"/>
      <c r="F41" s="36">
        <v>0.1</v>
      </c>
      <c r="G41" s="37">
        <v>0.08</v>
      </c>
      <c r="H41" s="37">
        <v>0.05</v>
      </c>
      <c r="I41" s="37">
        <v>0.01</v>
      </c>
      <c r="J41" s="38">
        <v>0.03</v>
      </c>
      <c r="K41" s="22"/>
      <c r="L41" s="22"/>
      <c r="M41" s="22"/>
      <c r="N41" s="22"/>
      <c r="O41" s="22"/>
      <c r="P41" s="22"/>
    </row>
    <row r="42" spans="1:16" ht="39" customHeight="1" x14ac:dyDescent="0.15">
      <c r="A42" s="22"/>
      <c r="B42" s="39"/>
      <c r="C42" s="1175" t="s">
        <v>531</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532</v>
      </c>
      <c r="D43" s="1179"/>
      <c r="E43" s="1180"/>
      <c r="F43" s="41">
        <v>0.15</v>
      </c>
      <c r="G43" s="42">
        <v>0.16</v>
      </c>
      <c r="H43" s="42">
        <v>0.19</v>
      </c>
      <c r="I43" s="42">
        <v>0.04</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4522</v>
      </c>
      <c r="L45" s="60">
        <v>4506</v>
      </c>
      <c r="M45" s="60">
        <v>4521</v>
      </c>
      <c r="N45" s="60">
        <v>4506</v>
      </c>
      <c r="O45" s="61">
        <v>4506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14</v>
      </c>
      <c r="F48" s="1185"/>
      <c r="G48" s="1185"/>
      <c r="H48" s="1185"/>
      <c r="I48" s="1185"/>
      <c r="J48" s="1186"/>
      <c r="K48" s="63">
        <v>641</v>
      </c>
      <c r="L48" s="64">
        <v>680</v>
      </c>
      <c r="M48" s="64">
        <v>676</v>
      </c>
      <c r="N48" s="64">
        <v>645</v>
      </c>
      <c r="O48" s="65">
        <v>613</v>
      </c>
      <c r="P48" s="48"/>
      <c r="Q48" s="48"/>
      <c r="R48" s="48"/>
      <c r="S48" s="48"/>
      <c r="T48" s="48"/>
      <c r="U48" s="48"/>
    </row>
    <row r="49" spans="1:21" ht="30.75" customHeight="1" x14ac:dyDescent="0.15">
      <c r="A49" s="48"/>
      <c r="B49" s="1193"/>
      <c r="C49" s="1194"/>
      <c r="D49" s="62"/>
      <c r="E49" s="1185" t="s">
        <v>15</v>
      </c>
      <c r="F49" s="1185"/>
      <c r="G49" s="1185"/>
      <c r="H49" s="1185"/>
      <c r="I49" s="1185"/>
      <c r="J49" s="1186"/>
      <c r="K49" s="63">
        <v>89</v>
      </c>
      <c r="L49" s="64">
        <v>74</v>
      </c>
      <c r="M49" s="64">
        <v>70</v>
      </c>
      <c r="N49" s="64">
        <v>73</v>
      </c>
      <c r="O49" s="65">
        <v>54</v>
      </c>
      <c r="P49" s="48"/>
      <c r="Q49" s="48"/>
      <c r="R49" s="48"/>
      <c r="S49" s="48"/>
      <c r="T49" s="48"/>
      <c r="U49" s="48"/>
    </row>
    <row r="50" spans="1:21" ht="30.75" customHeight="1" x14ac:dyDescent="0.15">
      <c r="A50" s="48"/>
      <c r="B50" s="1193"/>
      <c r="C50" s="1194"/>
      <c r="D50" s="62"/>
      <c r="E50" s="1185" t="s">
        <v>16</v>
      </c>
      <c r="F50" s="1185"/>
      <c r="G50" s="1185"/>
      <c r="H50" s="1185"/>
      <c r="I50" s="1185"/>
      <c r="J50" s="1186"/>
      <c r="K50" s="63">
        <v>255</v>
      </c>
      <c r="L50" s="64">
        <v>253</v>
      </c>
      <c r="M50" s="64">
        <v>212</v>
      </c>
      <c r="N50" s="64">
        <v>218</v>
      </c>
      <c r="O50" s="65">
        <v>167</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3542</v>
      </c>
      <c r="L52" s="64">
        <v>3624</v>
      </c>
      <c r="M52" s="64">
        <v>3833</v>
      </c>
      <c r="N52" s="64">
        <v>3964</v>
      </c>
      <c r="O52" s="65">
        <v>3868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1965</v>
      </c>
      <c r="L53" s="69">
        <v>1889</v>
      </c>
      <c r="M53" s="69">
        <v>1646</v>
      </c>
      <c r="N53" s="69">
        <v>1478</v>
      </c>
      <c r="O53" s="70">
        <v>1472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25"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199" t="s">
        <v>23</v>
      </c>
      <c r="C41" s="1200"/>
      <c r="D41" s="81"/>
      <c r="E41" s="1205" t="s">
        <v>24</v>
      </c>
      <c r="F41" s="1205"/>
      <c r="G41" s="1205"/>
      <c r="H41" s="1206"/>
      <c r="I41" s="82">
        <v>42821</v>
      </c>
      <c r="J41" s="83">
        <v>42829</v>
      </c>
      <c r="K41" s="83">
        <v>42949</v>
      </c>
      <c r="L41" s="83">
        <v>43244</v>
      </c>
      <c r="M41" s="84">
        <v>42600</v>
      </c>
    </row>
    <row r="42" spans="2:13" ht="27.75" customHeight="1" x14ac:dyDescent="0.15">
      <c r="B42" s="1201"/>
      <c r="C42" s="1202"/>
      <c r="D42" s="85"/>
      <c r="E42" s="1207" t="s">
        <v>25</v>
      </c>
      <c r="F42" s="1207"/>
      <c r="G42" s="1207"/>
      <c r="H42" s="1208"/>
      <c r="I42" s="86">
        <v>1219</v>
      </c>
      <c r="J42" s="87">
        <v>1008</v>
      </c>
      <c r="K42" s="87">
        <v>824</v>
      </c>
      <c r="L42" s="87">
        <v>638</v>
      </c>
      <c r="M42" s="88">
        <v>497</v>
      </c>
    </row>
    <row r="43" spans="2:13" ht="27.75" customHeight="1" x14ac:dyDescent="0.15">
      <c r="B43" s="1201"/>
      <c r="C43" s="1202"/>
      <c r="D43" s="85"/>
      <c r="E43" s="1207" t="s">
        <v>26</v>
      </c>
      <c r="F43" s="1207"/>
      <c r="G43" s="1207"/>
      <c r="H43" s="1208"/>
      <c r="I43" s="86">
        <v>6367</v>
      </c>
      <c r="J43" s="87">
        <v>6084</v>
      </c>
      <c r="K43" s="87">
        <v>5729</v>
      </c>
      <c r="L43" s="87">
        <v>5460</v>
      </c>
      <c r="M43" s="88">
        <v>5177</v>
      </c>
    </row>
    <row r="44" spans="2:13" ht="27.75" customHeight="1" x14ac:dyDescent="0.15">
      <c r="B44" s="1201"/>
      <c r="C44" s="1202"/>
      <c r="D44" s="85"/>
      <c r="E44" s="1207" t="s">
        <v>27</v>
      </c>
      <c r="F44" s="1207"/>
      <c r="G44" s="1207"/>
      <c r="H44" s="1208"/>
      <c r="I44" s="86">
        <v>329</v>
      </c>
      <c r="J44" s="87">
        <v>261</v>
      </c>
      <c r="K44" s="87">
        <v>193</v>
      </c>
      <c r="L44" s="87">
        <v>131</v>
      </c>
      <c r="M44" s="88">
        <v>79</v>
      </c>
    </row>
    <row r="45" spans="2:13" ht="27.75" customHeight="1" x14ac:dyDescent="0.15">
      <c r="B45" s="1201"/>
      <c r="C45" s="1202"/>
      <c r="D45" s="85"/>
      <c r="E45" s="1207" t="s">
        <v>28</v>
      </c>
      <c r="F45" s="1207"/>
      <c r="G45" s="1207"/>
      <c r="H45" s="1208"/>
      <c r="I45" s="86">
        <v>7935</v>
      </c>
      <c r="J45" s="87">
        <v>7981</v>
      </c>
      <c r="K45" s="87">
        <v>7769</v>
      </c>
      <c r="L45" s="87">
        <v>7081</v>
      </c>
      <c r="M45" s="88">
        <v>6788</v>
      </c>
    </row>
    <row r="46" spans="2:13" ht="27.75" customHeight="1" x14ac:dyDescent="0.15">
      <c r="B46" s="1201"/>
      <c r="C46" s="1202"/>
      <c r="D46" s="85"/>
      <c r="E46" s="1207" t="s">
        <v>29</v>
      </c>
      <c r="F46" s="1207"/>
      <c r="G46" s="1207"/>
      <c r="H46" s="1208"/>
      <c r="I46" s="86">
        <v>11</v>
      </c>
      <c r="J46" s="87">
        <v>2</v>
      </c>
      <c r="K46" s="87" t="s">
        <v>479</v>
      </c>
      <c r="L46" s="87" t="s">
        <v>479</v>
      </c>
      <c r="M46" s="88" t="s">
        <v>479</v>
      </c>
    </row>
    <row r="47" spans="2:13" ht="27.75" customHeight="1" x14ac:dyDescent="0.15">
      <c r="B47" s="1201"/>
      <c r="C47" s="1202"/>
      <c r="D47" s="85"/>
      <c r="E47" s="1207" t="s">
        <v>30</v>
      </c>
      <c r="F47" s="1207"/>
      <c r="G47" s="1207"/>
      <c r="H47" s="1208"/>
      <c r="I47" s="86" t="s">
        <v>479</v>
      </c>
      <c r="J47" s="87" t="s">
        <v>479</v>
      </c>
      <c r="K47" s="87" t="s">
        <v>479</v>
      </c>
      <c r="L47" s="87" t="s">
        <v>479</v>
      </c>
      <c r="M47" s="88" t="s">
        <v>479</v>
      </c>
    </row>
    <row r="48" spans="2:13" ht="27.75" customHeight="1" x14ac:dyDescent="0.15">
      <c r="B48" s="1203"/>
      <c r="C48" s="1204"/>
      <c r="D48" s="85"/>
      <c r="E48" s="1207" t="s">
        <v>31</v>
      </c>
      <c r="F48" s="1207"/>
      <c r="G48" s="1207"/>
      <c r="H48" s="1208"/>
      <c r="I48" s="86" t="s">
        <v>479</v>
      </c>
      <c r="J48" s="87" t="s">
        <v>479</v>
      </c>
      <c r="K48" s="87" t="s">
        <v>479</v>
      </c>
      <c r="L48" s="87" t="s">
        <v>479</v>
      </c>
      <c r="M48" s="88" t="s">
        <v>479</v>
      </c>
    </row>
    <row r="49" spans="2:13" ht="27.75" customHeight="1" x14ac:dyDescent="0.15">
      <c r="B49" s="1209" t="s">
        <v>32</v>
      </c>
      <c r="C49" s="1210"/>
      <c r="D49" s="89"/>
      <c r="E49" s="1207" t="s">
        <v>33</v>
      </c>
      <c r="F49" s="1207"/>
      <c r="G49" s="1207"/>
      <c r="H49" s="1208"/>
      <c r="I49" s="86">
        <v>8209</v>
      </c>
      <c r="J49" s="87">
        <v>10028</v>
      </c>
      <c r="K49" s="87">
        <v>11054</v>
      </c>
      <c r="L49" s="87">
        <v>11656</v>
      </c>
      <c r="M49" s="88">
        <v>12213</v>
      </c>
    </row>
    <row r="50" spans="2:13" ht="27.75" customHeight="1" x14ac:dyDescent="0.15">
      <c r="B50" s="1201"/>
      <c r="C50" s="1202"/>
      <c r="D50" s="85"/>
      <c r="E50" s="1207" t="s">
        <v>34</v>
      </c>
      <c r="F50" s="1207"/>
      <c r="G50" s="1207"/>
      <c r="H50" s="1208"/>
      <c r="I50" s="86">
        <v>7421</v>
      </c>
      <c r="J50" s="87">
        <v>7807</v>
      </c>
      <c r="K50" s="87">
        <v>8211</v>
      </c>
      <c r="L50" s="87">
        <v>7910</v>
      </c>
      <c r="M50" s="88">
        <v>9181</v>
      </c>
    </row>
    <row r="51" spans="2:13" ht="27.75" customHeight="1" x14ac:dyDescent="0.15">
      <c r="B51" s="1203"/>
      <c r="C51" s="1204"/>
      <c r="D51" s="85"/>
      <c r="E51" s="1207" t="s">
        <v>35</v>
      </c>
      <c r="F51" s="1207"/>
      <c r="G51" s="1207"/>
      <c r="H51" s="1208"/>
      <c r="I51" s="86">
        <v>29951</v>
      </c>
      <c r="J51" s="87">
        <v>30573</v>
      </c>
      <c r="K51" s="87">
        <v>31481</v>
      </c>
      <c r="L51" s="87">
        <v>32331</v>
      </c>
      <c r="M51" s="88">
        <v>32460</v>
      </c>
    </row>
    <row r="52" spans="2:13" ht="27.75" customHeight="1" thickBot="1" x14ac:dyDescent="0.2">
      <c r="B52" s="1211" t="s">
        <v>20</v>
      </c>
      <c r="C52" s="1212"/>
      <c r="D52" s="90"/>
      <c r="E52" s="1213" t="s">
        <v>36</v>
      </c>
      <c r="F52" s="1213"/>
      <c r="G52" s="1213"/>
      <c r="H52" s="1214"/>
      <c r="I52" s="91">
        <v>13102</v>
      </c>
      <c r="J52" s="92">
        <v>9758</v>
      </c>
      <c r="K52" s="92">
        <v>6717</v>
      </c>
      <c r="L52" s="92">
        <v>4658</v>
      </c>
      <c r="M52" s="93">
        <v>1287</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36"/>
      <c r="H50" s="1237"/>
      <c r="I50" s="1237"/>
      <c r="J50" s="1238"/>
      <c r="K50" s="354" t="s">
        <v>518</v>
      </c>
      <c r="L50" s="354" t="s">
        <v>519</v>
      </c>
      <c r="M50" s="354" t="s">
        <v>520</v>
      </c>
      <c r="N50" s="354" t="s">
        <v>521</v>
      </c>
      <c r="O50" s="354" t="s">
        <v>522</v>
      </c>
    </row>
    <row r="51" spans="1:17" x14ac:dyDescent="0.15">
      <c r="B51" s="248"/>
      <c r="C51" s="244"/>
      <c r="D51" s="244"/>
      <c r="E51" s="244"/>
      <c r="F51" s="244"/>
      <c r="G51" s="1239" t="s">
        <v>556</v>
      </c>
      <c r="H51" s="1240"/>
      <c r="I51" s="1245" t="s">
        <v>557</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558</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559</v>
      </c>
      <c r="H55" s="1220"/>
      <c r="I55" s="1225" t="s">
        <v>557</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560</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27" t="s">
        <v>564</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36"/>
      <c r="H72" s="1237"/>
      <c r="I72" s="1237"/>
      <c r="J72" s="1238"/>
      <c r="K72" s="354" t="s">
        <v>518</v>
      </c>
      <c r="L72" s="354" t="s">
        <v>519</v>
      </c>
      <c r="M72" s="354" t="s">
        <v>520</v>
      </c>
      <c r="N72" s="354" t="s">
        <v>521</v>
      </c>
      <c r="O72" s="354" t="s">
        <v>522</v>
      </c>
    </row>
    <row r="73" spans="2:30" x14ac:dyDescent="0.15">
      <c r="B73" s="248"/>
      <c r="C73" s="244"/>
      <c r="D73" s="244"/>
      <c r="E73" s="244"/>
      <c r="F73" s="244"/>
      <c r="G73" s="1239" t="s">
        <v>556</v>
      </c>
      <c r="H73" s="1240"/>
      <c r="I73" s="1245" t="s">
        <v>557</v>
      </c>
      <c r="J73" s="1245"/>
      <c r="K73" s="1226">
        <v>68.599999999999994</v>
      </c>
      <c r="L73" s="1226">
        <v>51.5</v>
      </c>
      <c r="M73" s="1215">
        <v>35.5</v>
      </c>
      <c r="N73" s="1215">
        <v>25</v>
      </c>
      <c r="O73" s="1215">
        <v>6.8</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563</v>
      </c>
      <c r="J75" s="1225"/>
      <c r="K75" s="1247">
        <v>10.6</v>
      </c>
      <c r="L75" s="1247">
        <v>10</v>
      </c>
      <c r="M75" s="1247">
        <v>9.6</v>
      </c>
      <c r="N75" s="1247">
        <v>8.8000000000000007</v>
      </c>
      <c r="O75" s="1247">
        <v>8.1</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559</v>
      </c>
      <c r="H77" s="1220"/>
      <c r="I77" s="1225" t="s">
        <v>557</v>
      </c>
      <c r="J77" s="1225"/>
      <c r="K77" s="1226">
        <v>60.5</v>
      </c>
      <c r="L77" s="1226">
        <v>55.4</v>
      </c>
      <c r="M77" s="1215">
        <v>42.2</v>
      </c>
      <c r="N77" s="1215">
        <v>33.299999999999997</v>
      </c>
      <c r="O77" s="1215">
        <v>37.299999999999997</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563</v>
      </c>
      <c r="J79" s="1217"/>
      <c r="K79" s="1218">
        <v>11.6</v>
      </c>
      <c r="L79" s="1218">
        <v>10.9</v>
      </c>
      <c r="M79" s="1218">
        <v>10.199999999999999</v>
      </c>
      <c r="N79" s="1218">
        <v>9.3000000000000007</v>
      </c>
      <c r="O79" s="1218">
        <v>7.8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517</v>
      </c>
      <c r="G2" s="111"/>
      <c r="H2" s="112"/>
    </row>
    <row r="3" spans="1:8" x14ac:dyDescent="0.15">
      <c r="A3" s="108" t="s">
        <v>510</v>
      </c>
      <c r="B3" s="113"/>
      <c r="C3" s="114"/>
      <c r="D3" s="115">
        <v>39609</v>
      </c>
      <c r="E3" s="116"/>
      <c r="F3" s="117">
        <v>50671</v>
      </c>
      <c r="G3" s="118"/>
      <c r="H3" s="119"/>
    </row>
    <row r="4" spans="1:8" x14ac:dyDescent="0.15">
      <c r="A4" s="120"/>
      <c r="B4" s="121"/>
      <c r="C4" s="122"/>
      <c r="D4" s="123">
        <v>15240</v>
      </c>
      <c r="E4" s="124"/>
      <c r="F4" s="125">
        <v>30499</v>
      </c>
      <c r="G4" s="126"/>
      <c r="H4" s="127"/>
    </row>
    <row r="5" spans="1:8" x14ac:dyDescent="0.15">
      <c r="A5" s="108" t="s">
        <v>512</v>
      </c>
      <c r="B5" s="113"/>
      <c r="C5" s="114"/>
      <c r="D5" s="115">
        <v>55238</v>
      </c>
      <c r="E5" s="116"/>
      <c r="F5" s="117">
        <v>57996</v>
      </c>
      <c r="G5" s="118"/>
      <c r="H5" s="119"/>
    </row>
    <row r="6" spans="1:8" x14ac:dyDescent="0.15">
      <c r="A6" s="120"/>
      <c r="B6" s="121"/>
      <c r="C6" s="122"/>
      <c r="D6" s="123">
        <v>15684</v>
      </c>
      <c r="E6" s="124"/>
      <c r="F6" s="125">
        <v>32288</v>
      </c>
      <c r="G6" s="126"/>
      <c r="H6" s="127"/>
    </row>
    <row r="7" spans="1:8" x14ac:dyDescent="0.15">
      <c r="A7" s="108" t="s">
        <v>513</v>
      </c>
      <c r="B7" s="113"/>
      <c r="C7" s="114"/>
      <c r="D7" s="115">
        <v>55145</v>
      </c>
      <c r="E7" s="116"/>
      <c r="F7" s="117">
        <v>64620</v>
      </c>
      <c r="G7" s="118"/>
      <c r="H7" s="119"/>
    </row>
    <row r="8" spans="1:8" x14ac:dyDescent="0.15">
      <c r="A8" s="120"/>
      <c r="B8" s="121"/>
      <c r="C8" s="122"/>
      <c r="D8" s="123">
        <v>21925</v>
      </c>
      <c r="E8" s="124"/>
      <c r="F8" s="125">
        <v>37260</v>
      </c>
      <c r="G8" s="126"/>
      <c r="H8" s="127"/>
    </row>
    <row r="9" spans="1:8" x14ac:dyDescent="0.15">
      <c r="A9" s="108" t="s">
        <v>514</v>
      </c>
      <c r="B9" s="113"/>
      <c r="C9" s="114"/>
      <c r="D9" s="115">
        <v>61153</v>
      </c>
      <c r="E9" s="116"/>
      <c r="F9" s="117">
        <v>64287</v>
      </c>
      <c r="G9" s="118"/>
      <c r="H9" s="119"/>
    </row>
    <row r="10" spans="1:8" x14ac:dyDescent="0.15">
      <c r="A10" s="120"/>
      <c r="B10" s="121"/>
      <c r="C10" s="122"/>
      <c r="D10" s="123">
        <v>24505</v>
      </c>
      <c r="E10" s="124"/>
      <c r="F10" s="125">
        <v>41052</v>
      </c>
      <c r="G10" s="126"/>
      <c r="H10" s="127"/>
    </row>
    <row r="11" spans="1:8" x14ac:dyDescent="0.15">
      <c r="A11" s="108" t="s">
        <v>515</v>
      </c>
      <c r="B11" s="113"/>
      <c r="C11" s="114"/>
      <c r="D11" s="115">
        <v>45624</v>
      </c>
      <c r="E11" s="116"/>
      <c r="F11" s="117">
        <v>54227</v>
      </c>
      <c r="G11" s="118"/>
      <c r="H11" s="119"/>
    </row>
    <row r="12" spans="1:8" x14ac:dyDescent="0.15">
      <c r="A12" s="120"/>
      <c r="B12" s="121"/>
      <c r="C12" s="128"/>
      <c r="D12" s="123">
        <v>14799</v>
      </c>
      <c r="E12" s="124"/>
      <c r="F12" s="125">
        <v>29694</v>
      </c>
      <c r="G12" s="126"/>
      <c r="H12" s="127"/>
    </row>
    <row r="13" spans="1:8" x14ac:dyDescent="0.15">
      <c r="A13" s="108"/>
      <c r="B13" s="113"/>
      <c r="C13" s="129"/>
      <c r="D13" s="130">
        <v>51354</v>
      </c>
      <c r="E13" s="131"/>
      <c r="F13" s="132">
        <v>58360</v>
      </c>
      <c r="G13" s="133"/>
      <c r="H13" s="119"/>
    </row>
    <row r="14" spans="1:8" x14ac:dyDescent="0.15">
      <c r="A14" s="120"/>
      <c r="B14" s="121"/>
      <c r="C14" s="122"/>
      <c r="D14" s="123">
        <v>18431</v>
      </c>
      <c r="E14" s="124"/>
      <c r="F14" s="125">
        <v>34159</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11.68</v>
      </c>
      <c r="C19" s="134">
        <f>ROUND(VALUE(SUBSTITUTE(実質収支比率等に係る経年分析!G$48,"▲","-")),2)</f>
        <v>7.24</v>
      </c>
      <c r="D19" s="134">
        <f>ROUND(VALUE(SUBSTITUTE(実質収支比率等に係る経年分析!H$48,"▲","-")),2)</f>
        <v>7.12</v>
      </c>
      <c r="E19" s="134">
        <f>ROUND(VALUE(SUBSTITUTE(実質収支比率等に係る経年分析!I$48,"▲","-")),2)</f>
        <v>5.23</v>
      </c>
      <c r="F19" s="134">
        <f>ROUND(VALUE(SUBSTITUTE(実質収支比率等に係る経年分析!J$48,"▲","-")),2)</f>
        <v>7.45</v>
      </c>
    </row>
    <row r="20" spans="1:11" x14ac:dyDescent="0.15">
      <c r="A20" s="134" t="s">
        <v>41</v>
      </c>
      <c r="B20" s="134">
        <f>ROUND(VALUE(SUBSTITUTE(実質収支比率等に係る経年分析!F$47,"▲","-")),2)</f>
        <v>16.3</v>
      </c>
      <c r="C20" s="134">
        <f>ROUND(VALUE(SUBSTITUTE(実質収支比率等に係る経年分析!G$47,"▲","-")),2)</f>
        <v>23.33</v>
      </c>
      <c r="D20" s="134">
        <f>ROUND(VALUE(SUBSTITUTE(実質収支比率等に係る経年分析!H$47,"▲","-")),2)</f>
        <v>27.81</v>
      </c>
      <c r="E20" s="134">
        <f>ROUND(VALUE(SUBSTITUTE(実質収支比率等に係る経年分析!I$47,"▲","-")),2)</f>
        <v>30.4</v>
      </c>
      <c r="F20" s="134">
        <f>ROUND(VALUE(SUBSTITUTE(実質収支比率等に係る経年分析!J$47,"▲","-")),2)</f>
        <v>30.11</v>
      </c>
    </row>
    <row r="21" spans="1:11" x14ac:dyDescent="0.15">
      <c r="A21" s="134" t="s">
        <v>42</v>
      </c>
      <c r="B21" s="134">
        <f>IF(ISNUMBER(VALUE(SUBSTITUTE(実質収支比率等に係る経年分析!F$49,"▲","-"))),ROUND(VALUE(SUBSTITUTE(実質収支比率等に係る経年分析!F$49,"▲","-")),2),NA())</f>
        <v>6.94</v>
      </c>
      <c r="C21" s="134">
        <f>IF(ISNUMBER(VALUE(SUBSTITUTE(実質収支比率等に係る経年分析!G$49,"▲","-"))),ROUND(VALUE(SUBSTITUTE(実質収支比率等に係る経年分析!G$49,"▲","-")),2),NA())</f>
        <v>2.52</v>
      </c>
      <c r="D21" s="134">
        <f>IF(ISNUMBER(VALUE(SUBSTITUTE(実質収支比率等に係る経年分析!H$49,"▲","-"))),ROUND(VALUE(SUBSTITUTE(実質収支比率等に係る経年分析!H$49,"▲","-")),2),NA())</f>
        <v>4.3899999999999997</v>
      </c>
      <c r="E21" s="134">
        <f>IF(ISNUMBER(VALUE(SUBSTITUTE(実質収支比率等に係る経年分析!I$49,"▲","-"))),ROUND(VALUE(SUBSTITUTE(実質収支比率等に係る経年分析!I$49,"▲","-")),2),NA())</f>
        <v>0.5</v>
      </c>
      <c r="F21" s="134">
        <f>IF(ISNUMBER(VALUE(SUBSTITUTE(実質収支比率等に係る経年分析!J$49,"▲","-"))),ROUND(VALUE(SUBSTITUTE(実質収支比率等に係る経年分析!J$49,"▲","-")),2),NA())</f>
        <v>2.2999999999999998</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休日急患診療事業特別会計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1.56</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22.83</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3542</v>
      </c>
      <c r="E42" s="136"/>
      <c r="F42" s="136"/>
      <c r="G42" s="136">
        <f>'実質公債費比率（分子）の構造'!L$52</f>
        <v>3624</v>
      </c>
      <c r="H42" s="136"/>
      <c r="I42" s="136"/>
      <c r="J42" s="136">
        <f>'実質公債費比率（分子）の構造'!M$52</f>
        <v>3833</v>
      </c>
      <c r="K42" s="136"/>
      <c r="L42" s="136"/>
      <c r="M42" s="136">
        <f>'実質公債費比率（分子）の構造'!N$52</f>
        <v>3964</v>
      </c>
      <c r="N42" s="136"/>
      <c r="O42" s="136"/>
      <c r="P42" s="136">
        <f>'実質公債費比率（分子）の構造'!O$52</f>
        <v>3868</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255</v>
      </c>
      <c r="C44" s="136"/>
      <c r="D44" s="136"/>
      <c r="E44" s="136">
        <f>'実質公債費比率（分子）の構造'!L$50</f>
        <v>253</v>
      </c>
      <c r="F44" s="136"/>
      <c r="G44" s="136"/>
      <c r="H44" s="136">
        <f>'実質公債費比率（分子）の構造'!M$50</f>
        <v>212</v>
      </c>
      <c r="I44" s="136"/>
      <c r="J44" s="136"/>
      <c r="K44" s="136">
        <f>'実質公債費比率（分子）の構造'!N$50</f>
        <v>218</v>
      </c>
      <c r="L44" s="136"/>
      <c r="M44" s="136"/>
      <c r="N44" s="136">
        <f>'実質公債費比率（分子）の構造'!O$50</f>
        <v>167</v>
      </c>
      <c r="O44" s="136"/>
      <c r="P44" s="136"/>
    </row>
    <row r="45" spans="1:16" x14ac:dyDescent="0.15">
      <c r="A45" s="136" t="s">
        <v>52</v>
      </c>
      <c r="B45" s="136">
        <f>'実質公債費比率（分子）の構造'!K$49</f>
        <v>89</v>
      </c>
      <c r="C45" s="136"/>
      <c r="D45" s="136"/>
      <c r="E45" s="136">
        <f>'実質公債費比率（分子）の構造'!L$49</f>
        <v>74</v>
      </c>
      <c r="F45" s="136"/>
      <c r="G45" s="136"/>
      <c r="H45" s="136">
        <f>'実質公債費比率（分子）の構造'!M$49</f>
        <v>70</v>
      </c>
      <c r="I45" s="136"/>
      <c r="J45" s="136"/>
      <c r="K45" s="136">
        <f>'実質公債費比率（分子）の構造'!N$49</f>
        <v>73</v>
      </c>
      <c r="L45" s="136"/>
      <c r="M45" s="136"/>
      <c r="N45" s="136">
        <f>'実質公債費比率（分子）の構造'!O$49</f>
        <v>54</v>
      </c>
      <c r="O45" s="136"/>
      <c r="P45" s="136"/>
    </row>
    <row r="46" spans="1:16" x14ac:dyDescent="0.15">
      <c r="A46" s="136" t="s">
        <v>53</v>
      </c>
      <c r="B46" s="136">
        <f>'実質公債費比率（分子）の構造'!K$48</f>
        <v>641</v>
      </c>
      <c r="C46" s="136"/>
      <c r="D46" s="136"/>
      <c r="E46" s="136">
        <f>'実質公債費比率（分子）の構造'!L$48</f>
        <v>680</v>
      </c>
      <c r="F46" s="136"/>
      <c r="G46" s="136"/>
      <c r="H46" s="136">
        <f>'実質公債費比率（分子）の構造'!M$48</f>
        <v>676</v>
      </c>
      <c r="I46" s="136"/>
      <c r="J46" s="136"/>
      <c r="K46" s="136">
        <f>'実質公債費比率（分子）の構造'!N$48</f>
        <v>645</v>
      </c>
      <c r="L46" s="136"/>
      <c r="M46" s="136"/>
      <c r="N46" s="136">
        <f>'実質公債費比率（分子）の構造'!O$48</f>
        <v>613</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4522</v>
      </c>
      <c r="C49" s="136"/>
      <c r="D49" s="136"/>
      <c r="E49" s="136">
        <f>'実質公債費比率（分子）の構造'!L$45</f>
        <v>4506</v>
      </c>
      <c r="F49" s="136"/>
      <c r="G49" s="136"/>
      <c r="H49" s="136">
        <f>'実質公債費比率（分子）の構造'!M$45</f>
        <v>4521</v>
      </c>
      <c r="I49" s="136"/>
      <c r="J49" s="136"/>
      <c r="K49" s="136">
        <f>'実質公債費比率（分子）の構造'!N$45</f>
        <v>4506</v>
      </c>
      <c r="L49" s="136"/>
      <c r="M49" s="136"/>
      <c r="N49" s="136">
        <f>'実質公債費比率（分子）の構造'!O$45</f>
        <v>4506</v>
      </c>
      <c r="O49" s="136"/>
      <c r="P49" s="136"/>
    </row>
    <row r="50" spans="1:16" x14ac:dyDescent="0.15">
      <c r="A50" s="136" t="s">
        <v>57</v>
      </c>
      <c r="B50" s="136" t="e">
        <f>NA()</f>
        <v>#N/A</v>
      </c>
      <c r="C50" s="136">
        <f>IF(ISNUMBER('実質公債費比率（分子）の構造'!K$53),'実質公債費比率（分子）の構造'!K$53,NA())</f>
        <v>1965</v>
      </c>
      <c r="D50" s="136" t="e">
        <f>NA()</f>
        <v>#N/A</v>
      </c>
      <c r="E50" s="136" t="e">
        <f>NA()</f>
        <v>#N/A</v>
      </c>
      <c r="F50" s="136">
        <f>IF(ISNUMBER('実質公債費比率（分子）の構造'!L$53),'実質公債費比率（分子）の構造'!L$53,NA())</f>
        <v>1889</v>
      </c>
      <c r="G50" s="136" t="e">
        <f>NA()</f>
        <v>#N/A</v>
      </c>
      <c r="H50" s="136" t="e">
        <f>NA()</f>
        <v>#N/A</v>
      </c>
      <c r="I50" s="136">
        <f>IF(ISNUMBER('実質公債費比率（分子）の構造'!M$53),'実質公債費比率（分子）の構造'!M$53,NA())</f>
        <v>1646</v>
      </c>
      <c r="J50" s="136" t="e">
        <f>NA()</f>
        <v>#N/A</v>
      </c>
      <c r="K50" s="136" t="e">
        <f>NA()</f>
        <v>#N/A</v>
      </c>
      <c r="L50" s="136">
        <f>IF(ISNUMBER('実質公債費比率（分子）の構造'!N$53),'実質公債費比率（分子）の構造'!N$53,NA())</f>
        <v>1478</v>
      </c>
      <c r="M50" s="136" t="e">
        <f>NA()</f>
        <v>#N/A</v>
      </c>
      <c r="N50" s="136" t="e">
        <f>NA()</f>
        <v>#N/A</v>
      </c>
      <c r="O50" s="136">
        <f>IF(ISNUMBER('実質公債費比率（分子）の構造'!O$53),'実質公債費比率（分子）の構造'!O$53,NA())</f>
        <v>1472</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29951</v>
      </c>
      <c r="E56" s="135"/>
      <c r="F56" s="135"/>
      <c r="G56" s="135">
        <f>'将来負担比率（分子）の構造'!J$51</f>
        <v>30573</v>
      </c>
      <c r="H56" s="135"/>
      <c r="I56" s="135"/>
      <c r="J56" s="135">
        <f>'将来負担比率（分子）の構造'!K$51</f>
        <v>31481</v>
      </c>
      <c r="K56" s="135"/>
      <c r="L56" s="135"/>
      <c r="M56" s="135">
        <f>'将来負担比率（分子）の構造'!L$51</f>
        <v>32331</v>
      </c>
      <c r="N56" s="135"/>
      <c r="O56" s="135"/>
      <c r="P56" s="135">
        <f>'将来負担比率（分子）の構造'!M$51</f>
        <v>32460</v>
      </c>
    </row>
    <row r="57" spans="1:16" x14ac:dyDescent="0.15">
      <c r="A57" s="135" t="s">
        <v>34</v>
      </c>
      <c r="B57" s="135"/>
      <c r="C57" s="135"/>
      <c r="D57" s="135">
        <f>'将来負担比率（分子）の構造'!I$50</f>
        <v>7421</v>
      </c>
      <c r="E57" s="135"/>
      <c r="F57" s="135"/>
      <c r="G57" s="135">
        <f>'将来負担比率（分子）の構造'!J$50</f>
        <v>7807</v>
      </c>
      <c r="H57" s="135"/>
      <c r="I57" s="135"/>
      <c r="J57" s="135">
        <f>'将来負担比率（分子）の構造'!K$50</f>
        <v>8211</v>
      </c>
      <c r="K57" s="135"/>
      <c r="L57" s="135"/>
      <c r="M57" s="135">
        <f>'将来負担比率（分子）の構造'!L$50</f>
        <v>7910</v>
      </c>
      <c r="N57" s="135"/>
      <c r="O57" s="135"/>
      <c r="P57" s="135">
        <f>'将来負担比率（分子）の構造'!M$50</f>
        <v>9181</v>
      </c>
    </row>
    <row r="58" spans="1:16" x14ac:dyDescent="0.15">
      <c r="A58" s="135" t="s">
        <v>33</v>
      </c>
      <c r="B58" s="135"/>
      <c r="C58" s="135"/>
      <c r="D58" s="135">
        <f>'将来負担比率（分子）の構造'!I$49</f>
        <v>8209</v>
      </c>
      <c r="E58" s="135"/>
      <c r="F58" s="135"/>
      <c r="G58" s="135">
        <f>'将来負担比率（分子）の構造'!J$49</f>
        <v>10028</v>
      </c>
      <c r="H58" s="135"/>
      <c r="I58" s="135"/>
      <c r="J58" s="135">
        <f>'将来負担比率（分子）の構造'!K$49</f>
        <v>11054</v>
      </c>
      <c r="K58" s="135"/>
      <c r="L58" s="135"/>
      <c r="M58" s="135">
        <f>'将来負担比率（分子）の構造'!L$49</f>
        <v>11656</v>
      </c>
      <c r="N58" s="135"/>
      <c r="O58" s="135"/>
      <c r="P58" s="135">
        <f>'将来負担比率（分子）の構造'!M$49</f>
        <v>12213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11</v>
      </c>
      <c r="C61" s="135"/>
      <c r="D61" s="135"/>
      <c r="E61" s="135">
        <f>'将来負担比率（分子）の構造'!J$46</f>
        <v>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7935</v>
      </c>
      <c r="C62" s="135"/>
      <c r="D62" s="135"/>
      <c r="E62" s="135">
        <f>'将来負担比率（分子）の構造'!J$45</f>
        <v>7981</v>
      </c>
      <c r="F62" s="135"/>
      <c r="G62" s="135"/>
      <c r="H62" s="135">
        <f>'将来負担比率（分子）の構造'!K$45</f>
        <v>7769</v>
      </c>
      <c r="I62" s="135"/>
      <c r="J62" s="135"/>
      <c r="K62" s="135">
        <f>'将来負担比率（分子）の構造'!L$45</f>
        <v>7081</v>
      </c>
      <c r="L62" s="135"/>
      <c r="M62" s="135"/>
      <c r="N62" s="135">
        <f>'将来負担比率（分子）の構造'!M$45</f>
        <v>6788</v>
      </c>
      <c r="O62" s="135"/>
      <c r="P62" s="135"/>
    </row>
    <row r="63" spans="1:16" x14ac:dyDescent="0.15">
      <c r="A63" s="135" t="s">
        <v>27</v>
      </c>
      <c r="B63" s="135">
        <f>'将来負担比率（分子）の構造'!I$44</f>
        <v>329</v>
      </c>
      <c r="C63" s="135"/>
      <c r="D63" s="135"/>
      <c r="E63" s="135">
        <f>'将来負担比率（分子）の構造'!J$44</f>
        <v>261</v>
      </c>
      <c r="F63" s="135"/>
      <c r="G63" s="135"/>
      <c r="H63" s="135">
        <f>'将来負担比率（分子）の構造'!K$44</f>
        <v>193</v>
      </c>
      <c r="I63" s="135"/>
      <c r="J63" s="135"/>
      <c r="K63" s="135">
        <f>'将来負担比率（分子）の構造'!L$44</f>
        <v>131</v>
      </c>
      <c r="L63" s="135"/>
      <c r="M63" s="135"/>
      <c r="N63" s="135">
        <f>'将来負担比率（分子）の構造'!M$44</f>
        <v>79</v>
      </c>
      <c r="O63" s="135"/>
      <c r="P63" s="135"/>
    </row>
    <row r="64" spans="1:16" x14ac:dyDescent="0.15">
      <c r="A64" s="135" t="s">
        <v>26</v>
      </c>
      <c r="B64" s="135">
        <f>'将来負担比率（分子）の構造'!I$43</f>
        <v>6367</v>
      </c>
      <c r="C64" s="135"/>
      <c r="D64" s="135"/>
      <c r="E64" s="135">
        <f>'将来負担比率（分子）の構造'!J$43</f>
        <v>6084</v>
      </c>
      <c r="F64" s="135"/>
      <c r="G64" s="135"/>
      <c r="H64" s="135">
        <f>'将来負担比率（分子）の構造'!K$43</f>
        <v>5729</v>
      </c>
      <c r="I64" s="135"/>
      <c r="J64" s="135"/>
      <c r="K64" s="135">
        <f>'将来負担比率（分子）の構造'!L$43</f>
        <v>5460</v>
      </c>
      <c r="L64" s="135"/>
      <c r="M64" s="135"/>
      <c r="N64" s="135">
        <f>'将来負担比率（分子）の構造'!M$43</f>
        <v>5177</v>
      </c>
      <c r="O64" s="135"/>
      <c r="P64" s="135"/>
    </row>
    <row r="65" spans="1:16" x14ac:dyDescent="0.15">
      <c r="A65" s="135" t="s">
        <v>25</v>
      </c>
      <c r="B65" s="135">
        <f>'将来負担比率（分子）の構造'!I$42</f>
        <v>1219</v>
      </c>
      <c r="C65" s="135"/>
      <c r="D65" s="135"/>
      <c r="E65" s="135">
        <f>'将来負担比率（分子）の構造'!J$42</f>
        <v>1008</v>
      </c>
      <c r="F65" s="135"/>
      <c r="G65" s="135"/>
      <c r="H65" s="135">
        <f>'将来負担比率（分子）の構造'!K$42</f>
        <v>824</v>
      </c>
      <c r="I65" s="135"/>
      <c r="J65" s="135"/>
      <c r="K65" s="135">
        <f>'将来負担比率（分子）の構造'!L$42</f>
        <v>638</v>
      </c>
      <c r="L65" s="135"/>
      <c r="M65" s="135"/>
      <c r="N65" s="135">
        <f>'将来負担比率（分子）の構造'!M$42</f>
        <v>497</v>
      </c>
      <c r="O65" s="135"/>
      <c r="P65" s="135"/>
    </row>
    <row r="66" spans="1:16" x14ac:dyDescent="0.15">
      <c r="A66" s="135" t="s">
        <v>24</v>
      </c>
      <c r="B66" s="135">
        <f>'将来負担比率（分子）の構造'!I$41</f>
        <v>42821</v>
      </c>
      <c r="C66" s="135"/>
      <c r="D66" s="135"/>
      <c r="E66" s="135">
        <f>'将来負担比率（分子）の構造'!J$41</f>
        <v>42829</v>
      </c>
      <c r="F66" s="135"/>
      <c r="G66" s="135"/>
      <c r="H66" s="135">
        <f>'将来負担比率（分子）の構造'!K$41</f>
        <v>42949</v>
      </c>
      <c r="I66" s="135"/>
      <c r="J66" s="135"/>
      <c r="K66" s="135">
        <f>'将来負担比率（分子）の構造'!L$41</f>
        <v>43244</v>
      </c>
      <c r="L66" s="135"/>
      <c r="M66" s="135"/>
      <c r="N66" s="135">
        <f>'将来負担比率（分子）の構造'!M$41</f>
        <v>42600</v>
      </c>
      <c r="O66" s="135"/>
      <c r="P66" s="135"/>
    </row>
    <row r="67" spans="1:16" x14ac:dyDescent="0.15">
      <c r="A67" s="135" t="s">
        <v>61</v>
      </c>
      <c r="B67" s="135" t="e">
        <f>NA()</f>
        <v>#N/A</v>
      </c>
      <c r="C67" s="135">
        <f>IF(ISNUMBER('将来負担比率（分子）の構造'!I$52), IF('将来負担比率（分子）の構造'!I$52 &lt; 0, 0, '将来負担比率（分子）の構造'!I$52), NA())</f>
        <v>13102</v>
      </c>
      <c r="D67" s="135" t="e">
        <f>NA()</f>
        <v>#N/A</v>
      </c>
      <c r="E67" s="135" t="e">
        <f>NA()</f>
        <v>#N/A</v>
      </c>
      <c r="F67" s="135">
        <f>IF(ISNUMBER('将来負担比率（分子）の構造'!J$52), IF('将来負担比率（分子）の構造'!J$52 &lt; 0, 0, '将来負担比率（分子）の構造'!J$52), NA())</f>
        <v>9758</v>
      </c>
      <c r="G67" s="135" t="e">
        <f>NA()</f>
        <v>#N/A</v>
      </c>
      <c r="H67" s="135" t="e">
        <f>NA()</f>
        <v>#N/A</v>
      </c>
      <c r="I67" s="135">
        <f>IF(ISNUMBER('将来負担比率（分子）の構造'!K$52), IF('将来負担比率（分子）の構造'!K$52 &lt; 0, 0, '将来負担比率（分子）の構造'!K$52), NA())</f>
        <v>6717</v>
      </c>
      <c r="J67" s="135" t="e">
        <f>NA()</f>
        <v>#N/A</v>
      </c>
      <c r="K67" s="135" t="e">
        <f>NA()</f>
        <v>#N/A</v>
      </c>
      <c r="L67" s="135">
        <f>IF(ISNUMBER('将来負担比率（分子）の構造'!L$52), IF('将来負担比率（分子）の構造'!L$52 &lt; 0, 0, '将来負担比率（分子）の構造'!L$52), NA())</f>
        <v>4658</v>
      </c>
      <c r="M67" s="135" t="e">
        <f>NA()</f>
        <v>#N/A</v>
      </c>
      <c r="N67" s="135" t="e">
        <f>NA()</f>
        <v>#N/A</v>
      </c>
      <c r="O67" s="135">
        <f>IF(ISNUMBER('将来負担比率（分子）の構造'!M$52), IF('将来負担比率（分子）の構造'!M$52 &lt; 0, 0, '将来負担比率（分子）の構造'!M$52), NA())</f>
        <v>1287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島田市</cp:lastModifiedBy>
  <cp:lastPrinted>2017-04-11T05:06:30Z</cp:lastPrinted>
  <dcterms:created xsi:type="dcterms:W3CDTF">2017-01-25T03:09:58Z</dcterms:created>
  <dcterms:modified xsi:type="dcterms:W3CDTF">2017-04-12T09:03:42Z</dcterms:modified>
  <cp:category/>
</cp:coreProperties>
</file>